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Data\DOIs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BS5" i="1"/>
  <c r="BT5" i="1"/>
  <c r="BU5" i="1"/>
  <c r="BW5" i="1"/>
  <c r="BX5" i="1"/>
  <c r="BY5" i="1"/>
  <c r="BZ5" i="1"/>
  <c r="CB5" i="1"/>
  <c r="CC5" i="1"/>
  <c r="CD5" i="1"/>
  <c r="CE5" i="1"/>
  <c r="CP5" i="1"/>
  <c r="CQ5" i="1"/>
  <c r="CR5" i="1"/>
  <c r="CT5" i="1"/>
  <c r="CU5" i="1"/>
  <c r="CV5" i="1"/>
  <c r="CW5" i="1"/>
  <c r="DH5" i="1"/>
  <c r="DI5" i="1"/>
  <c r="DJ5" i="1"/>
  <c r="DL5" i="1"/>
  <c r="DM5" i="1"/>
  <c r="DN5" i="1"/>
  <c r="DO5" i="1"/>
  <c r="DZ5" i="1"/>
  <c r="EA5" i="1"/>
  <c r="EB5" i="1"/>
  <c r="ED5" i="1"/>
  <c r="EE5" i="1"/>
  <c r="EF5" i="1"/>
  <c r="EG5" i="1"/>
  <c r="ES5" i="1"/>
  <c r="ET5" i="1"/>
  <c r="EU5" i="1"/>
  <c r="EW5" i="1"/>
  <c r="EX5" i="1"/>
  <c r="EY5" i="1"/>
  <c r="EZ5" i="1"/>
  <c r="FK5" i="1"/>
  <c r="FL5" i="1"/>
  <c r="FM5" i="1"/>
  <c r="FO5" i="1"/>
  <c r="FP5" i="1"/>
  <c r="FQ5" i="1"/>
  <c r="FR5" i="1"/>
  <c r="GC5" i="1"/>
  <c r="GD5" i="1"/>
  <c r="GE5" i="1"/>
  <c r="GG5" i="1"/>
  <c r="GH5" i="1"/>
  <c r="GI5" i="1"/>
  <c r="GJ5" i="1"/>
  <c r="GU5" i="1"/>
  <c r="GV5" i="1"/>
  <c r="GW5" i="1"/>
  <c r="GY5" i="1"/>
  <c r="GZ5" i="1"/>
  <c r="HA5" i="1"/>
  <c r="HB5" i="1"/>
  <c r="HM5" i="1"/>
  <c r="HN5" i="1"/>
  <c r="HO5" i="1"/>
  <c r="HQ5" i="1"/>
  <c r="HR5" i="1"/>
  <c r="HS5" i="1"/>
  <c r="HT5" i="1"/>
  <c r="IF5" i="1"/>
  <c r="IG5" i="1"/>
  <c r="IH5" i="1"/>
  <c r="IJ5" i="1"/>
  <c r="IK5" i="1"/>
  <c r="IL5" i="1"/>
  <c r="IM5" i="1"/>
  <c r="IX5" i="1"/>
  <c r="IY5" i="1"/>
  <c r="IZ5" i="1"/>
  <c r="JB5" i="1"/>
  <c r="JC5" i="1"/>
  <c r="JD5" i="1"/>
  <c r="JE5" i="1"/>
  <c r="JP5" i="1"/>
  <c r="JQ5" i="1"/>
  <c r="JR5" i="1"/>
  <c r="JT5" i="1"/>
  <c r="JU5" i="1"/>
  <c r="JV5" i="1"/>
  <c r="JW5" i="1"/>
  <c r="KH5" i="1"/>
  <c r="KI5" i="1"/>
  <c r="KJ5" i="1"/>
  <c r="KL5" i="1"/>
  <c r="KM5" i="1"/>
  <c r="KN5" i="1"/>
  <c r="KO5" i="1"/>
  <c r="KZ5" i="1"/>
  <c r="LA5" i="1"/>
  <c r="LB5" i="1"/>
  <c r="LD5" i="1"/>
  <c r="LE5" i="1"/>
  <c r="LF5" i="1"/>
  <c r="LG5" i="1"/>
  <c r="LR5" i="1"/>
  <c r="LS5" i="1"/>
  <c r="LT5" i="1"/>
  <c r="LV5" i="1"/>
  <c r="LW5" i="1"/>
  <c r="LX5" i="1"/>
  <c r="LY5" i="1"/>
  <c r="MJ5" i="1"/>
  <c r="MK5" i="1"/>
  <c r="ML5" i="1"/>
  <c r="MN5" i="1"/>
  <c r="MO5" i="1"/>
  <c r="MP5" i="1"/>
  <c r="MQ5" i="1"/>
  <c r="NB5" i="1"/>
  <c r="NC5" i="1"/>
  <c r="ND5" i="1"/>
  <c r="NF5" i="1"/>
  <c r="NG5" i="1"/>
  <c r="NH5" i="1"/>
  <c r="NI5" i="1"/>
  <c r="NT5" i="1"/>
  <c r="NU5" i="1"/>
  <c r="NV5" i="1"/>
  <c r="NX5" i="1"/>
  <c r="NY5" i="1"/>
  <c r="NZ5" i="1"/>
  <c r="OA5" i="1"/>
  <c r="OL5" i="1"/>
  <c r="OM5" i="1"/>
  <c r="ON5" i="1"/>
  <c r="OP5" i="1"/>
  <c r="OQ5" i="1"/>
  <c r="OR5" i="1"/>
  <c r="OS5" i="1"/>
  <c r="PD5" i="1"/>
  <c r="PF5" i="1"/>
  <c r="PG5" i="1"/>
  <c r="PH5" i="1"/>
  <c r="PI5" i="1"/>
  <c r="PK5" i="1"/>
  <c r="PM5" i="1"/>
  <c r="PN5" i="1"/>
  <c r="PO5" i="1"/>
  <c r="PP5" i="1"/>
  <c r="PR5" i="1"/>
  <c r="PT5" i="1"/>
  <c r="PU5" i="1"/>
  <c r="PV5" i="1"/>
  <c r="PW5" i="1"/>
  <c r="PY5" i="1"/>
  <c r="QA5" i="1"/>
  <c r="QB5" i="1"/>
  <c r="QC5" i="1"/>
  <c r="QD5" i="1"/>
  <c r="QF5" i="1"/>
  <c r="QH5" i="1"/>
  <c r="QI5" i="1"/>
  <c r="QJ5" i="1"/>
  <c r="QK5" i="1"/>
  <c r="QN5" i="1"/>
  <c r="QP5" i="1"/>
  <c r="QQ5" i="1"/>
  <c r="QR5" i="1"/>
  <c r="QS5" i="1"/>
  <c r="QU5" i="1"/>
  <c r="QW5" i="1"/>
  <c r="QX5" i="1"/>
  <c r="QY5" i="1"/>
  <c r="QZ5" i="1"/>
  <c r="RB5" i="1"/>
  <c r="RD5" i="1"/>
  <c r="RE5" i="1"/>
  <c r="RF5" i="1"/>
  <c r="RG5" i="1"/>
  <c r="RI5" i="1"/>
  <c r="RK5" i="1"/>
  <c r="RL5" i="1"/>
  <c r="RM5" i="1"/>
  <c r="RN5" i="1"/>
  <c r="RP5" i="1"/>
  <c r="RR5" i="1"/>
  <c r="RS5" i="1"/>
  <c r="RT5" i="1"/>
  <c r="RU5" i="1"/>
  <c r="RY5" i="1"/>
  <c r="SA5" i="1"/>
  <c r="SC5" i="1"/>
  <c r="SE5" i="1"/>
  <c r="SG5" i="1"/>
  <c r="SI5" i="1"/>
  <c r="SK5" i="1"/>
  <c r="SM5" i="1"/>
  <c r="SO5" i="1"/>
  <c r="SQ5" i="1"/>
  <c r="SS5" i="1"/>
  <c r="SV5" i="1"/>
  <c r="SX5" i="1"/>
  <c r="SZ5" i="1"/>
  <c r="TB5" i="1"/>
  <c r="TD5" i="1"/>
  <c r="TG5" i="1"/>
  <c r="TI5" i="1"/>
  <c r="TK5" i="1"/>
  <c r="TM5" i="1"/>
  <c r="TO5" i="1"/>
  <c r="TR5" i="1"/>
  <c r="TT5" i="1"/>
  <c r="TV5" i="1"/>
  <c r="TX5" i="1"/>
  <c r="TZ5" i="1"/>
  <c r="UC5" i="1"/>
  <c r="UE5" i="1"/>
  <c r="UG5" i="1"/>
  <c r="UI5" i="1"/>
  <c r="UK5" i="1"/>
  <c r="UN5" i="1"/>
  <c r="UO5" i="1"/>
  <c r="UQ5" i="1"/>
  <c r="UR5" i="1"/>
  <c r="UT5" i="1"/>
  <c r="UU5" i="1"/>
  <c r="UW5" i="1"/>
  <c r="UX5" i="1"/>
  <c r="UZ5" i="1"/>
  <c r="VA5" i="1"/>
  <c r="VD5" i="1"/>
  <c r="VE5" i="1"/>
  <c r="VG5" i="1"/>
  <c r="VH5" i="1"/>
  <c r="VJ5" i="1"/>
  <c r="VK5" i="1"/>
  <c r="VM5" i="1"/>
  <c r="VN5" i="1"/>
  <c r="VP5" i="1"/>
  <c r="VQ5" i="1"/>
  <c r="VT5" i="1"/>
  <c r="VU5" i="1"/>
  <c r="VW5" i="1"/>
  <c r="VX5" i="1"/>
  <c r="VZ5" i="1"/>
  <c r="WA5" i="1"/>
  <c r="WC5" i="1"/>
  <c r="WD5" i="1"/>
  <c r="WF5" i="1"/>
  <c r="WG5" i="1"/>
  <c r="WK5" i="1"/>
  <c r="WN5" i="1"/>
  <c r="WO5" i="1"/>
  <c r="WR5" i="1"/>
  <c r="WS5" i="1"/>
  <c r="WV5" i="1"/>
  <c r="WW5" i="1"/>
  <c r="WZ5" i="1"/>
  <c r="XA5" i="1"/>
  <c r="XD5" i="1"/>
  <c r="XE5" i="1"/>
  <c r="XG5" i="1"/>
  <c r="XH5" i="1"/>
  <c r="XI5" i="1"/>
  <c r="XJ5" i="1"/>
  <c r="XK5" i="1"/>
  <c r="XL5" i="1"/>
  <c r="XM5" i="1"/>
  <c r="XN5" i="1"/>
  <c r="XO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BS6" i="1"/>
  <c r="BT6" i="1"/>
  <c r="BU6" i="1"/>
  <c r="BW6" i="1"/>
  <c r="BX6" i="1"/>
  <c r="BY6" i="1"/>
  <c r="BZ6" i="1"/>
  <c r="CB6" i="1"/>
  <c r="CC6" i="1"/>
  <c r="CD6" i="1"/>
  <c r="CE6" i="1"/>
  <c r="CP6" i="1"/>
  <c r="CQ6" i="1"/>
  <c r="CR6" i="1"/>
  <c r="CT6" i="1"/>
  <c r="CU6" i="1"/>
  <c r="CV6" i="1"/>
  <c r="CW6" i="1"/>
  <c r="DH6" i="1"/>
  <c r="DI6" i="1"/>
  <c r="DJ6" i="1"/>
  <c r="DL6" i="1"/>
  <c r="DM6" i="1"/>
  <c r="DN6" i="1"/>
  <c r="DO6" i="1"/>
  <c r="DZ6" i="1"/>
  <c r="EA6" i="1"/>
  <c r="EB6" i="1"/>
  <c r="ED6" i="1"/>
  <c r="EE6" i="1"/>
  <c r="EF6" i="1"/>
  <c r="EG6" i="1"/>
  <c r="ES6" i="1"/>
  <c r="ET6" i="1"/>
  <c r="EU6" i="1"/>
  <c r="EW6" i="1"/>
  <c r="EX6" i="1"/>
  <c r="EY6" i="1"/>
  <c r="EZ6" i="1"/>
  <c r="FK6" i="1"/>
  <c r="FL6" i="1"/>
  <c r="FM6" i="1"/>
  <c r="FO6" i="1"/>
  <c r="FP6" i="1"/>
  <c r="FQ6" i="1"/>
  <c r="FR6" i="1"/>
  <c r="GC6" i="1"/>
  <c r="GD6" i="1"/>
  <c r="GE6" i="1"/>
  <c r="GG6" i="1"/>
  <c r="GH6" i="1"/>
  <c r="GI6" i="1"/>
  <c r="GJ6" i="1"/>
  <c r="GU6" i="1"/>
  <c r="GV6" i="1"/>
  <c r="GW6" i="1"/>
  <c r="GY6" i="1"/>
  <c r="GZ6" i="1"/>
  <c r="HA6" i="1"/>
  <c r="HB6" i="1"/>
  <c r="HM6" i="1"/>
  <c r="HN6" i="1"/>
  <c r="HO6" i="1"/>
  <c r="HQ6" i="1"/>
  <c r="HR6" i="1"/>
  <c r="HS6" i="1"/>
  <c r="HT6" i="1"/>
  <c r="IF6" i="1"/>
  <c r="IG6" i="1"/>
  <c r="IH6" i="1"/>
  <c r="IJ6" i="1"/>
  <c r="IK6" i="1"/>
  <c r="IL6" i="1"/>
  <c r="IM6" i="1"/>
  <c r="IX6" i="1"/>
  <c r="IY6" i="1"/>
  <c r="IZ6" i="1"/>
  <c r="JB6" i="1"/>
  <c r="JC6" i="1"/>
  <c r="JD6" i="1"/>
  <c r="JE6" i="1"/>
  <c r="JP6" i="1"/>
  <c r="JQ6" i="1"/>
  <c r="JR6" i="1"/>
  <c r="JT6" i="1"/>
  <c r="JU6" i="1"/>
  <c r="JV6" i="1"/>
  <c r="JW6" i="1"/>
  <c r="KH6" i="1"/>
  <c r="KI6" i="1"/>
  <c r="KJ6" i="1"/>
  <c r="KL6" i="1"/>
  <c r="KM6" i="1"/>
  <c r="KN6" i="1"/>
  <c r="KO6" i="1"/>
  <c r="KZ6" i="1"/>
  <c r="LA6" i="1"/>
  <c r="LB6" i="1"/>
  <c r="LD6" i="1"/>
  <c r="LE6" i="1"/>
  <c r="LF6" i="1"/>
  <c r="LG6" i="1"/>
  <c r="LR6" i="1"/>
  <c r="LS6" i="1"/>
  <c r="LT6" i="1"/>
  <c r="LV6" i="1"/>
  <c r="LW6" i="1"/>
  <c r="LX6" i="1"/>
  <c r="LY6" i="1"/>
  <c r="MJ6" i="1"/>
  <c r="MK6" i="1"/>
  <c r="ML6" i="1"/>
  <c r="MN6" i="1"/>
  <c r="MO6" i="1"/>
  <c r="MP6" i="1"/>
  <c r="MQ6" i="1"/>
  <c r="NB6" i="1"/>
  <c r="NC6" i="1"/>
  <c r="ND6" i="1"/>
  <c r="NF6" i="1"/>
  <c r="NG6" i="1"/>
  <c r="NH6" i="1"/>
  <c r="NI6" i="1"/>
  <c r="NT6" i="1"/>
  <c r="NU6" i="1"/>
  <c r="NV6" i="1"/>
  <c r="NX6" i="1"/>
  <c r="NY6" i="1"/>
  <c r="NZ6" i="1"/>
  <c r="OA6" i="1"/>
  <c r="OL6" i="1"/>
  <c r="OM6" i="1"/>
  <c r="ON6" i="1"/>
  <c r="OP6" i="1"/>
  <c r="OQ6" i="1"/>
  <c r="OR6" i="1"/>
  <c r="OS6" i="1"/>
  <c r="PD6" i="1"/>
  <c r="PF6" i="1"/>
  <c r="PG6" i="1"/>
  <c r="PH6" i="1"/>
  <c r="PI6" i="1"/>
  <c r="PK6" i="1"/>
  <c r="PM6" i="1"/>
  <c r="PN6" i="1"/>
  <c r="PO6" i="1"/>
  <c r="PP6" i="1"/>
  <c r="PR6" i="1"/>
  <c r="PT6" i="1"/>
  <c r="PU6" i="1"/>
  <c r="PV6" i="1"/>
  <c r="PW6" i="1"/>
  <c r="PY6" i="1"/>
  <c r="QA6" i="1"/>
  <c r="QB6" i="1"/>
  <c r="QC6" i="1"/>
  <c r="QD6" i="1"/>
  <c r="QF6" i="1"/>
  <c r="QH6" i="1"/>
  <c r="QI6" i="1"/>
  <c r="QJ6" i="1"/>
  <c r="QK6" i="1"/>
  <c r="QN6" i="1"/>
  <c r="QP6" i="1"/>
  <c r="QQ6" i="1"/>
  <c r="QR6" i="1"/>
  <c r="QS6" i="1"/>
  <c r="QU6" i="1"/>
  <c r="QW6" i="1"/>
  <c r="QX6" i="1"/>
  <c r="QY6" i="1"/>
  <c r="QZ6" i="1"/>
  <c r="RB6" i="1"/>
  <c r="RD6" i="1"/>
  <c r="RE6" i="1"/>
  <c r="RF6" i="1"/>
  <c r="RG6" i="1"/>
  <c r="RI6" i="1"/>
  <c r="RK6" i="1"/>
  <c r="RL6" i="1"/>
  <c r="RM6" i="1"/>
  <c r="RN6" i="1"/>
  <c r="RP6" i="1"/>
  <c r="RR6" i="1"/>
  <c r="RS6" i="1"/>
  <c r="RT6" i="1"/>
  <c r="RU6" i="1"/>
  <c r="RY6" i="1"/>
  <c r="SA6" i="1"/>
  <c r="SC6" i="1"/>
  <c r="SE6" i="1"/>
  <c r="SG6" i="1"/>
  <c r="SI6" i="1"/>
  <c r="SK6" i="1"/>
  <c r="SM6" i="1"/>
  <c r="SO6" i="1"/>
  <c r="SQ6" i="1"/>
  <c r="SS6" i="1"/>
  <c r="SV6" i="1"/>
  <c r="SX6" i="1"/>
  <c r="SZ6" i="1"/>
  <c r="TB6" i="1"/>
  <c r="TD6" i="1"/>
  <c r="TG6" i="1"/>
  <c r="TI6" i="1"/>
  <c r="TK6" i="1"/>
  <c r="TM6" i="1"/>
  <c r="TO6" i="1"/>
  <c r="TR6" i="1"/>
  <c r="TT6" i="1"/>
  <c r="TV6" i="1"/>
  <c r="TX6" i="1"/>
  <c r="TZ6" i="1"/>
  <c r="UC6" i="1"/>
  <c r="UE6" i="1"/>
  <c r="UG6" i="1"/>
  <c r="UI6" i="1"/>
  <c r="UK6" i="1"/>
  <c r="UN6" i="1"/>
  <c r="UO6" i="1"/>
  <c r="UQ6" i="1"/>
  <c r="UR6" i="1"/>
  <c r="UT6" i="1"/>
  <c r="UU6" i="1"/>
  <c r="UW6" i="1"/>
  <c r="UX6" i="1"/>
  <c r="UZ6" i="1"/>
  <c r="VA6" i="1"/>
  <c r="VD6" i="1"/>
  <c r="VE6" i="1"/>
  <c r="VG6" i="1"/>
  <c r="VH6" i="1"/>
  <c r="VJ6" i="1"/>
  <c r="VK6" i="1"/>
  <c r="VM6" i="1"/>
  <c r="VN6" i="1"/>
  <c r="VP6" i="1"/>
  <c r="VQ6" i="1"/>
  <c r="VT6" i="1"/>
  <c r="VU6" i="1"/>
  <c r="VW6" i="1"/>
  <c r="VX6" i="1"/>
  <c r="VZ6" i="1"/>
  <c r="WA6" i="1"/>
  <c r="WC6" i="1"/>
  <c r="WD6" i="1"/>
  <c r="WF6" i="1"/>
  <c r="WG6" i="1"/>
  <c r="WK6" i="1"/>
  <c r="WN6" i="1"/>
  <c r="WO6" i="1"/>
  <c r="WR6" i="1"/>
  <c r="WS6" i="1"/>
  <c r="WV6" i="1"/>
  <c r="WW6" i="1"/>
  <c r="WZ6" i="1"/>
  <c r="XA6" i="1"/>
  <c r="XD6" i="1"/>
  <c r="XE6" i="1"/>
  <c r="XG6" i="1"/>
  <c r="XH6" i="1"/>
  <c r="XI6" i="1"/>
  <c r="XJ6" i="1"/>
  <c r="XK6" i="1"/>
  <c r="XL6" i="1"/>
  <c r="XM6" i="1"/>
  <c r="XN6" i="1"/>
  <c r="XO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BS7" i="1"/>
  <c r="BT7" i="1"/>
  <c r="BU7" i="1"/>
  <c r="BW7" i="1"/>
  <c r="BX7" i="1"/>
  <c r="BY7" i="1"/>
  <c r="BZ7" i="1"/>
  <c r="CB7" i="1"/>
  <c r="CC7" i="1"/>
  <c r="CD7" i="1"/>
  <c r="CE7" i="1"/>
  <c r="CP7" i="1"/>
  <c r="CQ7" i="1"/>
  <c r="CR7" i="1"/>
  <c r="CT7" i="1"/>
  <c r="CU7" i="1"/>
  <c r="CV7" i="1"/>
  <c r="CW7" i="1"/>
  <c r="DH7" i="1"/>
  <c r="DI7" i="1"/>
  <c r="DJ7" i="1"/>
  <c r="DL7" i="1"/>
  <c r="DM7" i="1"/>
  <c r="DN7" i="1"/>
  <c r="DO7" i="1"/>
  <c r="DZ7" i="1"/>
  <c r="EA7" i="1"/>
  <c r="EB7" i="1"/>
  <c r="ED7" i="1"/>
  <c r="EE7" i="1"/>
  <c r="EF7" i="1"/>
  <c r="EG7" i="1"/>
  <c r="ES7" i="1"/>
  <c r="ET7" i="1"/>
  <c r="EU7" i="1"/>
  <c r="EW7" i="1"/>
  <c r="EX7" i="1"/>
  <c r="EY7" i="1"/>
  <c r="EZ7" i="1"/>
  <c r="FK7" i="1"/>
  <c r="FL7" i="1"/>
  <c r="FM7" i="1"/>
  <c r="FO7" i="1"/>
  <c r="FP7" i="1"/>
  <c r="FQ7" i="1"/>
  <c r="FR7" i="1"/>
  <c r="GC7" i="1"/>
  <c r="GD7" i="1"/>
  <c r="GE7" i="1"/>
  <c r="GG7" i="1"/>
  <c r="GH7" i="1"/>
  <c r="GI7" i="1"/>
  <c r="GJ7" i="1"/>
  <c r="GU7" i="1"/>
  <c r="GV7" i="1"/>
  <c r="GW7" i="1"/>
  <c r="GY7" i="1"/>
  <c r="GZ7" i="1"/>
  <c r="HA7" i="1"/>
  <c r="HB7" i="1"/>
  <c r="HM7" i="1"/>
  <c r="HN7" i="1"/>
  <c r="HO7" i="1"/>
  <c r="HQ7" i="1"/>
  <c r="HR7" i="1"/>
  <c r="HS7" i="1"/>
  <c r="HT7" i="1"/>
  <c r="IF7" i="1"/>
  <c r="IG7" i="1"/>
  <c r="IH7" i="1"/>
  <c r="IJ7" i="1"/>
  <c r="IK7" i="1"/>
  <c r="IL7" i="1"/>
  <c r="IM7" i="1"/>
  <c r="IX7" i="1"/>
  <c r="IY7" i="1"/>
  <c r="IZ7" i="1"/>
  <c r="JB7" i="1"/>
  <c r="JC7" i="1"/>
  <c r="JD7" i="1"/>
  <c r="JE7" i="1"/>
  <c r="JP7" i="1"/>
  <c r="JQ7" i="1"/>
  <c r="JR7" i="1"/>
  <c r="JT7" i="1"/>
  <c r="JU7" i="1"/>
  <c r="JV7" i="1"/>
  <c r="JW7" i="1"/>
  <c r="KH7" i="1"/>
  <c r="KI7" i="1"/>
  <c r="KJ7" i="1"/>
  <c r="KL7" i="1"/>
  <c r="KM7" i="1"/>
  <c r="KN7" i="1"/>
  <c r="KO7" i="1"/>
  <c r="KZ7" i="1"/>
  <c r="LA7" i="1"/>
  <c r="LB7" i="1"/>
  <c r="LD7" i="1"/>
  <c r="LE7" i="1"/>
  <c r="LF7" i="1"/>
  <c r="LG7" i="1"/>
  <c r="LR7" i="1"/>
  <c r="LS7" i="1"/>
  <c r="LT7" i="1"/>
  <c r="LV7" i="1"/>
  <c r="LW7" i="1"/>
  <c r="LX7" i="1"/>
  <c r="LY7" i="1"/>
  <c r="MJ7" i="1"/>
  <c r="MK7" i="1"/>
  <c r="ML7" i="1"/>
  <c r="MN7" i="1"/>
  <c r="MO7" i="1"/>
  <c r="MP7" i="1"/>
  <c r="MQ7" i="1"/>
  <c r="NB7" i="1"/>
  <c r="NC7" i="1"/>
  <c r="ND7" i="1"/>
  <c r="NF7" i="1"/>
  <c r="NG7" i="1"/>
  <c r="NH7" i="1"/>
  <c r="NI7" i="1"/>
  <c r="NT7" i="1"/>
  <c r="NU7" i="1"/>
  <c r="NV7" i="1"/>
  <c r="NX7" i="1"/>
  <c r="NY7" i="1"/>
  <c r="NZ7" i="1"/>
  <c r="OA7" i="1"/>
  <c r="OL7" i="1"/>
  <c r="OM7" i="1"/>
  <c r="ON7" i="1"/>
  <c r="OP7" i="1"/>
  <c r="OQ7" i="1"/>
  <c r="OR7" i="1"/>
  <c r="OS7" i="1"/>
  <c r="PD7" i="1"/>
  <c r="PF7" i="1"/>
  <c r="PG7" i="1"/>
  <c r="PH7" i="1"/>
  <c r="PI7" i="1"/>
  <c r="PK7" i="1"/>
  <c r="PM7" i="1"/>
  <c r="PN7" i="1"/>
  <c r="PO7" i="1"/>
  <c r="PP7" i="1"/>
  <c r="PR7" i="1"/>
  <c r="PT7" i="1"/>
  <c r="PU7" i="1"/>
  <c r="PV7" i="1"/>
  <c r="PW7" i="1"/>
  <c r="PY7" i="1"/>
  <c r="QA7" i="1"/>
  <c r="QB7" i="1"/>
  <c r="QC7" i="1"/>
  <c r="QD7" i="1"/>
  <c r="QF7" i="1"/>
  <c r="QH7" i="1"/>
  <c r="QI7" i="1"/>
  <c r="QJ7" i="1"/>
  <c r="QK7" i="1"/>
  <c r="QN7" i="1"/>
  <c r="QP7" i="1"/>
  <c r="QQ7" i="1"/>
  <c r="QR7" i="1"/>
  <c r="QS7" i="1"/>
  <c r="QU7" i="1"/>
  <c r="QW7" i="1"/>
  <c r="QX7" i="1"/>
  <c r="QY7" i="1"/>
  <c r="QZ7" i="1"/>
  <c r="RB7" i="1"/>
  <c r="RD7" i="1"/>
  <c r="RE7" i="1"/>
  <c r="RF7" i="1"/>
  <c r="RG7" i="1"/>
  <c r="RI7" i="1"/>
  <c r="RK7" i="1"/>
  <c r="RL7" i="1"/>
  <c r="RM7" i="1"/>
  <c r="RN7" i="1"/>
  <c r="RP7" i="1"/>
  <c r="RR7" i="1"/>
  <c r="RS7" i="1"/>
  <c r="RT7" i="1"/>
  <c r="RU7" i="1"/>
  <c r="RY7" i="1"/>
  <c r="SA7" i="1"/>
  <c r="SC7" i="1"/>
  <c r="SE7" i="1"/>
  <c r="SG7" i="1"/>
  <c r="SI7" i="1"/>
  <c r="SK7" i="1"/>
  <c r="SM7" i="1"/>
  <c r="SO7" i="1"/>
  <c r="SQ7" i="1"/>
  <c r="SS7" i="1"/>
  <c r="SV7" i="1"/>
  <c r="SX7" i="1"/>
  <c r="SZ7" i="1"/>
  <c r="TB7" i="1"/>
  <c r="TD7" i="1"/>
  <c r="TG7" i="1"/>
  <c r="TI7" i="1"/>
  <c r="TK7" i="1"/>
  <c r="TM7" i="1"/>
  <c r="TO7" i="1"/>
  <c r="TR7" i="1"/>
  <c r="TT7" i="1"/>
  <c r="TV7" i="1"/>
  <c r="TX7" i="1"/>
  <c r="TZ7" i="1"/>
  <c r="UC7" i="1"/>
  <c r="UE7" i="1"/>
  <c r="UG7" i="1"/>
  <c r="UI7" i="1"/>
  <c r="UK7" i="1"/>
  <c r="UN7" i="1"/>
  <c r="UO7" i="1"/>
  <c r="UQ7" i="1"/>
  <c r="UR7" i="1"/>
  <c r="UT7" i="1"/>
  <c r="UU7" i="1"/>
  <c r="UW7" i="1"/>
  <c r="UX7" i="1"/>
  <c r="UZ7" i="1"/>
  <c r="VA7" i="1"/>
  <c r="VD7" i="1"/>
  <c r="VE7" i="1"/>
  <c r="VG7" i="1"/>
  <c r="VH7" i="1"/>
  <c r="VJ7" i="1"/>
  <c r="VK7" i="1"/>
  <c r="VM7" i="1"/>
  <c r="VN7" i="1"/>
  <c r="VP7" i="1"/>
  <c r="VQ7" i="1"/>
  <c r="VT7" i="1"/>
  <c r="VU7" i="1"/>
  <c r="VW7" i="1"/>
  <c r="VX7" i="1"/>
  <c r="VZ7" i="1"/>
  <c r="WA7" i="1"/>
  <c r="WC7" i="1"/>
  <c r="WD7" i="1"/>
  <c r="WF7" i="1"/>
  <c r="WG7" i="1"/>
  <c r="WK7" i="1"/>
  <c r="WN7" i="1"/>
  <c r="WO7" i="1"/>
  <c r="WR7" i="1"/>
  <c r="WS7" i="1"/>
  <c r="WV7" i="1"/>
  <c r="WW7" i="1"/>
  <c r="WZ7" i="1"/>
  <c r="XA7" i="1"/>
  <c r="XD7" i="1"/>
  <c r="XE7" i="1"/>
  <c r="XG7" i="1"/>
  <c r="XH7" i="1"/>
  <c r="XI7" i="1"/>
  <c r="XJ7" i="1"/>
  <c r="XK7" i="1"/>
  <c r="XL7" i="1"/>
  <c r="XM7" i="1"/>
  <c r="XN7" i="1"/>
  <c r="XO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BS8" i="1"/>
  <c r="BT8" i="1"/>
  <c r="BU8" i="1"/>
  <c r="BW8" i="1"/>
  <c r="BX8" i="1"/>
  <c r="BY8" i="1"/>
  <c r="BZ8" i="1"/>
  <c r="CB8" i="1"/>
  <c r="CC8" i="1"/>
  <c r="CD8" i="1"/>
  <c r="CE8" i="1"/>
  <c r="CP8" i="1"/>
  <c r="CQ8" i="1"/>
  <c r="CR8" i="1"/>
  <c r="CT8" i="1"/>
  <c r="CU8" i="1"/>
  <c r="CV8" i="1"/>
  <c r="CW8" i="1"/>
  <c r="DH8" i="1"/>
  <c r="DI8" i="1"/>
  <c r="DJ8" i="1"/>
  <c r="DL8" i="1"/>
  <c r="DM8" i="1"/>
  <c r="DN8" i="1"/>
  <c r="DO8" i="1"/>
  <c r="DZ8" i="1"/>
  <c r="EA8" i="1"/>
  <c r="EB8" i="1"/>
  <c r="ED8" i="1"/>
  <c r="EE8" i="1"/>
  <c r="EF8" i="1"/>
  <c r="EG8" i="1"/>
  <c r="ES8" i="1"/>
  <c r="ET8" i="1"/>
  <c r="EU8" i="1"/>
  <c r="EW8" i="1"/>
  <c r="EX8" i="1"/>
  <c r="EY8" i="1"/>
  <c r="EZ8" i="1"/>
  <c r="FK8" i="1"/>
  <c r="FL8" i="1"/>
  <c r="FM8" i="1"/>
  <c r="FO8" i="1"/>
  <c r="FP8" i="1"/>
  <c r="FQ8" i="1"/>
  <c r="FR8" i="1"/>
  <c r="GC8" i="1"/>
  <c r="GD8" i="1"/>
  <c r="GE8" i="1"/>
  <c r="GG8" i="1"/>
  <c r="GH8" i="1"/>
  <c r="GI8" i="1"/>
  <c r="GJ8" i="1"/>
  <c r="GU8" i="1"/>
  <c r="GV8" i="1"/>
  <c r="GW8" i="1"/>
  <c r="GY8" i="1"/>
  <c r="GZ8" i="1"/>
  <c r="HA8" i="1"/>
  <c r="HB8" i="1"/>
  <c r="HM8" i="1"/>
  <c r="HN8" i="1"/>
  <c r="HO8" i="1"/>
  <c r="HQ8" i="1"/>
  <c r="HR8" i="1"/>
  <c r="HS8" i="1"/>
  <c r="HT8" i="1"/>
  <c r="IF8" i="1"/>
  <c r="IG8" i="1"/>
  <c r="IH8" i="1"/>
  <c r="IJ8" i="1"/>
  <c r="IK8" i="1"/>
  <c r="IL8" i="1"/>
  <c r="IM8" i="1"/>
  <c r="IX8" i="1"/>
  <c r="IY8" i="1"/>
  <c r="IZ8" i="1"/>
  <c r="JB8" i="1"/>
  <c r="JC8" i="1"/>
  <c r="JD8" i="1"/>
  <c r="JE8" i="1"/>
  <c r="JP8" i="1"/>
  <c r="JQ8" i="1"/>
  <c r="JR8" i="1"/>
  <c r="JT8" i="1"/>
  <c r="JU8" i="1"/>
  <c r="JV8" i="1"/>
  <c r="JW8" i="1"/>
  <c r="KH8" i="1"/>
  <c r="KI8" i="1"/>
  <c r="KJ8" i="1"/>
  <c r="KL8" i="1"/>
  <c r="KM8" i="1"/>
  <c r="KN8" i="1"/>
  <c r="KO8" i="1"/>
  <c r="KZ8" i="1"/>
  <c r="LA8" i="1"/>
  <c r="LB8" i="1"/>
  <c r="LD8" i="1"/>
  <c r="LE8" i="1"/>
  <c r="LF8" i="1"/>
  <c r="LG8" i="1"/>
  <c r="LR8" i="1"/>
  <c r="LS8" i="1"/>
  <c r="LT8" i="1"/>
  <c r="LV8" i="1"/>
  <c r="LW8" i="1"/>
  <c r="LX8" i="1"/>
  <c r="LY8" i="1"/>
  <c r="MJ8" i="1"/>
  <c r="MK8" i="1"/>
  <c r="ML8" i="1"/>
  <c r="MN8" i="1"/>
  <c r="MO8" i="1"/>
  <c r="MP8" i="1"/>
  <c r="MQ8" i="1"/>
  <c r="NB8" i="1"/>
  <c r="NC8" i="1"/>
  <c r="ND8" i="1"/>
  <c r="NF8" i="1"/>
  <c r="NG8" i="1"/>
  <c r="NH8" i="1"/>
  <c r="NI8" i="1"/>
  <c r="NT8" i="1"/>
  <c r="NU8" i="1"/>
  <c r="NV8" i="1"/>
  <c r="NX8" i="1"/>
  <c r="NY8" i="1"/>
  <c r="NZ8" i="1"/>
  <c r="OA8" i="1"/>
  <c r="OL8" i="1"/>
  <c r="OM8" i="1"/>
  <c r="ON8" i="1"/>
  <c r="OP8" i="1"/>
  <c r="OQ8" i="1"/>
  <c r="OR8" i="1"/>
  <c r="OS8" i="1"/>
  <c r="PD8" i="1"/>
  <c r="PF8" i="1"/>
  <c r="PG8" i="1"/>
  <c r="PH8" i="1"/>
  <c r="PI8" i="1"/>
  <c r="PK8" i="1"/>
  <c r="PM8" i="1"/>
  <c r="PN8" i="1"/>
  <c r="PO8" i="1"/>
  <c r="PP8" i="1"/>
  <c r="PR8" i="1"/>
  <c r="PT8" i="1"/>
  <c r="PU8" i="1"/>
  <c r="PV8" i="1"/>
  <c r="PW8" i="1"/>
  <c r="PY8" i="1"/>
  <c r="QA8" i="1"/>
  <c r="QB8" i="1"/>
  <c r="QC8" i="1"/>
  <c r="QD8" i="1"/>
  <c r="QF8" i="1"/>
  <c r="QH8" i="1"/>
  <c r="QI8" i="1"/>
  <c r="QJ8" i="1"/>
  <c r="QK8" i="1"/>
  <c r="QN8" i="1"/>
  <c r="QP8" i="1"/>
  <c r="QQ8" i="1"/>
  <c r="QR8" i="1"/>
  <c r="QS8" i="1"/>
  <c r="QU8" i="1"/>
  <c r="QW8" i="1"/>
  <c r="QX8" i="1"/>
  <c r="QY8" i="1"/>
  <c r="QZ8" i="1"/>
  <c r="RB8" i="1"/>
  <c r="RD8" i="1"/>
  <c r="RE8" i="1"/>
  <c r="RF8" i="1"/>
  <c r="RG8" i="1"/>
  <c r="RI8" i="1"/>
  <c r="RK8" i="1"/>
  <c r="RL8" i="1"/>
  <c r="RM8" i="1"/>
  <c r="RN8" i="1"/>
  <c r="RP8" i="1"/>
  <c r="RR8" i="1"/>
  <c r="RS8" i="1"/>
  <c r="RT8" i="1"/>
  <c r="RU8" i="1"/>
  <c r="RY8" i="1"/>
  <c r="SA8" i="1"/>
  <c r="SC8" i="1"/>
  <c r="SE8" i="1"/>
  <c r="SG8" i="1"/>
  <c r="SI8" i="1"/>
  <c r="SK8" i="1"/>
  <c r="SM8" i="1"/>
  <c r="SO8" i="1"/>
  <c r="SQ8" i="1"/>
  <c r="SS8" i="1"/>
  <c r="SV8" i="1"/>
  <c r="SX8" i="1"/>
  <c r="SZ8" i="1"/>
  <c r="TB8" i="1"/>
  <c r="TD8" i="1"/>
  <c r="TG8" i="1"/>
  <c r="TI8" i="1"/>
  <c r="TK8" i="1"/>
  <c r="TM8" i="1"/>
  <c r="TO8" i="1"/>
  <c r="TR8" i="1"/>
  <c r="TT8" i="1"/>
  <c r="TV8" i="1"/>
  <c r="TX8" i="1"/>
  <c r="TZ8" i="1"/>
  <c r="UC8" i="1"/>
  <c r="UE8" i="1"/>
  <c r="UG8" i="1"/>
  <c r="UI8" i="1"/>
  <c r="UK8" i="1"/>
  <c r="UN8" i="1"/>
  <c r="UO8" i="1"/>
  <c r="UQ8" i="1"/>
  <c r="UR8" i="1"/>
  <c r="UT8" i="1"/>
  <c r="UU8" i="1"/>
  <c r="UW8" i="1"/>
  <c r="UX8" i="1"/>
  <c r="UZ8" i="1"/>
  <c r="VA8" i="1"/>
  <c r="VD8" i="1"/>
  <c r="VE8" i="1"/>
  <c r="VG8" i="1"/>
  <c r="VH8" i="1"/>
  <c r="VJ8" i="1"/>
  <c r="VK8" i="1"/>
  <c r="VM8" i="1"/>
  <c r="VN8" i="1"/>
  <c r="VP8" i="1"/>
  <c r="VQ8" i="1"/>
  <c r="VT8" i="1"/>
  <c r="VU8" i="1"/>
  <c r="VW8" i="1"/>
  <c r="VX8" i="1"/>
  <c r="VZ8" i="1"/>
  <c r="WA8" i="1"/>
  <c r="WC8" i="1"/>
  <c r="WD8" i="1"/>
  <c r="WF8" i="1"/>
  <c r="WG8" i="1"/>
  <c r="WK8" i="1"/>
  <c r="WN8" i="1"/>
  <c r="WO8" i="1"/>
  <c r="WR8" i="1"/>
  <c r="WS8" i="1"/>
  <c r="WV8" i="1"/>
  <c r="WW8" i="1"/>
  <c r="WZ8" i="1"/>
  <c r="XA8" i="1"/>
  <c r="XD8" i="1"/>
  <c r="XE8" i="1"/>
  <c r="XG8" i="1"/>
  <c r="XH8" i="1"/>
  <c r="XI8" i="1"/>
  <c r="XJ8" i="1"/>
  <c r="XK8" i="1"/>
  <c r="XL8" i="1"/>
  <c r="XM8" i="1"/>
  <c r="XN8" i="1"/>
  <c r="XO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BS9" i="1"/>
  <c r="BT9" i="1"/>
  <c r="BU9" i="1"/>
  <c r="BW9" i="1"/>
  <c r="BX9" i="1"/>
  <c r="BY9" i="1"/>
  <c r="BZ9" i="1"/>
  <c r="CB9" i="1"/>
  <c r="CC9" i="1"/>
  <c r="CD9" i="1"/>
  <c r="CE9" i="1"/>
  <c r="CP9" i="1"/>
  <c r="CQ9" i="1"/>
  <c r="CR9" i="1"/>
  <c r="CT9" i="1"/>
  <c r="CU9" i="1"/>
  <c r="CV9" i="1"/>
  <c r="CW9" i="1"/>
  <c r="DH9" i="1"/>
  <c r="DI9" i="1"/>
  <c r="DJ9" i="1"/>
  <c r="DL9" i="1"/>
  <c r="DM9" i="1"/>
  <c r="DN9" i="1"/>
  <c r="DO9" i="1"/>
  <c r="DZ9" i="1"/>
  <c r="EA9" i="1"/>
  <c r="EB9" i="1"/>
  <c r="ED9" i="1"/>
  <c r="EE9" i="1"/>
  <c r="EF9" i="1"/>
  <c r="EG9" i="1"/>
  <c r="ES9" i="1"/>
  <c r="ET9" i="1"/>
  <c r="EU9" i="1"/>
  <c r="EW9" i="1"/>
  <c r="EX9" i="1"/>
  <c r="EY9" i="1"/>
  <c r="EZ9" i="1"/>
  <c r="FK9" i="1"/>
  <c r="FL9" i="1"/>
  <c r="FM9" i="1"/>
  <c r="FO9" i="1"/>
  <c r="FP9" i="1"/>
  <c r="FQ9" i="1"/>
  <c r="FR9" i="1"/>
  <c r="GC9" i="1"/>
  <c r="GD9" i="1"/>
  <c r="GE9" i="1"/>
  <c r="GG9" i="1"/>
  <c r="GH9" i="1"/>
  <c r="GI9" i="1"/>
  <c r="GJ9" i="1"/>
  <c r="GU9" i="1"/>
  <c r="GV9" i="1"/>
  <c r="GW9" i="1"/>
  <c r="GY9" i="1"/>
  <c r="GZ9" i="1"/>
  <c r="HA9" i="1"/>
  <c r="HB9" i="1"/>
  <c r="HM9" i="1"/>
  <c r="HN9" i="1"/>
  <c r="HO9" i="1"/>
  <c r="HQ9" i="1"/>
  <c r="HR9" i="1"/>
  <c r="HS9" i="1"/>
  <c r="HT9" i="1"/>
  <c r="IF9" i="1"/>
  <c r="IG9" i="1"/>
  <c r="IH9" i="1"/>
  <c r="IJ9" i="1"/>
  <c r="IK9" i="1"/>
  <c r="IL9" i="1"/>
  <c r="IM9" i="1"/>
  <c r="IX9" i="1"/>
  <c r="IY9" i="1"/>
  <c r="IZ9" i="1"/>
  <c r="JB9" i="1"/>
  <c r="JC9" i="1"/>
  <c r="JD9" i="1"/>
  <c r="JE9" i="1"/>
  <c r="JP9" i="1"/>
  <c r="JQ9" i="1"/>
  <c r="JR9" i="1"/>
  <c r="JT9" i="1"/>
  <c r="JU9" i="1"/>
  <c r="JV9" i="1"/>
  <c r="JW9" i="1"/>
  <c r="KH9" i="1"/>
  <c r="KI9" i="1"/>
  <c r="KJ9" i="1"/>
  <c r="KL9" i="1"/>
  <c r="KM9" i="1"/>
  <c r="KN9" i="1"/>
  <c r="KO9" i="1"/>
  <c r="KZ9" i="1"/>
  <c r="LA9" i="1"/>
  <c r="LB9" i="1"/>
  <c r="LD9" i="1"/>
  <c r="LE9" i="1"/>
  <c r="LF9" i="1"/>
  <c r="LG9" i="1"/>
  <c r="LR9" i="1"/>
  <c r="LS9" i="1"/>
  <c r="LT9" i="1"/>
  <c r="LV9" i="1"/>
  <c r="LW9" i="1"/>
  <c r="LX9" i="1"/>
  <c r="LY9" i="1"/>
  <c r="MJ9" i="1"/>
  <c r="MK9" i="1"/>
  <c r="ML9" i="1"/>
  <c r="MN9" i="1"/>
  <c r="MO9" i="1"/>
  <c r="MP9" i="1"/>
  <c r="MQ9" i="1"/>
  <c r="NB9" i="1"/>
  <c r="NC9" i="1"/>
  <c r="ND9" i="1"/>
  <c r="NF9" i="1"/>
  <c r="NG9" i="1"/>
  <c r="NH9" i="1"/>
  <c r="NI9" i="1"/>
  <c r="NT9" i="1"/>
  <c r="NU9" i="1"/>
  <c r="NV9" i="1"/>
  <c r="NX9" i="1"/>
  <c r="NY9" i="1"/>
  <c r="NZ9" i="1"/>
  <c r="OA9" i="1"/>
  <c r="OL9" i="1"/>
  <c r="OM9" i="1"/>
  <c r="ON9" i="1"/>
  <c r="OP9" i="1"/>
  <c r="OQ9" i="1"/>
  <c r="OR9" i="1"/>
  <c r="OS9" i="1"/>
  <c r="PD9" i="1"/>
  <c r="PF9" i="1"/>
  <c r="PG9" i="1"/>
  <c r="PH9" i="1"/>
  <c r="PI9" i="1"/>
  <c r="PK9" i="1"/>
  <c r="PM9" i="1"/>
  <c r="PN9" i="1"/>
  <c r="PO9" i="1"/>
  <c r="PP9" i="1"/>
  <c r="PR9" i="1"/>
  <c r="PT9" i="1"/>
  <c r="PU9" i="1"/>
  <c r="PV9" i="1"/>
  <c r="PW9" i="1"/>
  <c r="PY9" i="1"/>
  <c r="QA9" i="1"/>
  <c r="QB9" i="1"/>
  <c r="QC9" i="1"/>
  <c r="QD9" i="1"/>
  <c r="QF9" i="1"/>
  <c r="QH9" i="1"/>
  <c r="QI9" i="1"/>
  <c r="QJ9" i="1"/>
  <c r="QK9" i="1"/>
  <c r="QN9" i="1"/>
  <c r="QP9" i="1"/>
  <c r="QQ9" i="1"/>
  <c r="QR9" i="1"/>
  <c r="QS9" i="1"/>
  <c r="QU9" i="1"/>
  <c r="QW9" i="1"/>
  <c r="QX9" i="1"/>
  <c r="QY9" i="1"/>
  <c r="QZ9" i="1"/>
  <c r="RB9" i="1"/>
  <c r="RD9" i="1"/>
  <c r="RE9" i="1"/>
  <c r="RF9" i="1"/>
  <c r="RG9" i="1"/>
  <c r="RI9" i="1"/>
  <c r="RK9" i="1"/>
  <c r="RL9" i="1"/>
  <c r="RM9" i="1"/>
  <c r="RN9" i="1"/>
  <c r="RP9" i="1"/>
  <c r="RR9" i="1"/>
  <c r="RS9" i="1"/>
  <c r="RT9" i="1"/>
  <c r="RU9" i="1"/>
  <c r="RY9" i="1"/>
  <c r="SA9" i="1"/>
  <c r="SC9" i="1"/>
  <c r="SE9" i="1"/>
  <c r="SG9" i="1"/>
  <c r="SI9" i="1"/>
  <c r="SK9" i="1"/>
  <c r="SM9" i="1"/>
  <c r="SO9" i="1"/>
  <c r="SQ9" i="1"/>
  <c r="SS9" i="1"/>
  <c r="SV9" i="1"/>
  <c r="SX9" i="1"/>
  <c r="SZ9" i="1"/>
  <c r="TB9" i="1"/>
  <c r="TD9" i="1"/>
  <c r="TG9" i="1"/>
  <c r="TI9" i="1"/>
  <c r="TK9" i="1"/>
  <c r="TM9" i="1"/>
  <c r="TO9" i="1"/>
  <c r="TR9" i="1"/>
  <c r="TT9" i="1"/>
  <c r="TV9" i="1"/>
  <c r="TX9" i="1"/>
  <c r="TZ9" i="1"/>
  <c r="UC9" i="1"/>
  <c r="UE9" i="1"/>
  <c r="UG9" i="1"/>
  <c r="UI9" i="1"/>
  <c r="UK9" i="1"/>
  <c r="UN9" i="1"/>
  <c r="UO9" i="1"/>
  <c r="UQ9" i="1"/>
  <c r="UR9" i="1"/>
  <c r="UT9" i="1"/>
  <c r="UU9" i="1"/>
  <c r="UW9" i="1"/>
  <c r="UX9" i="1"/>
  <c r="UZ9" i="1"/>
  <c r="VA9" i="1"/>
  <c r="VD9" i="1"/>
  <c r="VE9" i="1"/>
  <c r="VG9" i="1"/>
  <c r="VH9" i="1"/>
  <c r="VJ9" i="1"/>
  <c r="VK9" i="1"/>
  <c r="VM9" i="1"/>
  <c r="VN9" i="1"/>
  <c r="VP9" i="1"/>
  <c r="VQ9" i="1"/>
  <c r="VT9" i="1"/>
  <c r="VU9" i="1"/>
  <c r="VW9" i="1"/>
  <c r="VX9" i="1"/>
  <c r="VZ9" i="1"/>
  <c r="WA9" i="1"/>
  <c r="WC9" i="1"/>
  <c r="WD9" i="1"/>
  <c r="WF9" i="1"/>
  <c r="WG9" i="1"/>
  <c r="WK9" i="1"/>
  <c r="WN9" i="1"/>
  <c r="WO9" i="1"/>
  <c r="WR9" i="1"/>
  <c r="WS9" i="1"/>
  <c r="WV9" i="1"/>
  <c r="WW9" i="1"/>
  <c r="WZ9" i="1"/>
  <c r="XA9" i="1"/>
  <c r="XD9" i="1"/>
  <c r="XE9" i="1"/>
  <c r="XG9" i="1"/>
  <c r="XH9" i="1"/>
  <c r="XI9" i="1"/>
  <c r="XJ9" i="1"/>
  <c r="XK9" i="1"/>
  <c r="XL9" i="1"/>
  <c r="XM9" i="1"/>
  <c r="XN9" i="1"/>
  <c r="XO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BS10" i="1"/>
  <c r="BT10" i="1"/>
  <c r="BU10" i="1"/>
  <c r="BW10" i="1"/>
  <c r="BX10" i="1"/>
  <c r="BY10" i="1"/>
  <c r="BZ10" i="1"/>
  <c r="CB10" i="1"/>
  <c r="CC10" i="1"/>
  <c r="CD10" i="1"/>
  <c r="CE10" i="1"/>
  <c r="CP10" i="1"/>
  <c r="CQ10" i="1"/>
  <c r="CR10" i="1"/>
  <c r="CT10" i="1"/>
  <c r="CU10" i="1"/>
  <c r="CV10" i="1"/>
  <c r="CW10" i="1"/>
  <c r="DH10" i="1"/>
  <c r="DI10" i="1"/>
  <c r="DJ10" i="1"/>
  <c r="DL10" i="1"/>
  <c r="DM10" i="1"/>
  <c r="DN10" i="1"/>
  <c r="DO10" i="1"/>
  <c r="DZ10" i="1"/>
  <c r="EA10" i="1"/>
  <c r="EB10" i="1"/>
  <c r="ED10" i="1"/>
  <c r="EE10" i="1"/>
  <c r="EF10" i="1"/>
  <c r="EG10" i="1"/>
  <c r="ES10" i="1"/>
  <c r="ET10" i="1"/>
  <c r="EU10" i="1"/>
  <c r="EW10" i="1"/>
  <c r="EX10" i="1"/>
  <c r="EY10" i="1"/>
  <c r="EZ10" i="1"/>
  <c r="FK10" i="1"/>
  <c r="FL10" i="1"/>
  <c r="FM10" i="1"/>
  <c r="FO10" i="1"/>
  <c r="FP10" i="1"/>
  <c r="FQ10" i="1"/>
  <c r="FR10" i="1"/>
  <c r="GC10" i="1"/>
  <c r="GD10" i="1"/>
  <c r="GE10" i="1"/>
  <c r="GG10" i="1"/>
  <c r="GH10" i="1"/>
  <c r="GI10" i="1"/>
  <c r="GJ10" i="1"/>
  <c r="GU10" i="1"/>
  <c r="GV10" i="1"/>
  <c r="GW10" i="1"/>
  <c r="GY10" i="1"/>
  <c r="GZ10" i="1"/>
  <c r="HA10" i="1"/>
  <c r="HB10" i="1"/>
  <c r="HM10" i="1"/>
  <c r="HN10" i="1"/>
  <c r="HO10" i="1"/>
  <c r="HQ10" i="1"/>
  <c r="HR10" i="1"/>
  <c r="HS10" i="1"/>
  <c r="HT10" i="1"/>
  <c r="IF10" i="1"/>
  <c r="IG10" i="1"/>
  <c r="IH10" i="1"/>
  <c r="IJ10" i="1"/>
  <c r="IK10" i="1"/>
  <c r="IL10" i="1"/>
  <c r="IM10" i="1"/>
  <c r="IX10" i="1"/>
  <c r="IY10" i="1"/>
  <c r="IZ10" i="1"/>
  <c r="JB10" i="1"/>
  <c r="JC10" i="1"/>
  <c r="JD10" i="1"/>
  <c r="JE10" i="1"/>
  <c r="JP10" i="1"/>
  <c r="JQ10" i="1"/>
  <c r="JR10" i="1"/>
  <c r="JT10" i="1"/>
  <c r="JU10" i="1"/>
  <c r="JV10" i="1"/>
  <c r="JW10" i="1"/>
  <c r="KH10" i="1"/>
  <c r="KI10" i="1"/>
  <c r="KJ10" i="1"/>
  <c r="KL10" i="1"/>
  <c r="KM10" i="1"/>
  <c r="KN10" i="1"/>
  <c r="KO10" i="1"/>
  <c r="KZ10" i="1"/>
  <c r="LA10" i="1"/>
  <c r="LB10" i="1"/>
  <c r="LD10" i="1"/>
  <c r="LE10" i="1"/>
  <c r="LF10" i="1"/>
  <c r="LG10" i="1"/>
  <c r="LR10" i="1"/>
  <c r="LS10" i="1"/>
  <c r="LT10" i="1"/>
  <c r="LV10" i="1"/>
  <c r="LW10" i="1"/>
  <c r="LX10" i="1"/>
  <c r="LY10" i="1"/>
  <c r="MJ10" i="1"/>
  <c r="MK10" i="1"/>
  <c r="ML10" i="1"/>
  <c r="MN10" i="1"/>
  <c r="MO10" i="1"/>
  <c r="MP10" i="1"/>
  <c r="MQ10" i="1"/>
  <c r="NB10" i="1"/>
  <c r="NC10" i="1"/>
  <c r="ND10" i="1"/>
  <c r="NF10" i="1"/>
  <c r="NG10" i="1"/>
  <c r="NH10" i="1"/>
  <c r="NI10" i="1"/>
  <c r="NT10" i="1"/>
  <c r="NU10" i="1"/>
  <c r="NV10" i="1"/>
  <c r="NX10" i="1"/>
  <c r="NY10" i="1"/>
  <c r="NZ10" i="1"/>
  <c r="OA10" i="1"/>
  <c r="OL10" i="1"/>
  <c r="OM10" i="1"/>
  <c r="ON10" i="1"/>
  <c r="OP10" i="1"/>
  <c r="OQ10" i="1"/>
  <c r="OR10" i="1"/>
  <c r="OS10" i="1"/>
  <c r="PD10" i="1"/>
  <c r="PF10" i="1"/>
  <c r="PG10" i="1"/>
  <c r="PH10" i="1"/>
  <c r="PI10" i="1"/>
  <c r="PK10" i="1"/>
  <c r="PM10" i="1"/>
  <c r="PN10" i="1"/>
  <c r="PO10" i="1"/>
  <c r="PP10" i="1"/>
  <c r="PR10" i="1"/>
  <c r="PT10" i="1"/>
  <c r="PU10" i="1"/>
  <c r="PV10" i="1"/>
  <c r="PW10" i="1"/>
  <c r="PY10" i="1"/>
  <c r="QA10" i="1"/>
  <c r="QB10" i="1"/>
  <c r="QC10" i="1"/>
  <c r="QD10" i="1"/>
  <c r="QF10" i="1"/>
  <c r="QH10" i="1"/>
  <c r="QI10" i="1"/>
  <c r="QJ10" i="1"/>
  <c r="QK10" i="1"/>
  <c r="QN10" i="1"/>
  <c r="QP10" i="1"/>
  <c r="QQ10" i="1"/>
  <c r="QR10" i="1"/>
  <c r="QS10" i="1"/>
  <c r="QU10" i="1"/>
  <c r="QW10" i="1"/>
  <c r="QX10" i="1"/>
  <c r="QY10" i="1"/>
  <c r="QZ10" i="1"/>
  <c r="RB10" i="1"/>
  <c r="RD10" i="1"/>
  <c r="RE10" i="1"/>
  <c r="RF10" i="1"/>
  <c r="RG10" i="1"/>
  <c r="RI10" i="1"/>
  <c r="RK10" i="1"/>
  <c r="RL10" i="1"/>
  <c r="RM10" i="1"/>
  <c r="RN10" i="1"/>
  <c r="RP10" i="1"/>
  <c r="RR10" i="1"/>
  <c r="RS10" i="1"/>
  <c r="RT10" i="1"/>
  <c r="RU10" i="1"/>
  <c r="RY10" i="1"/>
  <c r="SA10" i="1"/>
  <c r="SC10" i="1"/>
  <c r="SE10" i="1"/>
  <c r="SG10" i="1"/>
  <c r="SI10" i="1"/>
  <c r="SK10" i="1"/>
  <c r="SM10" i="1"/>
  <c r="SO10" i="1"/>
  <c r="SQ10" i="1"/>
  <c r="SS10" i="1"/>
  <c r="SV10" i="1"/>
  <c r="SX10" i="1"/>
  <c r="SZ10" i="1"/>
  <c r="TB10" i="1"/>
  <c r="TD10" i="1"/>
  <c r="TG10" i="1"/>
  <c r="TI10" i="1"/>
  <c r="TK10" i="1"/>
  <c r="TM10" i="1"/>
  <c r="TO10" i="1"/>
  <c r="TR10" i="1"/>
  <c r="TT10" i="1"/>
  <c r="TV10" i="1"/>
  <c r="TX10" i="1"/>
  <c r="TZ10" i="1"/>
  <c r="UC10" i="1"/>
  <c r="UE10" i="1"/>
  <c r="UG10" i="1"/>
  <c r="UI10" i="1"/>
  <c r="UK10" i="1"/>
  <c r="UN10" i="1"/>
  <c r="UO10" i="1"/>
  <c r="UQ10" i="1"/>
  <c r="UR10" i="1"/>
  <c r="UT10" i="1"/>
  <c r="UU10" i="1"/>
  <c r="UW10" i="1"/>
  <c r="UX10" i="1"/>
  <c r="UZ10" i="1"/>
  <c r="VA10" i="1"/>
  <c r="VD10" i="1"/>
  <c r="VE10" i="1"/>
  <c r="VG10" i="1"/>
  <c r="VH10" i="1"/>
  <c r="VJ10" i="1"/>
  <c r="VK10" i="1"/>
  <c r="VM10" i="1"/>
  <c r="VN10" i="1"/>
  <c r="VP10" i="1"/>
  <c r="VQ10" i="1"/>
  <c r="VT10" i="1"/>
  <c r="VU10" i="1"/>
  <c r="VW10" i="1"/>
  <c r="VX10" i="1"/>
  <c r="VZ10" i="1"/>
  <c r="WA10" i="1"/>
  <c r="WC10" i="1"/>
  <c r="WD10" i="1"/>
  <c r="WF10" i="1"/>
  <c r="WG10" i="1"/>
  <c r="WK10" i="1"/>
  <c r="WN10" i="1"/>
  <c r="WO10" i="1"/>
  <c r="WR10" i="1"/>
  <c r="WS10" i="1"/>
  <c r="WV10" i="1"/>
  <c r="WW10" i="1"/>
  <c r="WZ10" i="1"/>
  <c r="XA10" i="1"/>
  <c r="XD10" i="1"/>
  <c r="XE10" i="1"/>
  <c r="XG10" i="1"/>
  <c r="XH10" i="1"/>
  <c r="XI10" i="1"/>
  <c r="XJ10" i="1"/>
  <c r="XK10" i="1"/>
  <c r="XL10" i="1"/>
  <c r="XM10" i="1"/>
  <c r="XN10" i="1"/>
  <c r="XO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BS11" i="1"/>
  <c r="BT11" i="1"/>
  <c r="BU11" i="1"/>
  <c r="BW11" i="1"/>
  <c r="BX11" i="1"/>
  <c r="BY11" i="1"/>
  <c r="BZ11" i="1"/>
  <c r="CB11" i="1"/>
  <c r="CC11" i="1"/>
  <c r="CD11" i="1"/>
  <c r="CE11" i="1"/>
  <c r="CP11" i="1"/>
  <c r="CQ11" i="1"/>
  <c r="CR11" i="1"/>
  <c r="CT11" i="1"/>
  <c r="CU11" i="1"/>
  <c r="CV11" i="1"/>
  <c r="CW11" i="1"/>
  <c r="DH11" i="1"/>
  <c r="DI11" i="1"/>
  <c r="DJ11" i="1"/>
  <c r="DL11" i="1"/>
  <c r="DM11" i="1"/>
  <c r="DN11" i="1"/>
  <c r="DO11" i="1"/>
  <c r="DZ11" i="1"/>
  <c r="EA11" i="1"/>
  <c r="EB11" i="1"/>
  <c r="ED11" i="1"/>
  <c r="EE11" i="1"/>
  <c r="EF11" i="1"/>
  <c r="EG11" i="1"/>
  <c r="ES11" i="1"/>
  <c r="ET11" i="1"/>
  <c r="EU11" i="1"/>
  <c r="EW11" i="1"/>
  <c r="EX11" i="1"/>
  <c r="EY11" i="1"/>
  <c r="EZ11" i="1"/>
  <c r="FK11" i="1"/>
  <c r="FL11" i="1"/>
  <c r="FM11" i="1"/>
  <c r="FO11" i="1"/>
  <c r="FP11" i="1"/>
  <c r="FQ11" i="1"/>
  <c r="FR11" i="1"/>
  <c r="GC11" i="1"/>
  <c r="GD11" i="1"/>
  <c r="GE11" i="1"/>
  <c r="GG11" i="1"/>
  <c r="GH11" i="1"/>
  <c r="GI11" i="1"/>
  <c r="GJ11" i="1"/>
  <c r="GU11" i="1"/>
  <c r="GV11" i="1"/>
  <c r="GW11" i="1"/>
  <c r="GY11" i="1"/>
  <c r="GZ11" i="1"/>
  <c r="HA11" i="1"/>
  <c r="HB11" i="1"/>
  <c r="HM11" i="1"/>
  <c r="HN11" i="1"/>
  <c r="HO11" i="1"/>
  <c r="HQ11" i="1"/>
  <c r="HR11" i="1"/>
  <c r="HS11" i="1"/>
  <c r="HT11" i="1"/>
  <c r="IF11" i="1"/>
  <c r="IG11" i="1"/>
  <c r="IH11" i="1"/>
  <c r="IJ11" i="1"/>
  <c r="IK11" i="1"/>
  <c r="IL11" i="1"/>
  <c r="IM11" i="1"/>
  <c r="IX11" i="1"/>
  <c r="IY11" i="1"/>
  <c r="IZ11" i="1"/>
  <c r="JB11" i="1"/>
  <c r="JC11" i="1"/>
  <c r="JD11" i="1"/>
  <c r="JE11" i="1"/>
  <c r="JP11" i="1"/>
  <c r="JQ11" i="1"/>
  <c r="JR11" i="1"/>
  <c r="JT11" i="1"/>
  <c r="JU11" i="1"/>
  <c r="JV11" i="1"/>
  <c r="JW11" i="1"/>
  <c r="KH11" i="1"/>
  <c r="KI11" i="1"/>
  <c r="KJ11" i="1"/>
  <c r="KL11" i="1"/>
  <c r="KM11" i="1"/>
  <c r="KN11" i="1"/>
  <c r="KO11" i="1"/>
  <c r="KZ11" i="1"/>
  <c r="LA11" i="1"/>
  <c r="LB11" i="1"/>
  <c r="LD11" i="1"/>
  <c r="LE11" i="1"/>
  <c r="LF11" i="1"/>
  <c r="LG11" i="1"/>
  <c r="LR11" i="1"/>
  <c r="LS11" i="1"/>
  <c r="LT11" i="1"/>
  <c r="LV11" i="1"/>
  <c r="LW11" i="1"/>
  <c r="LX11" i="1"/>
  <c r="LY11" i="1"/>
  <c r="MJ11" i="1"/>
  <c r="MK11" i="1"/>
  <c r="ML11" i="1"/>
  <c r="MN11" i="1"/>
  <c r="MO11" i="1"/>
  <c r="MP11" i="1"/>
  <c r="MQ11" i="1"/>
  <c r="NB11" i="1"/>
  <c r="NC11" i="1"/>
  <c r="ND11" i="1"/>
  <c r="NF11" i="1"/>
  <c r="NG11" i="1"/>
  <c r="NH11" i="1"/>
  <c r="NI11" i="1"/>
  <c r="NT11" i="1"/>
  <c r="NU11" i="1"/>
  <c r="NV11" i="1"/>
  <c r="NX11" i="1"/>
  <c r="NY11" i="1"/>
  <c r="NZ11" i="1"/>
  <c r="OA11" i="1"/>
  <c r="OL11" i="1"/>
  <c r="OM11" i="1"/>
  <c r="ON11" i="1"/>
  <c r="OP11" i="1"/>
  <c r="OQ11" i="1"/>
  <c r="OR11" i="1"/>
  <c r="OS11" i="1"/>
  <c r="PD11" i="1"/>
  <c r="PF11" i="1"/>
  <c r="PG11" i="1"/>
  <c r="PH11" i="1"/>
  <c r="PI11" i="1"/>
  <c r="PK11" i="1"/>
  <c r="PM11" i="1"/>
  <c r="PN11" i="1"/>
  <c r="PO11" i="1"/>
  <c r="PP11" i="1"/>
  <c r="PR11" i="1"/>
  <c r="PT11" i="1"/>
  <c r="PU11" i="1"/>
  <c r="PV11" i="1"/>
  <c r="PW11" i="1"/>
  <c r="PY11" i="1"/>
  <c r="QA11" i="1"/>
  <c r="QB11" i="1"/>
  <c r="QC11" i="1"/>
  <c r="QD11" i="1"/>
  <c r="QF11" i="1"/>
  <c r="QH11" i="1"/>
  <c r="QI11" i="1"/>
  <c r="QJ11" i="1"/>
  <c r="QK11" i="1"/>
  <c r="QN11" i="1"/>
  <c r="QP11" i="1"/>
  <c r="QQ11" i="1"/>
  <c r="QR11" i="1"/>
  <c r="QS11" i="1"/>
  <c r="QU11" i="1"/>
  <c r="QW11" i="1"/>
  <c r="QX11" i="1"/>
  <c r="QY11" i="1"/>
  <c r="QZ11" i="1"/>
  <c r="RB11" i="1"/>
  <c r="RD11" i="1"/>
  <c r="RE11" i="1"/>
  <c r="RF11" i="1"/>
  <c r="RG11" i="1"/>
  <c r="RI11" i="1"/>
  <c r="RK11" i="1"/>
  <c r="RL11" i="1"/>
  <c r="RM11" i="1"/>
  <c r="RN11" i="1"/>
  <c r="RP11" i="1"/>
  <c r="RR11" i="1"/>
  <c r="RS11" i="1"/>
  <c r="RT11" i="1"/>
  <c r="RU11" i="1"/>
  <c r="RY11" i="1"/>
  <c r="SA11" i="1"/>
  <c r="SC11" i="1"/>
  <c r="SE11" i="1"/>
  <c r="SG11" i="1"/>
  <c r="SI11" i="1"/>
  <c r="SK11" i="1"/>
  <c r="SM11" i="1"/>
  <c r="SO11" i="1"/>
  <c r="SQ11" i="1"/>
  <c r="SS11" i="1"/>
  <c r="SV11" i="1"/>
  <c r="SX11" i="1"/>
  <c r="SZ11" i="1"/>
  <c r="TB11" i="1"/>
  <c r="TD11" i="1"/>
  <c r="TG11" i="1"/>
  <c r="TI11" i="1"/>
  <c r="TK11" i="1"/>
  <c r="TM11" i="1"/>
  <c r="TO11" i="1"/>
  <c r="TR11" i="1"/>
  <c r="TT11" i="1"/>
  <c r="TV11" i="1"/>
  <c r="TX11" i="1"/>
  <c r="TZ11" i="1"/>
  <c r="UC11" i="1"/>
  <c r="UE11" i="1"/>
  <c r="UG11" i="1"/>
  <c r="UI11" i="1"/>
  <c r="UK11" i="1"/>
  <c r="UN11" i="1"/>
  <c r="UO11" i="1"/>
  <c r="UQ11" i="1"/>
  <c r="UR11" i="1"/>
  <c r="UT11" i="1"/>
  <c r="UU11" i="1"/>
  <c r="UW11" i="1"/>
  <c r="UX11" i="1"/>
  <c r="UZ11" i="1"/>
  <c r="VA11" i="1"/>
  <c r="VD11" i="1"/>
  <c r="VE11" i="1"/>
  <c r="VG11" i="1"/>
  <c r="VH11" i="1"/>
  <c r="VJ11" i="1"/>
  <c r="VK11" i="1"/>
  <c r="VM11" i="1"/>
  <c r="VN11" i="1"/>
  <c r="VP11" i="1"/>
  <c r="VQ11" i="1"/>
  <c r="VT11" i="1"/>
  <c r="VU11" i="1"/>
  <c r="VW11" i="1"/>
  <c r="VX11" i="1"/>
  <c r="VZ11" i="1"/>
  <c r="WA11" i="1"/>
  <c r="WC11" i="1"/>
  <c r="WD11" i="1"/>
  <c r="WF11" i="1"/>
  <c r="WG11" i="1"/>
  <c r="WK11" i="1"/>
  <c r="WN11" i="1"/>
  <c r="WO11" i="1"/>
  <c r="WR11" i="1"/>
  <c r="WS11" i="1"/>
  <c r="WV11" i="1"/>
  <c r="WW11" i="1"/>
  <c r="WZ11" i="1"/>
  <c r="XA11" i="1"/>
  <c r="XD11" i="1"/>
  <c r="XE11" i="1"/>
  <c r="XG11" i="1"/>
  <c r="XH11" i="1"/>
  <c r="XI11" i="1"/>
  <c r="XJ11" i="1"/>
  <c r="XK11" i="1"/>
  <c r="XL11" i="1"/>
  <c r="XM11" i="1"/>
  <c r="XN11" i="1"/>
  <c r="XO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BS12" i="1"/>
  <c r="BT12" i="1"/>
  <c r="BU12" i="1"/>
  <c r="BW12" i="1"/>
  <c r="BX12" i="1"/>
  <c r="BY12" i="1"/>
  <c r="BZ12" i="1"/>
  <c r="CB12" i="1"/>
  <c r="CC12" i="1"/>
  <c r="CD12" i="1"/>
  <c r="CE12" i="1"/>
  <c r="CP12" i="1"/>
  <c r="CQ12" i="1"/>
  <c r="CR12" i="1"/>
  <c r="CT12" i="1"/>
  <c r="CU12" i="1"/>
  <c r="CV12" i="1"/>
  <c r="CW12" i="1"/>
  <c r="DH12" i="1"/>
  <c r="DI12" i="1"/>
  <c r="DJ12" i="1"/>
  <c r="DL12" i="1"/>
  <c r="DM12" i="1"/>
  <c r="DN12" i="1"/>
  <c r="DO12" i="1"/>
  <c r="DZ12" i="1"/>
  <c r="EA12" i="1"/>
  <c r="EB12" i="1"/>
  <c r="ED12" i="1"/>
  <c r="EE12" i="1"/>
  <c r="EF12" i="1"/>
  <c r="EG12" i="1"/>
  <c r="ES12" i="1"/>
  <c r="ET12" i="1"/>
  <c r="EU12" i="1"/>
  <c r="EW12" i="1"/>
  <c r="EX12" i="1"/>
  <c r="EY12" i="1"/>
  <c r="EZ12" i="1"/>
  <c r="FK12" i="1"/>
  <c r="FL12" i="1"/>
  <c r="FM12" i="1"/>
  <c r="FO12" i="1"/>
  <c r="FP12" i="1"/>
  <c r="FQ12" i="1"/>
  <c r="FR12" i="1"/>
  <c r="GC12" i="1"/>
  <c r="GD12" i="1"/>
  <c r="GE12" i="1"/>
  <c r="GG12" i="1"/>
  <c r="GH12" i="1"/>
  <c r="GI12" i="1"/>
  <c r="GJ12" i="1"/>
  <c r="GU12" i="1"/>
  <c r="GV12" i="1"/>
  <c r="GW12" i="1"/>
  <c r="GY12" i="1"/>
  <c r="GZ12" i="1"/>
  <c r="HA12" i="1"/>
  <c r="HB12" i="1"/>
  <c r="HM12" i="1"/>
  <c r="HN12" i="1"/>
  <c r="HO12" i="1"/>
  <c r="HQ12" i="1"/>
  <c r="HR12" i="1"/>
  <c r="HS12" i="1"/>
  <c r="HT12" i="1"/>
  <c r="IF12" i="1"/>
  <c r="IG12" i="1"/>
  <c r="IH12" i="1"/>
  <c r="IJ12" i="1"/>
  <c r="IK12" i="1"/>
  <c r="IL12" i="1"/>
  <c r="IM12" i="1"/>
  <c r="IX12" i="1"/>
  <c r="IY12" i="1"/>
  <c r="IZ12" i="1"/>
  <c r="JB12" i="1"/>
  <c r="JC12" i="1"/>
  <c r="JD12" i="1"/>
  <c r="JE12" i="1"/>
  <c r="JP12" i="1"/>
  <c r="JQ12" i="1"/>
  <c r="JR12" i="1"/>
  <c r="JT12" i="1"/>
  <c r="JU12" i="1"/>
  <c r="JV12" i="1"/>
  <c r="JW12" i="1"/>
  <c r="KH12" i="1"/>
  <c r="KI12" i="1"/>
  <c r="KJ12" i="1"/>
  <c r="KL12" i="1"/>
  <c r="KM12" i="1"/>
  <c r="KN12" i="1"/>
  <c r="KO12" i="1"/>
  <c r="KZ12" i="1"/>
  <c r="LA12" i="1"/>
  <c r="LB12" i="1"/>
  <c r="LD12" i="1"/>
  <c r="LE12" i="1"/>
  <c r="LF12" i="1"/>
  <c r="LG12" i="1"/>
  <c r="LR12" i="1"/>
  <c r="LS12" i="1"/>
  <c r="LT12" i="1"/>
  <c r="LV12" i="1"/>
  <c r="LW12" i="1"/>
  <c r="LX12" i="1"/>
  <c r="LY12" i="1"/>
  <c r="MJ12" i="1"/>
  <c r="MK12" i="1"/>
  <c r="ML12" i="1"/>
  <c r="MN12" i="1"/>
  <c r="MO12" i="1"/>
  <c r="MP12" i="1"/>
  <c r="MQ12" i="1"/>
  <c r="NB12" i="1"/>
  <c r="NC12" i="1"/>
  <c r="ND12" i="1"/>
  <c r="NF12" i="1"/>
  <c r="NG12" i="1"/>
  <c r="NH12" i="1"/>
  <c r="NI12" i="1"/>
  <c r="NT12" i="1"/>
  <c r="NU12" i="1"/>
  <c r="NV12" i="1"/>
  <c r="NX12" i="1"/>
  <c r="NY12" i="1"/>
  <c r="NZ12" i="1"/>
  <c r="OA12" i="1"/>
  <c r="OL12" i="1"/>
  <c r="OM12" i="1"/>
  <c r="ON12" i="1"/>
  <c r="OP12" i="1"/>
  <c r="OQ12" i="1"/>
  <c r="OR12" i="1"/>
  <c r="OS12" i="1"/>
  <c r="PD12" i="1"/>
  <c r="PF12" i="1"/>
  <c r="PG12" i="1"/>
  <c r="PH12" i="1"/>
  <c r="PI12" i="1"/>
  <c r="PK12" i="1"/>
  <c r="PM12" i="1"/>
  <c r="PN12" i="1"/>
  <c r="PO12" i="1"/>
  <c r="PP12" i="1"/>
  <c r="PR12" i="1"/>
  <c r="PT12" i="1"/>
  <c r="PU12" i="1"/>
  <c r="PV12" i="1"/>
  <c r="PW12" i="1"/>
  <c r="PY12" i="1"/>
  <c r="QA12" i="1"/>
  <c r="QB12" i="1"/>
  <c r="QC12" i="1"/>
  <c r="QD12" i="1"/>
  <c r="QF12" i="1"/>
  <c r="QH12" i="1"/>
  <c r="QI12" i="1"/>
  <c r="QJ12" i="1"/>
  <c r="QK12" i="1"/>
  <c r="QN12" i="1"/>
  <c r="QP12" i="1"/>
  <c r="QQ12" i="1"/>
  <c r="QR12" i="1"/>
  <c r="QS12" i="1"/>
  <c r="QU12" i="1"/>
  <c r="QW12" i="1"/>
  <c r="QX12" i="1"/>
  <c r="QY12" i="1"/>
  <c r="QZ12" i="1"/>
  <c r="RB12" i="1"/>
  <c r="RD12" i="1"/>
  <c r="RE12" i="1"/>
  <c r="RF12" i="1"/>
  <c r="RG12" i="1"/>
  <c r="RI12" i="1"/>
  <c r="RK12" i="1"/>
  <c r="RL12" i="1"/>
  <c r="RM12" i="1"/>
  <c r="RN12" i="1"/>
  <c r="RP12" i="1"/>
  <c r="RR12" i="1"/>
  <c r="RS12" i="1"/>
  <c r="RT12" i="1"/>
  <c r="RU12" i="1"/>
  <c r="RY12" i="1"/>
  <c r="SA12" i="1"/>
  <c r="SC12" i="1"/>
  <c r="SE12" i="1"/>
  <c r="SG12" i="1"/>
  <c r="SI12" i="1"/>
  <c r="SK12" i="1"/>
  <c r="SM12" i="1"/>
  <c r="SO12" i="1"/>
  <c r="SQ12" i="1"/>
  <c r="SS12" i="1"/>
  <c r="SV12" i="1"/>
  <c r="SX12" i="1"/>
  <c r="SZ12" i="1"/>
  <c r="TB12" i="1"/>
  <c r="TD12" i="1"/>
  <c r="TG12" i="1"/>
  <c r="TI12" i="1"/>
  <c r="TK12" i="1"/>
  <c r="TM12" i="1"/>
  <c r="TO12" i="1"/>
  <c r="TR12" i="1"/>
  <c r="TT12" i="1"/>
  <c r="TV12" i="1"/>
  <c r="TX12" i="1"/>
  <c r="TZ12" i="1"/>
  <c r="UC12" i="1"/>
  <c r="UE12" i="1"/>
  <c r="UG12" i="1"/>
  <c r="UI12" i="1"/>
  <c r="UK12" i="1"/>
  <c r="UN12" i="1"/>
  <c r="UO12" i="1"/>
  <c r="UQ12" i="1"/>
  <c r="UR12" i="1"/>
  <c r="UT12" i="1"/>
  <c r="UU12" i="1"/>
  <c r="UW12" i="1"/>
  <c r="UX12" i="1"/>
  <c r="UZ12" i="1"/>
  <c r="VA12" i="1"/>
  <c r="VD12" i="1"/>
  <c r="VE12" i="1"/>
  <c r="VG12" i="1"/>
  <c r="VH12" i="1"/>
  <c r="VJ12" i="1"/>
  <c r="VK12" i="1"/>
  <c r="VM12" i="1"/>
  <c r="VN12" i="1"/>
  <c r="VP12" i="1"/>
  <c r="VQ12" i="1"/>
  <c r="VT12" i="1"/>
  <c r="VU12" i="1"/>
  <c r="VW12" i="1"/>
  <c r="VX12" i="1"/>
  <c r="VZ12" i="1"/>
  <c r="WA12" i="1"/>
  <c r="WC12" i="1"/>
  <c r="WD12" i="1"/>
  <c r="WF12" i="1"/>
  <c r="WG12" i="1"/>
  <c r="WK12" i="1"/>
  <c r="WN12" i="1"/>
  <c r="WO12" i="1"/>
  <c r="WR12" i="1"/>
  <c r="WS12" i="1"/>
  <c r="WV12" i="1"/>
  <c r="WW12" i="1"/>
  <c r="WZ12" i="1"/>
  <c r="XA12" i="1"/>
  <c r="XD12" i="1"/>
  <c r="XE12" i="1"/>
  <c r="XG12" i="1"/>
  <c r="XH12" i="1"/>
  <c r="XI12" i="1"/>
  <c r="XJ12" i="1"/>
  <c r="XK12" i="1"/>
  <c r="XL12" i="1"/>
  <c r="XM12" i="1"/>
  <c r="XN12" i="1"/>
  <c r="XO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BS13" i="1"/>
  <c r="BT13" i="1"/>
  <c r="BU13" i="1"/>
  <c r="BW13" i="1"/>
  <c r="BX13" i="1"/>
  <c r="BY13" i="1"/>
  <c r="BZ13" i="1"/>
  <c r="CB13" i="1"/>
  <c r="CC13" i="1"/>
  <c r="CD13" i="1"/>
  <c r="CE13" i="1"/>
  <c r="CP13" i="1"/>
  <c r="CQ13" i="1"/>
  <c r="CR13" i="1"/>
  <c r="CT13" i="1"/>
  <c r="CU13" i="1"/>
  <c r="CV13" i="1"/>
  <c r="CW13" i="1"/>
  <c r="DH13" i="1"/>
  <c r="DI13" i="1"/>
  <c r="DJ13" i="1"/>
  <c r="DL13" i="1"/>
  <c r="DM13" i="1"/>
  <c r="DN13" i="1"/>
  <c r="DO13" i="1"/>
  <c r="DZ13" i="1"/>
  <c r="EA13" i="1"/>
  <c r="EB13" i="1"/>
  <c r="ED13" i="1"/>
  <c r="EE13" i="1"/>
  <c r="EF13" i="1"/>
  <c r="EG13" i="1"/>
  <c r="ES13" i="1"/>
  <c r="ET13" i="1"/>
  <c r="EU13" i="1"/>
  <c r="EW13" i="1"/>
  <c r="EX13" i="1"/>
  <c r="EY13" i="1"/>
  <c r="EZ13" i="1"/>
  <c r="FK13" i="1"/>
  <c r="FL13" i="1"/>
  <c r="FM13" i="1"/>
  <c r="FO13" i="1"/>
  <c r="FP13" i="1"/>
  <c r="FQ13" i="1"/>
  <c r="FR13" i="1"/>
  <c r="GC13" i="1"/>
  <c r="GD13" i="1"/>
  <c r="GE13" i="1"/>
  <c r="GG13" i="1"/>
  <c r="GH13" i="1"/>
  <c r="GI13" i="1"/>
  <c r="GJ13" i="1"/>
  <c r="GU13" i="1"/>
  <c r="GV13" i="1"/>
  <c r="GW13" i="1"/>
  <c r="GY13" i="1"/>
  <c r="GZ13" i="1"/>
  <c r="HA13" i="1"/>
  <c r="HB13" i="1"/>
  <c r="HM13" i="1"/>
  <c r="HN13" i="1"/>
  <c r="HO13" i="1"/>
  <c r="HQ13" i="1"/>
  <c r="HR13" i="1"/>
  <c r="HS13" i="1"/>
  <c r="HT13" i="1"/>
  <c r="IF13" i="1"/>
  <c r="IG13" i="1"/>
  <c r="IH13" i="1"/>
  <c r="IJ13" i="1"/>
  <c r="IK13" i="1"/>
  <c r="IL13" i="1"/>
  <c r="IM13" i="1"/>
  <c r="IX13" i="1"/>
  <c r="IY13" i="1"/>
  <c r="IZ13" i="1"/>
  <c r="JB13" i="1"/>
  <c r="JC13" i="1"/>
  <c r="JD13" i="1"/>
  <c r="JE13" i="1"/>
  <c r="JP13" i="1"/>
  <c r="JQ13" i="1"/>
  <c r="JR13" i="1"/>
  <c r="JT13" i="1"/>
  <c r="JU13" i="1"/>
  <c r="JV13" i="1"/>
  <c r="JW13" i="1"/>
  <c r="KH13" i="1"/>
  <c r="KI13" i="1"/>
  <c r="KJ13" i="1"/>
  <c r="KL13" i="1"/>
  <c r="KM13" i="1"/>
  <c r="KN13" i="1"/>
  <c r="KO13" i="1"/>
  <c r="KZ13" i="1"/>
  <c r="LA13" i="1"/>
  <c r="LB13" i="1"/>
  <c r="LD13" i="1"/>
  <c r="LE13" i="1"/>
  <c r="LF13" i="1"/>
  <c r="LG13" i="1"/>
  <c r="LR13" i="1"/>
  <c r="LS13" i="1"/>
  <c r="LT13" i="1"/>
  <c r="LV13" i="1"/>
  <c r="LW13" i="1"/>
  <c r="LX13" i="1"/>
  <c r="LY13" i="1"/>
  <c r="MJ13" i="1"/>
  <c r="MK13" i="1"/>
  <c r="ML13" i="1"/>
  <c r="MN13" i="1"/>
  <c r="MO13" i="1"/>
  <c r="MP13" i="1"/>
  <c r="MQ13" i="1"/>
  <c r="NB13" i="1"/>
  <c r="NC13" i="1"/>
  <c r="ND13" i="1"/>
  <c r="NF13" i="1"/>
  <c r="NG13" i="1"/>
  <c r="NH13" i="1"/>
  <c r="NI13" i="1"/>
  <c r="NT13" i="1"/>
  <c r="NU13" i="1"/>
  <c r="NV13" i="1"/>
  <c r="NX13" i="1"/>
  <c r="NY13" i="1"/>
  <c r="NZ13" i="1"/>
  <c r="OA13" i="1"/>
  <c r="OL13" i="1"/>
  <c r="OM13" i="1"/>
  <c r="ON13" i="1"/>
  <c r="OP13" i="1"/>
  <c r="OQ13" i="1"/>
  <c r="OR13" i="1"/>
  <c r="OS13" i="1"/>
  <c r="PD13" i="1"/>
  <c r="PF13" i="1"/>
  <c r="PG13" i="1"/>
  <c r="PH13" i="1"/>
  <c r="PI13" i="1"/>
  <c r="PK13" i="1"/>
  <c r="PM13" i="1"/>
  <c r="PN13" i="1"/>
  <c r="PO13" i="1"/>
  <c r="PP13" i="1"/>
  <c r="PR13" i="1"/>
  <c r="PT13" i="1"/>
  <c r="PU13" i="1"/>
  <c r="PV13" i="1"/>
  <c r="PW13" i="1"/>
  <c r="PY13" i="1"/>
  <c r="QA13" i="1"/>
  <c r="QB13" i="1"/>
  <c r="QC13" i="1"/>
  <c r="QD13" i="1"/>
  <c r="QF13" i="1"/>
  <c r="QH13" i="1"/>
  <c r="QI13" i="1"/>
  <c r="QJ13" i="1"/>
  <c r="QK13" i="1"/>
  <c r="QN13" i="1"/>
  <c r="QP13" i="1"/>
  <c r="QQ13" i="1"/>
  <c r="QR13" i="1"/>
  <c r="QS13" i="1"/>
  <c r="QU13" i="1"/>
  <c r="QW13" i="1"/>
  <c r="QX13" i="1"/>
  <c r="QY13" i="1"/>
  <c r="QZ13" i="1"/>
  <c r="RB13" i="1"/>
  <c r="RD13" i="1"/>
  <c r="RE13" i="1"/>
  <c r="RF13" i="1"/>
  <c r="RG13" i="1"/>
  <c r="RI13" i="1"/>
  <c r="RK13" i="1"/>
  <c r="RL13" i="1"/>
  <c r="RM13" i="1"/>
  <c r="RN13" i="1"/>
  <c r="RP13" i="1"/>
  <c r="RR13" i="1"/>
  <c r="RS13" i="1"/>
  <c r="RT13" i="1"/>
  <c r="RU13" i="1"/>
  <c r="RY13" i="1"/>
  <c r="SA13" i="1"/>
  <c r="SC13" i="1"/>
  <c r="SE13" i="1"/>
  <c r="SG13" i="1"/>
  <c r="SI13" i="1"/>
  <c r="SK13" i="1"/>
  <c r="SM13" i="1"/>
  <c r="SO13" i="1"/>
  <c r="SQ13" i="1"/>
  <c r="SS13" i="1"/>
  <c r="SV13" i="1"/>
  <c r="SX13" i="1"/>
  <c r="SZ13" i="1"/>
  <c r="TB13" i="1"/>
  <c r="TD13" i="1"/>
  <c r="TG13" i="1"/>
  <c r="TI13" i="1"/>
  <c r="TK13" i="1"/>
  <c r="TM13" i="1"/>
  <c r="TO13" i="1"/>
  <c r="TR13" i="1"/>
  <c r="TT13" i="1"/>
  <c r="TV13" i="1"/>
  <c r="TX13" i="1"/>
  <c r="TZ13" i="1"/>
  <c r="UC13" i="1"/>
  <c r="UE13" i="1"/>
  <c r="UG13" i="1"/>
  <c r="UI13" i="1"/>
  <c r="UK13" i="1"/>
  <c r="UN13" i="1"/>
  <c r="UO13" i="1"/>
  <c r="UQ13" i="1"/>
  <c r="UR13" i="1"/>
  <c r="UT13" i="1"/>
  <c r="UU13" i="1"/>
  <c r="UW13" i="1"/>
  <c r="UX13" i="1"/>
  <c r="UZ13" i="1"/>
  <c r="VA13" i="1"/>
  <c r="VD13" i="1"/>
  <c r="VE13" i="1"/>
  <c r="VG13" i="1"/>
  <c r="VH13" i="1"/>
  <c r="VJ13" i="1"/>
  <c r="VK13" i="1"/>
  <c r="VM13" i="1"/>
  <c r="VN13" i="1"/>
  <c r="VP13" i="1"/>
  <c r="VQ13" i="1"/>
  <c r="VT13" i="1"/>
  <c r="VU13" i="1"/>
  <c r="VW13" i="1"/>
  <c r="VX13" i="1"/>
  <c r="VZ13" i="1"/>
  <c r="WA13" i="1"/>
  <c r="WC13" i="1"/>
  <c r="WD13" i="1"/>
  <c r="WF13" i="1"/>
  <c r="WG13" i="1"/>
  <c r="WK13" i="1"/>
  <c r="WN13" i="1"/>
  <c r="WO13" i="1"/>
  <c r="WR13" i="1"/>
  <c r="WS13" i="1"/>
  <c r="WV13" i="1"/>
  <c r="WW13" i="1"/>
  <c r="WZ13" i="1"/>
  <c r="XA13" i="1"/>
  <c r="XD13" i="1"/>
  <c r="XE13" i="1"/>
  <c r="XG13" i="1"/>
  <c r="XH13" i="1"/>
  <c r="XI13" i="1"/>
  <c r="XJ13" i="1"/>
  <c r="XK13" i="1"/>
  <c r="XL13" i="1"/>
  <c r="XM13" i="1"/>
  <c r="XN13" i="1"/>
  <c r="XO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BS14" i="1"/>
  <c r="BT14" i="1"/>
  <c r="BU14" i="1"/>
  <c r="BW14" i="1"/>
  <c r="BX14" i="1"/>
  <c r="BY14" i="1"/>
  <c r="BZ14" i="1"/>
  <c r="CB14" i="1"/>
  <c r="CC14" i="1"/>
  <c r="CD14" i="1"/>
  <c r="CE14" i="1"/>
  <c r="CP14" i="1"/>
  <c r="CQ14" i="1"/>
  <c r="CR14" i="1"/>
  <c r="CT14" i="1"/>
  <c r="CU14" i="1"/>
  <c r="CV14" i="1"/>
  <c r="CW14" i="1"/>
  <c r="DH14" i="1"/>
  <c r="DI14" i="1"/>
  <c r="DJ14" i="1"/>
  <c r="DL14" i="1"/>
  <c r="DM14" i="1"/>
  <c r="DN14" i="1"/>
  <c r="DO14" i="1"/>
  <c r="DZ14" i="1"/>
  <c r="EA14" i="1"/>
  <c r="EB14" i="1"/>
  <c r="ED14" i="1"/>
  <c r="EE14" i="1"/>
  <c r="EF14" i="1"/>
  <c r="EG14" i="1"/>
  <c r="ES14" i="1"/>
  <c r="ET14" i="1"/>
  <c r="EU14" i="1"/>
  <c r="EW14" i="1"/>
  <c r="EX14" i="1"/>
  <c r="EY14" i="1"/>
  <c r="EZ14" i="1"/>
  <c r="FK14" i="1"/>
  <c r="FL14" i="1"/>
  <c r="FM14" i="1"/>
  <c r="FO14" i="1"/>
  <c r="FP14" i="1"/>
  <c r="FQ14" i="1"/>
  <c r="FR14" i="1"/>
  <c r="GC14" i="1"/>
  <c r="GD14" i="1"/>
  <c r="GE14" i="1"/>
  <c r="GG14" i="1"/>
  <c r="GH14" i="1"/>
  <c r="GI14" i="1"/>
  <c r="GJ14" i="1"/>
  <c r="GU14" i="1"/>
  <c r="GV14" i="1"/>
  <c r="GW14" i="1"/>
  <c r="GY14" i="1"/>
  <c r="GZ14" i="1"/>
  <c r="HA14" i="1"/>
  <c r="HB14" i="1"/>
  <c r="HM14" i="1"/>
  <c r="HN14" i="1"/>
  <c r="HO14" i="1"/>
  <c r="HQ14" i="1"/>
  <c r="HR14" i="1"/>
  <c r="HS14" i="1"/>
  <c r="HT14" i="1"/>
  <c r="IF14" i="1"/>
  <c r="IG14" i="1"/>
  <c r="IH14" i="1"/>
  <c r="IJ14" i="1"/>
  <c r="IK14" i="1"/>
  <c r="IL14" i="1"/>
  <c r="IM14" i="1"/>
  <c r="IX14" i="1"/>
  <c r="IY14" i="1"/>
  <c r="IZ14" i="1"/>
  <c r="JB14" i="1"/>
  <c r="JC14" i="1"/>
  <c r="JD14" i="1"/>
  <c r="JE14" i="1"/>
  <c r="JP14" i="1"/>
  <c r="JQ14" i="1"/>
  <c r="JR14" i="1"/>
  <c r="JT14" i="1"/>
  <c r="JU14" i="1"/>
  <c r="JV14" i="1"/>
  <c r="JW14" i="1"/>
  <c r="KH14" i="1"/>
  <c r="KI14" i="1"/>
  <c r="KJ14" i="1"/>
  <c r="KL14" i="1"/>
  <c r="KM14" i="1"/>
  <c r="KN14" i="1"/>
  <c r="KO14" i="1"/>
  <c r="KZ14" i="1"/>
  <c r="LA14" i="1"/>
  <c r="LB14" i="1"/>
  <c r="LD14" i="1"/>
  <c r="LE14" i="1"/>
  <c r="LF14" i="1"/>
  <c r="LG14" i="1"/>
  <c r="LR14" i="1"/>
  <c r="LS14" i="1"/>
  <c r="LT14" i="1"/>
  <c r="LV14" i="1"/>
  <c r="LW14" i="1"/>
  <c r="LX14" i="1"/>
  <c r="LY14" i="1"/>
  <c r="MJ14" i="1"/>
  <c r="MK14" i="1"/>
  <c r="ML14" i="1"/>
  <c r="MN14" i="1"/>
  <c r="MO14" i="1"/>
  <c r="MP14" i="1"/>
  <c r="MQ14" i="1"/>
  <c r="NB14" i="1"/>
  <c r="NC14" i="1"/>
  <c r="ND14" i="1"/>
  <c r="NF14" i="1"/>
  <c r="NG14" i="1"/>
  <c r="NH14" i="1"/>
  <c r="NI14" i="1"/>
  <c r="NT14" i="1"/>
  <c r="NU14" i="1"/>
  <c r="NV14" i="1"/>
  <c r="NX14" i="1"/>
  <c r="NY14" i="1"/>
  <c r="NZ14" i="1"/>
  <c r="OA14" i="1"/>
  <c r="OL14" i="1"/>
  <c r="OM14" i="1"/>
  <c r="ON14" i="1"/>
  <c r="OP14" i="1"/>
  <c r="OQ14" i="1"/>
  <c r="OR14" i="1"/>
  <c r="OS14" i="1"/>
  <c r="PD14" i="1"/>
  <c r="PF14" i="1"/>
  <c r="PG14" i="1"/>
  <c r="PH14" i="1"/>
  <c r="PI14" i="1"/>
  <c r="PK14" i="1"/>
  <c r="PM14" i="1"/>
  <c r="PN14" i="1"/>
  <c r="PO14" i="1"/>
  <c r="PP14" i="1"/>
  <c r="PR14" i="1"/>
  <c r="PT14" i="1"/>
  <c r="PU14" i="1"/>
  <c r="PV14" i="1"/>
  <c r="PW14" i="1"/>
  <c r="PY14" i="1"/>
  <c r="QA14" i="1"/>
  <c r="QB14" i="1"/>
  <c r="QC14" i="1"/>
  <c r="QD14" i="1"/>
  <c r="QF14" i="1"/>
  <c r="QH14" i="1"/>
  <c r="QI14" i="1"/>
  <c r="QJ14" i="1"/>
  <c r="QK14" i="1"/>
  <c r="QN14" i="1"/>
  <c r="QP14" i="1"/>
  <c r="QQ14" i="1"/>
  <c r="QR14" i="1"/>
  <c r="QS14" i="1"/>
  <c r="QU14" i="1"/>
  <c r="QW14" i="1"/>
  <c r="QX14" i="1"/>
  <c r="QY14" i="1"/>
  <c r="QZ14" i="1"/>
  <c r="RB14" i="1"/>
  <c r="RD14" i="1"/>
  <c r="RE14" i="1"/>
  <c r="RF14" i="1"/>
  <c r="RG14" i="1"/>
  <c r="RI14" i="1"/>
  <c r="RK14" i="1"/>
  <c r="RL14" i="1"/>
  <c r="RM14" i="1"/>
  <c r="RN14" i="1"/>
  <c r="RP14" i="1"/>
  <c r="RR14" i="1"/>
  <c r="RS14" i="1"/>
  <c r="RT14" i="1"/>
  <c r="RU14" i="1"/>
  <c r="RY14" i="1"/>
  <c r="SA14" i="1"/>
  <c r="SC14" i="1"/>
  <c r="SE14" i="1"/>
  <c r="SG14" i="1"/>
  <c r="SI14" i="1"/>
  <c r="SK14" i="1"/>
  <c r="SM14" i="1"/>
  <c r="SO14" i="1"/>
  <c r="SQ14" i="1"/>
  <c r="SS14" i="1"/>
  <c r="SV14" i="1"/>
  <c r="SX14" i="1"/>
  <c r="SZ14" i="1"/>
  <c r="TB14" i="1"/>
  <c r="TD14" i="1"/>
  <c r="TG14" i="1"/>
  <c r="TI14" i="1"/>
  <c r="TK14" i="1"/>
  <c r="TM14" i="1"/>
  <c r="TO14" i="1"/>
  <c r="TR14" i="1"/>
  <c r="TT14" i="1"/>
  <c r="TV14" i="1"/>
  <c r="TX14" i="1"/>
  <c r="TZ14" i="1"/>
  <c r="UC14" i="1"/>
  <c r="UE14" i="1"/>
  <c r="UG14" i="1"/>
  <c r="UI14" i="1"/>
  <c r="UK14" i="1"/>
  <c r="UN14" i="1"/>
  <c r="UO14" i="1"/>
  <c r="UQ14" i="1"/>
  <c r="UR14" i="1"/>
  <c r="UT14" i="1"/>
  <c r="UU14" i="1"/>
  <c r="UW14" i="1"/>
  <c r="UX14" i="1"/>
  <c r="UZ14" i="1"/>
  <c r="VA14" i="1"/>
  <c r="VD14" i="1"/>
  <c r="VE14" i="1"/>
  <c r="VG14" i="1"/>
  <c r="VH14" i="1"/>
  <c r="VJ14" i="1"/>
  <c r="VK14" i="1"/>
  <c r="VM14" i="1"/>
  <c r="VN14" i="1"/>
  <c r="VP14" i="1"/>
  <c r="VQ14" i="1"/>
  <c r="VT14" i="1"/>
  <c r="VU14" i="1"/>
  <c r="VW14" i="1"/>
  <c r="VX14" i="1"/>
  <c r="VZ14" i="1"/>
  <c r="WA14" i="1"/>
  <c r="WC14" i="1"/>
  <c r="WD14" i="1"/>
  <c r="WF14" i="1"/>
  <c r="WG14" i="1"/>
  <c r="WK14" i="1"/>
  <c r="WN14" i="1"/>
  <c r="WO14" i="1"/>
  <c r="WR14" i="1"/>
  <c r="WS14" i="1"/>
  <c r="WV14" i="1"/>
  <c r="WW14" i="1"/>
  <c r="WZ14" i="1"/>
  <c r="XA14" i="1"/>
  <c r="XD14" i="1"/>
  <c r="XE14" i="1"/>
  <c r="XG14" i="1"/>
  <c r="XH14" i="1"/>
  <c r="XI14" i="1"/>
  <c r="XJ14" i="1"/>
  <c r="XK14" i="1"/>
  <c r="XL14" i="1"/>
  <c r="XM14" i="1"/>
  <c r="XN14" i="1"/>
  <c r="XO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BS15" i="1"/>
  <c r="BT15" i="1"/>
  <c r="BU15" i="1"/>
  <c r="BW15" i="1"/>
  <c r="BX15" i="1"/>
  <c r="BY15" i="1"/>
  <c r="BZ15" i="1"/>
  <c r="CB15" i="1"/>
  <c r="CC15" i="1"/>
  <c r="CD15" i="1"/>
  <c r="CE15" i="1"/>
  <c r="CP15" i="1"/>
  <c r="CQ15" i="1"/>
  <c r="CR15" i="1"/>
  <c r="CT15" i="1"/>
  <c r="CU15" i="1"/>
  <c r="CV15" i="1"/>
  <c r="CW15" i="1"/>
  <c r="DH15" i="1"/>
  <c r="DI15" i="1"/>
  <c r="DJ15" i="1"/>
  <c r="DL15" i="1"/>
  <c r="DM15" i="1"/>
  <c r="DN15" i="1"/>
  <c r="DO15" i="1"/>
  <c r="DZ15" i="1"/>
  <c r="EA15" i="1"/>
  <c r="EB15" i="1"/>
  <c r="ED15" i="1"/>
  <c r="EE15" i="1"/>
  <c r="EF15" i="1"/>
  <c r="EG15" i="1"/>
  <c r="ES15" i="1"/>
  <c r="ET15" i="1"/>
  <c r="EU15" i="1"/>
  <c r="EW15" i="1"/>
  <c r="EX15" i="1"/>
  <c r="EY15" i="1"/>
  <c r="EZ15" i="1"/>
  <c r="FK15" i="1"/>
  <c r="FL15" i="1"/>
  <c r="FM15" i="1"/>
  <c r="FO15" i="1"/>
  <c r="FP15" i="1"/>
  <c r="FQ15" i="1"/>
  <c r="FR15" i="1"/>
  <c r="GC15" i="1"/>
  <c r="GD15" i="1"/>
  <c r="GE15" i="1"/>
  <c r="GG15" i="1"/>
  <c r="GH15" i="1"/>
  <c r="GI15" i="1"/>
  <c r="GJ15" i="1"/>
  <c r="GU15" i="1"/>
  <c r="GV15" i="1"/>
  <c r="GW15" i="1"/>
  <c r="GY15" i="1"/>
  <c r="GZ15" i="1"/>
  <c r="HA15" i="1"/>
  <c r="HB15" i="1"/>
  <c r="HM15" i="1"/>
  <c r="HN15" i="1"/>
  <c r="HO15" i="1"/>
  <c r="HQ15" i="1"/>
  <c r="HR15" i="1"/>
  <c r="HS15" i="1"/>
  <c r="HT15" i="1"/>
  <c r="IF15" i="1"/>
  <c r="IG15" i="1"/>
  <c r="IH15" i="1"/>
  <c r="IJ15" i="1"/>
  <c r="IK15" i="1"/>
  <c r="IL15" i="1"/>
  <c r="IM15" i="1"/>
  <c r="IX15" i="1"/>
  <c r="IY15" i="1"/>
  <c r="IZ15" i="1"/>
  <c r="JB15" i="1"/>
  <c r="JC15" i="1"/>
  <c r="JD15" i="1"/>
  <c r="JE15" i="1"/>
  <c r="JP15" i="1"/>
  <c r="JQ15" i="1"/>
  <c r="JR15" i="1"/>
  <c r="JT15" i="1"/>
  <c r="JU15" i="1"/>
  <c r="JV15" i="1"/>
  <c r="JW15" i="1"/>
  <c r="KH15" i="1"/>
  <c r="KI15" i="1"/>
  <c r="KJ15" i="1"/>
  <c r="KL15" i="1"/>
  <c r="KM15" i="1"/>
  <c r="KN15" i="1"/>
  <c r="KO15" i="1"/>
  <c r="KZ15" i="1"/>
  <c r="LA15" i="1"/>
  <c r="LB15" i="1"/>
  <c r="LD15" i="1"/>
  <c r="LE15" i="1"/>
  <c r="LF15" i="1"/>
  <c r="LG15" i="1"/>
  <c r="LR15" i="1"/>
  <c r="LS15" i="1"/>
  <c r="LT15" i="1"/>
  <c r="LV15" i="1"/>
  <c r="LW15" i="1"/>
  <c r="LX15" i="1"/>
  <c r="LY15" i="1"/>
  <c r="MJ15" i="1"/>
  <c r="MK15" i="1"/>
  <c r="ML15" i="1"/>
  <c r="MN15" i="1"/>
  <c r="MO15" i="1"/>
  <c r="MP15" i="1"/>
  <c r="MQ15" i="1"/>
  <c r="NB15" i="1"/>
  <c r="NC15" i="1"/>
  <c r="ND15" i="1"/>
  <c r="NF15" i="1"/>
  <c r="NG15" i="1"/>
  <c r="NH15" i="1"/>
  <c r="NI15" i="1"/>
  <c r="NT15" i="1"/>
  <c r="NU15" i="1"/>
  <c r="NV15" i="1"/>
  <c r="NX15" i="1"/>
  <c r="NY15" i="1"/>
  <c r="NZ15" i="1"/>
  <c r="OA15" i="1"/>
  <c r="OL15" i="1"/>
  <c r="OM15" i="1"/>
  <c r="ON15" i="1"/>
  <c r="OP15" i="1"/>
  <c r="OQ15" i="1"/>
  <c r="OR15" i="1"/>
  <c r="OS15" i="1"/>
  <c r="PD15" i="1"/>
  <c r="PF15" i="1"/>
  <c r="PG15" i="1"/>
  <c r="PH15" i="1"/>
  <c r="PI15" i="1"/>
  <c r="PK15" i="1"/>
  <c r="PM15" i="1"/>
  <c r="PN15" i="1"/>
  <c r="PO15" i="1"/>
  <c r="PP15" i="1"/>
  <c r="PR15" i="1"/>
  <c r="PT15" i="1"/>
  <c r="PU15" i="1"/>
  <c r="PV15" i="1"/>
  <c r="PW15" i="1"/>
  <c r="PY15" i="1"/>
  <c r="QA15" i="1"/>
  <c r="QB15" i="1"/>
  <c r="QC15" i="1"/>
  <c r="QD15" i="1"/>
  <c r="QF15" i="1"/>
  <c r="QH15" i="1"/>
  <c r="QI15" i="1"/>
  <c r="QJ15" i="1"/>
  <c r="QK15" i="1"/>
  <c r="QN15" i="1"/>
  <c r="QP15" i="1"/>
  <c r="QQ15" i="1"/>
  <c r="QR15" i="1"/>
  <c r="QS15" i="1"/>
  <c r="QU15" i="1"/>
  <c r="QW15" i="1"/>
  <c r="QX15" i="1"/>
  <c r="QY15" i="1"/>
  <c r="QZ15" i="1"/>
  <c r="RB15" i="1"/>
  <c r="RD15" i="1"/>
  <c r="RE15" i="1"/>
  <c r="RF15" i="1"/>
  <c r="RG15" i="1"/>
  <c r="RI15" i="1"/>
  <c r="RK15" i="1"/>
  <c r="RL15" i="1"/>
  <c r="RM15" i="1"/>
  <c r="RN15" i="1"/>
  <c r="RP15" i="1"/>
  <c r="RR15" i="1"/>
  <c r="RS15" i="1"/>
  <c r="RT15" i="1"/>
  <c r="RU15" i="1"/>
  <c r="RY15" i="1"/>
  <c r="SA15" i="1"/>
  <c r="SC15" i="1"/>
  <c r="SE15" i="1"/>
  <c r="SG15" i="1"/>
  <c r="SI15" i="1"/>
  <c r="SK15" i="1"/>
  <c r="SM15" i="1"/>
  <c r="SO15" i="1"/>
  <c r="SQ15" i="1"/>
  <c r="SS15" i="1"/>
  <c r="SV15" i="1"/>
  <c r="SX15" i="1"/>
  <c r="SZ15" i="1"/>
  <c r="TB15" i="1"/>
  <c r="TD15" i="1"/>
  <c r="TG15" i="1"/>
  <c r="TI15" i="1"/>
  <c r="TK15" i="1"/>
  <c r="TM15" i="1"/>
  <c r="TO15" i="1"/>
  <c r="TR15" i="1"/>
  <c r="TT15" i="1"/>
  <c r="TV15" i="1"/>
  <c r="TX15" i="1"/>
  <c r="TZ15" i="1"/>
  <c r="UC15" i="1"/>
  <c r="UE15" i="1"/>
  <c r="UG15" i="1"/>
  <c r="UI15" i="1"/>
  <c r="UK15" i="1"/>
  <c r="UN15" i="1"/>
  <c r="UO15" i="1"/>
  <c r="UQ15" i="1"/>
  <c r="UR15" i="1"/>
  <c r="UT15" i="1"/>
  <c r="UU15" i="1"/>
  <c r="UW15" i="1"/>
  <c r="UX15" i="1"/>
  <c r="UZ15" i="1"/>
  <c r="VA15" i="1"/>
  <c r="VD15" i="1"/>
  <c r="VE15" i="1"/>
  <c r="VG15" i="1"/>
  <c r="VH15" i="1"/>
  <c r="VJ15" i="1"/>
  <c r="VK15" i="1"/>
  <c r="VM15" i="1"/>
  <c r="VN15" i="1"/>
  <c r="VP15" i="1"/>
  <c r="VQ15" i="1"/>
  <c r="VT15" i="1"/>
  <c r="VU15" i="1"/>
  <c r="VW15" i="1"/>
  <c r="VX15" i="1"/>
  <c r="VZ15" i="1"/>
  <c r="WA15" i="1"/>
  <c r="WC15" i="1"/>
  <c r="WD15" i="1"/>
  <c r="WF15" i="1"/>
  <c r="WG15" i="1"/>
  <c r="WK15" i="1"/>
  <c r="WN15" i="1"/>
  <c r="WO15" i="1"/>
  <c r="WR15" i="1"/>
  <c r="WS15" i="1"/>
  <c r="WV15" i="1"/>
  <c r="WW15" i="1"/>
  <c r="WZ15" i="1"/>
  <c r="XA15" i="1"/>
  <c r="XD15" i="1"/>
  <c r="XE15" i="1"/>
  <c r="XG15" i="1"/>
  <c r="XH15" i="1"/>
  <c r="XI15" i="1"/>
  <c r="XJ15" i="1"/>
  <c r="XK15" i="1"/>
  <c r="XL15" i="1"/>
  <c r="XM15" i="1"/>
  <c r="XN15" i="1"/>
  <c r="XO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BS16" i="1"/>
  <c r="BT16" i="1"/>
  <c r="BU16" i="1"/>
  <c r="BW16" i="1"/>
  <c r="BX16" i="1"/>
  <c r="BY16" i="1"/>
  <c r="BZ16" i="1"/>
  <c r="CB16" i="1"/>
  <c r="CC16" i="1"/>
  <c r="CD16" i="1"/>
  <c r="CE16" i="1"/>
  <c r="CP16" i="1"/>
  <c r="CQ16" i="1"/>
  <c r="CR16" i="1"/>
  <c r="CT16" i="1"/>
  <c r="CU16" i="1"/>
  <c r="CV16" i="1"/>
  <c r="CW16" i="1"/>
  <c r="DH16" i="1"/>
  <c r="DI16" i="1"/>
  <c r="DJ16" i="1"/>
  <c r="DL16" i="1"/>
  <c r="DM16" i="1"/>
  <c r="DN16" i="1"/>
  <c r="DO16" i="1"/>
  <c r="DZ16" i="1"/>
  <c r="EA16" i="1"/>
  <c r="EB16" i="1"/>
  <c r="ED16" i="1"/>
  <c r="EE16" i="1"/>
  <c r="EF16" i="1"/>
  <c r="EG16" i="1"/>
  <c r="ES16" i="1"/>
  <c r="ET16" i="1"/>
  <c r="EU16" i="1"/>
  <c r="EW16" i="1"/>
  <c r="EX16" i="1"/>
  <c r="EY16" i="1"/>
  <c r="EZ16" i="1"/>
  <c r="FK16" i="1"/>
  <c r="FL16" i="1"/>
  <c r="FM16" i="1"/>
  <c r="FO16" i="1"/>
  <c r="FP16" i="1"/>
  <c r="FQ16" i="1"/>
  <c r="FR16" i="1"/>
  <c r="GC16" i="1"/>
  <c r="GD16" i="1"/>
  <c r="GE16" i="1"/>
  <c r="GG16" i="1"/>
  <c r="GH16" i="1"/>
  <c r="GI16" i="1"/>
  <c r="GJ16" i="1"/>
  <c r="GU16" i="1"/>
  <c r="GV16" i="1"/>
  <c r="GW16" i="1"/>
  <c r="GY16" i="1"/>
  <c r="GZ16" i="1"/>
  <c r="HA16" i="1"/>
  <c r="HB16" i="1"/>
  <c r="HM16" i="1"/>
  <c r="HN16" i="1"/>
  <c r="HO16" i="1"/>
  <c r="HQ16" i="1"/>
  <c r="HR16" i="1"/>
  <c r="HS16" i="1"/>
  <c r="HT16" i="1"/>
  <c r="IF16" i="1"/>
  <c r="IG16" i="1"/>
  <c r="IH16" i="1"/>
  <c r="IJ16" i="1"/>
  <c r="IK16" i="1"/>
  <c r="IL16" i="1"/>
  <c r="IM16" i="1"/>
  <c r="IX16" i="1"/>
  <c r="IY16" i="1"/>
  <c r="IZ16" i="1"/>
  <c r="JB16" i="1"/>
  <c r="JC16" i="1"/>
  <c r="JD16" i="1"/>
  <c r="JE16" i="1"/>
  <c r="JP16" i="1"/>
  <c r="JQ16" i="1"/>
  <c r="JR16" i="1"/>
  <c r="JT16" i="1"/>
  <c r="JU16" i="1"/>
  <c r="JV16" i="1"/>
  <c r="JW16" i="1"/>
  <c r="KH16" i="1"/>
  <c r="KI16" i="1"/>
  <c r="KJ16" i="1"/>
  <c r="KL16" i="1"/>
  <c r="KM16" i="1"/>
  <c r="KN16" i="1"/>
  <c r="KO16" i="1"/>
  <c r="KZ16" i="1"/>
  <c r="LA16" i="1"/>
  <c r="LB16" i="1"/>
  <c r="LD16" i="1"/>
  <c r="LE16" i="1"/>
  <c r="LF16" i="1"/>
  <c r="LG16" i="1"/>
  <c r="LR16" i="1"/>
  <c r="LS16" i="1"/>
  <c r="LT16" i="1"/>
  <c r="LV16" i="1"/>
  <c r="LW16" i="1"/>
  <c r="LX16" i="1"/>
  <c r="LY16" i="1"/>
  <c r="MJ16" i="1"/>
  <c r="MK16" i="1"/>
  <c r="ML16" i="1"/>
  <c r="MN16" i="1"/>
  <c r="MO16" i="1"/>
  <c r="MP16" i="1"/>
  <c r="MQ16" i="1"/>
  <c r="NB16" i="1"/>
  <c r="NC16" i="1"/>
  <c r="ND16" i="1"/>
  <c r="NF16" i="1"/>
  <c r="NG16" i="1"/>
  <c r="NH16" i="1"/>
  <c r="NI16" i="1"/>
  <c r="NT16" i="1"/>
  <c r="NU16" i="1"/>
  <c r="NV16" i="1"/>
  <c r="NX16" i="1"/>
  <c r="NY16" i="1"/>
  <c r="NZ16" i="1"/>
  <c r="OA16" i="1"/>
  <c r="OL16" i="1"/>
  <c r="OM16" i="1"/>
  <c r="ON16" i="1"/>
  <c r="OP16" i="1"/>
  <c r="OQ16" i="1"/>
  <c r="OR16" i="1"/>
  <c r="OS16" i="1"/>
  <c r="PD16" i="1"/>
  <c r="PF16" i="1"/>
  <c r="PG16" i="1"/>
  <c r="PH16" i="1"/>
  <c r="PI16" i="1"/>
  <c r="PK16" i="1"/>
  <c r="PM16" i="1"/>
  <c r="PN16" i="1"/>
  <c r="PO16" i="1"/>
  <c r="PP16" i="1"/>
  <c r="PR16" i="1"/>
  <c r="PT16" i="1"/>
  <c r="PU16" i="1"/>
  <c r="PV16" i="1"/>
  <c r="PW16" i="1"/>
  <c r="PY16" i="1"/>
  <c r="QA16" i="1"/>
  <c r="QB16" i="1"/>
  <c r="QC16" i="1"/>
  <c r="QD16" i="1"/>
  <c r="QF16" i="1"/>
  <c r="QH16" i="1"/>
  <c r="QI16" i="1"/>
  <c r="QJ16" i="1"/>
  <c r="QK16" i="1"/>
  <c r="QN16" i="1"/>
  <c r="QP16" i="1"/>
  <c r="QQ16" i="1"/>
  <c r="QR16" i="1"/>
  <c r="QS16" i="1"/>
  <c r="QU16" i="1"/>
  <c r="QW16" i="1"/>
  <c r="QX16" i="1"/>
  <c r="QY16" i="1"/>
  <c r="QZ16" i="1"/>
  <c r="RB16" i="1"/>
  <c r="RD16" i="1"/>
  <c r="RE16" i="1"/>
  <c r="RF16" i="1"/>
  <c r="RG16" i="1"/>
  <c r="RI16" i="1"/>
  <c r="RK16" i="1"/>
  <c r="RL16" i="1"/>
  <c r="RM16" i="1"/>
  <c r="RN16" i="1"/>
  <c r="RP16" i="1"/>
  <c r="RR16" i="1"/>
  <c r="RS16" i="1"/>
  <c r="RT16" i="1"/>
  <c r="RU16" i="1"/>
  <c r="RY16" i="1"/>
  <c r="SA16" i="1"/>
  <c r="SC16" i="1"/>
  <c r="SE16" i="1"/>
  <c r="SG16" i="1"/>
  <c r="SI16" i="1"/>
  <c r="SK16" i="1"/>
  <c r="SM16" i="1"/>
  <c r="SO16" i="1"/>
  <c r="SQ16" i="1"/>
  <c r="SS16" i="1"/>
  <c r="SV16" i="1"/>
  <c r="SX16" i="1"/>
  <c r="SZ16" i="1"/>
  <c r="TB16" i="1"/>
  <c r="TD16" i="1"/>
  <c r="TG16" i="1"/>
  <c r="TI16" i="1"/>
  <c r="TK16" i="1"/>
  <c r="TM16" i="1"/>
  <c r="TO16" i="1"/>
  <c r="TR16" i="1"/>
  <c r="TT16" i="1"/>
  <c r="TV16" i="1"/>
  <c r="TX16" i="1"/>
  <c r="TZ16" i="1"/>
  <c r="UC16" i="1"/>
  <c r="UE16" i="1"/>
  <c r="UG16" i="1"/>
  <c r="UI16" i="1"/>
  <c r="UK16" i="1"/>
  <c r="UN16" i="1"/>
  <c r="UO16" i="1"/>
  <c r="UQ16" i="1"/>
  <c r="UR16" i="1"/>
  <c r="UT16" i="1"/>
  <c r="UU16" i="1"/>
  <c r="UW16" i="1"/>
  <c r="UX16" i="1"/>
  <c r="UZ16" i="1"/>
  <c r="VA16" i="1"/>
  <c r="VD16" i="1"/>
  <c r="VE16" i="1"/>
  <c r="VG16" i="1"/>
  <c r="VH16" i="1"/>
  <c r="VJ16" i="1"/>
  <c r="VK16" i="1"/>
  <c r="VM16" i="1"/>
  <c r="VN16" i="1"/>
  <c r="VP16" i="1"/>
  <c r="VQ16" i="1"/>
  <c r="VT16" i="1"/>
  <c r="VU16" i="1"/>
  <c r="VW16" i="1"/>
  <c r="VX16" i="1"/>
  <c r="VZ16" i="1"/>
  <c r="WA16" i="1"/>
  <c r="WC16" i="1"/>
  <c r="WD16" i="1"/>
  <c r="WF16" i="1"/>
  <c r="WG16" i="1"/>
  <c r="WK16" i="1"/>
  <c r="WN16" i="1"/>
  <c r="WO16" i="1"/>
  <c r="WR16" i="1"/>
  <c r="WS16" i="1"/>
  <c r="WV16" i="1"/>
  <c r="WW16" i="1"/>
  <c r="WZ16" i="1"/>
  <c r="XA16" i="1"/>
  <c r="XD16" i="1"/>
  <c r="XE16" i="1"/>
  <c r="XG16" i="1"/>
  <c r="XH16" i="1"/>
  <c r="XI16" i="1"/>
  <c r="XJ16" i="1"/>
  <c r="XK16" i="1"/>
  <c r="XL16" i="1"/>
  <c r="XM16" i="1"/>
  <c r="XN16" i="1"/>
  <c r="XO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BS17" i="1"/>
  <c r="BT17" i="1"/>
  <c r="BU17" i="1"/>
  <c r="BW17" i="1"/>
  <c r="BX17" i="1"/>
  <c r="BY17" i="1"/>
  <c r="BZ17" i="1"/>
  <c r="CB17" i="1"/>
  <c r="CC17" i="1"/>
  <c r="CD17" i="1"/>
  <c r="CE17" i="1"/>
  <c r="CP17" i="1"/>
  <c r="CQ17" i="1"/>
  <c r="CR17" i="1"/>
  <c r="CT17" i="1"/>
  <c r="CU17" i="1"/>
  <c r="CV17" i="1"/>
  <c r="CW17" i="1"/>
  <c r="DH17" i="1"/>
  <c r="DI17" i="1"/>
  <c r="DJ17" i="1"/>
  <c r="DL17" i="1"/>
  <c r="DM17" i="1"/>
  <c r="DN17" i="1"/>
  <c r="DO17" i="1"/>
  <c r="DZ17" i="1"/>
  <c r="EA17" i="1"/>
  <c r="EB17" i="1"/>
  <c r="ED17" i="1"/>
  <c r="EE17" i="1"/>
  <c r="EF17" i="1"/>
  <c r="EG17" i="1"/>
  <c r="ES17" i="1"/>
  <c r="ET17" i="1"/>
  <c r="EU17" i="1"/>
  <c r="EW17" i="1"/>
  <c r="EX17" i="1"/>
  <c r="EY17" i="1"/>
  <c r="EZ17" i="1"/>
  <c r="FK17" i="1"/>
  <c r="FL17" i="1"/>
  <c r="FM17" i="1"/>
  <c r="FO17" i="1"/>
  <c r="FP17" i="1"/>
  <c r="FQ17" i="1"/>
  <c r="FR17" i="1"/>
  <c r="GC17" i="1"/>
  <c r="GD17" i="1"/>
  <c r="GE17" i="1"/>
  <c r="GG17" i="1"/>
  <c r="GH17" i="1"/>
  <c r="GI17" i="1"/>
  <c r="GJ17" i="1"/>
  <c r="GU17" i="1"/>
  <c r="GV17" i="1"/>
  <c r="GW17" i="1"/>
  <c r="GY17" i="1"/>
  <c r="GZ17" i="1"/>
  <c r="HA17" i="1"/>
  <c r="HB17" i="1"/>
  <c r="HM17" i="1"/>
  <c r="HN17" i="1"/>
  <c r="HO17" i="1"/>
  <c r="HQ17" i="1"/>
  <c r="HR17" i="1"/>
  <c r="HS17" i="1"/>
  <c r="HT17" i="1"/>
  <c r="IF17" i="1"/>
  <c r="IG17" i="1"/>
  <c r="IH17" i="1"/>
  <c r="IJ17" i="1"/>
  <c r="IK17" i="1"/>
  <c r="IL17" i="1"/>
  <c r="IM17" i="1"/>
  <c r="IX17" i="1"/>
  <c r="IY17" i="1"/>
  <c r="IZ17" i="1"/>
  <c r="JB17" i="1"/>
  <c r="JC17" i="1"/>
  <c r="JD17" i="1"/>
  <c r="JE17" i="1"/>
  <c r="JP17" i="1"/>
  <c r="JQ17" i="1"/>
  <c r="JR17" i="1"/>
  <c r="JT17" i="1"/>
  <c r="JU17" i="1"/>
  <c r="JV17" i="1"/>
  <c r="JW17" i="1"/>
  <c r="KH17" i="1"/>
  <c r="KI17" i="1"/>
  <c r="KJ17" i="1"/>
  <c r="KL17" i="1"/>
  <c r="KM17" i="1"/>
  <c r="KN17" i="1"/>
  <c r="KO17" i="1"/>
  <c r="KZ17" i="1"/>
  <c r="LA17" i="1"/>
  <c r="LB17" i="1"/>
  <c r="LD17" i="1"/>
  <c r="LE17" i="1"/>
  <c r="LF17" i="1"/>
  <c r="LG17" i="1"/>
  <c r="LR17" i="1"/>
  <c r="LS17" i="1"/>
  <c r="LT17" i="1"/>
  <c r="LV17" i="1"/>
  <c r="LW17" i="1"/>
  <c r="LX17" i="1"/>
  <c r="LY17" i="1"/>
  <c r="MJ17" i="1"/>
  <c r="MK17" i="1"/>
  <c r="ML17" i="1"/>
  <c r="MN17" i="1"/>
  <c r="MO17" i="1"/>
  <c r="MP17" i="1"/>
  <c r="MQ17" i="1"/>
  <c r="NB17" i="1"/>
  <c r="NC17" i="1"/>
  <c r="ND17" i="1"/>
  <c r="NF17" i="1"/>
  <c r="NG17" i="1"/>
  <c r="NH17" i="1"/>
  <c r="NI17" i="1"/>
  <c r="NT17" i="1"/>
  <c r="NU17" i="1"/>
  <c r="NV17" i="1"/>
  <c r="NX17" i="1"/>
  <c r="NY17" i="1"/>
  <c r="NZ17" i="1"/>
  <c r="OA17" i="1"/>
  <c r="OL17" i="1"/>
  <c r="OM17" i="1"/>
  <c r="ON17" i="1"/>
  <c r="OP17" i="1"/>
  <c r="OQ17" i="1"/>
  <c r="OR17" i="1"/>
  <c r="OS17" i="1"/>
  <c r="PD17" i="1"/>
  <c r="PF17" i="1"/>
  <c r="PG17" i="1"/>
  <c r="PH17" i="1"/>
  <c r="PI17" i="1"/>
  <c r="PK17" i="1"/>
  <c r="PM17" i="1"/>
  <c r="PN17" i="1"/>
  <c r="PO17" i="1"/>
  <c r="PP17" i="1"/>
  <c r="PR17" i="1"/>
  <c r="PT17" i="1"/>
  <c r="PU17" i="1"/>
  <c r="PV17" i="1"/>
  <c r="PW17" i="1"/>
  <c r="PY17" i="1"/>
  <c r="QA17" i="1"/>
  <c r="QB17" i="1"/>
  <c r="QC17" i="1"/>
  <c r="QD17" i="1"/>
  <c r="QF17" i="1"/>
  <c r="QH17" i="1"/>
  <c r="QI17" i="1"/>
  <c r="QJ17" i="1"/>
  <c r="QK17" i="1"/>
  <c r="QN17" i="1"/>
  <c r="QP17" i="1"/>
  <c r="QQ17" i="1"/>
  <c r="QR17" i="1"/>
  <c r="QS17" i="1"/>
  <c r="QU17" i="1"/>
  <c r="QW17" i="1"/>
  <c r="QX17" i="1"/>
  <c r="QY17" i="1"/>
  <c r="QZ17" i="1"/>
  <c r="RB17" i="1"/>
  <c r="RD17" i="1"/>
  <c r="RE17" i="1"/>
  <c r="RF17" i="1"/>
  <c r="RG17" i="1"/>
  <c r="RI17" i="1"/>
  <c r="RK17" i="1"/>
  <c r="RL17" i="1"/>
  <c r="RM17" i="1"/>
  <c r="RN17" i="1"/>
  <c r="RP17" i="1"/>
  <c r="RR17" i="1"/>
  <c r="RS17" i="1"/>
  <c r="RT17" i="1"/>
  <c r="RU17" i="1"/>
  <c r="RY17" i="1"/>
  <c r="SA17" i="1"/>
  <c r="SC17" i="1"/>
  <c r="SE17" i="1"/>
  <c r="SG17" i="1"/>
  <c r="SI17" i="1"/>
  <c r="SK17" i="1"/>
  <c r="SM17" i="1"/>
  <c r="SO17" i="1"/>
  <c r="SQ17" i="1"/>
  <c r="SS17" i="1"/>
  <c r="SV17" i="1"/>
  <c r="SX17" i="1"/>
  <c r="SZ17" i="1"/>
  <c r="TB17" i="1"/>
  <c r="TD17" i="1"/>
  <c r="TG17" i="1"/>
  <c r="TI17" i="1"/>
  <c r="TK17" i="1"/>
  <c r="TM17" i="1"/>
  <c r="TO17" i="1"/>
  <c r="TR17" i="1"/>
  <c r="TT17" i="1"/>
  <c r="TV17" i="1"/>
  <c r="TX17" i="1"/>
  <c r="TZ17" i="1"/>
  <c r="UC17" i="1"/>
  <c r="UE17" i="1"/>
  <c r="UG17" i="1"/>
  <c r="UI17" i="1"/>
  <c r="UK17" i="1"/>
  <c r="UN17" i="1"/>
  <c r="UO17" i="1"/>
  <c r="UQ17" i="1"/>
  <c r="UR17" i="1"/>
  <c r="UT17" i="1"/>
  <c r="UU17" i="1"/>
  <c r="UW17" i="1"/>
  <c r="UX17" i="1"/>
  <c r="UZ17" i="1"/>
  <c r="VA17" i="1"/>
  <c r="VD17" i="1"/>
  <c r="VE17" i="1"/>
  <c r="VG17" i="1"/>
  <c r="VH17" i="1"/>
  <c r="VJ17" i="1"/>
  <c r="VK17" i="1"/>
  <c r="VM17" i="1"/>
  <c r="VN17" i="1"/>
  <c r="VP17" i="1"/>
  <c r="VQ17" i="1"/>
  <c r="VT17" i="1"/>
  <c r="VU17" i="1"/>
  <c r="VW17" i="1"/>
  <c r="VX17" i="1"/>
  <c r="VZ17" i="1"/>
  <c r="WA17" i="1"/>
  <c r="WC17" i="1"/>
  <c r="WD17" i="1"/>
  <c r="WF17" i="1"/>
  <c r="WG17" i="1"/>
  <c r="WK17" i="1"/>
  <c r="WN17" i="1"/>
  <c r="WO17" i="1"/>
  <c r="WR17" i="1"/>
  <c r="WS17" i="1"/>
  <c r="WV17" i="1"/>
  <c r="WW17" i="1"/>
  <c r="WZ17" i="1"/>
  <c r="XA17" i="1"/>
  <c r="XD17" i="1"/>
  <c r="XE17" i="1"/>
  <c r="XG17" i="1"/>
  <c r="XH17" i="1"/>
  <c r="XI17" i="1"/>
  <c r="XJ17" i="1"/>
  <c r="XK17" i="1"/>
  <c r="XL17" i="1"/>
  <c r="XM17" i="1"/>
  <c r="XN17" i="1"/>
  <c r="XO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BS18" i="1"/>
  <c r="BT18" i="1"/>
  <c r="BU18" i="1"/>
  <c r="BW18" i="1"/>
  <c r="BX18" i="1"/>
  <c r="BY18" i="1"/>
  <c r="BZ18" i="1"/>
  <c r="CB18" i="1"/>
  <c r="CC18" i="1"/>
  <c r="CD18" i="1"/>
  <c r="CE18" i="1"/>
  <c r="CP18" i="1"/>
  <c r="CQ18" i="1"/>
  <c r="CR18" i="1"/>
  <c r="CT18" i="1"/>
  <c r="CU18" i="1"/>
  <c r="CV18" i="1"/>
  <c r="CW18" i="1"/>
  <c r="DH18" i="1"/>
  <c r="DI18" i="1"/>
  <c r="DJ18" i="1"/>
  <c r="DL18" i="1"/>
  <c r="DM18" i="1"/>
  <c r="DN18" i="1"/>
  <c r="DO18" i="1"/>
  <c r="DZ18" i="1"/>
  <c r="EA18" i="1"/>
  <c r="EB18" i="1"/>
  <c r="ED18" i="1"/>
  <c r="EE18" i="1"/>
  <c r="EF18" i="1"/>
  <c r="EG18" i="1"/>
  <c r="ES18" i="1"/>
  <c r="ET18" i="1"/>
  <c r="EU18" i="1"/>
  <c r="EW18" i="1"/>
  <c r="EX18" i="1"/>
  <c r="EY18" i="1"/>
  <c r="EZ18" i="1"/>
  <c r="FK18" i="1"/>
  <c r="FL18" i="1"/>
  <c r="FM18" i="1"/>
  <c r="FO18" i="1"/>
  <c r="FP18" i="1"/>
  <c r="FQ18" i="1"/>
  <c r="FR18" i="1"/>
  <c r="GC18" i="1"/>
  <c r="GD18" i="1"/>
  <c r="GE18" i="1"/>
  <c r="GG18" i="1"/>
  <c r="GH18" i="1"/>
  <c r="GI18" i="1"/>
  <c r="GJ18" i="1"/>
  <c r="GU18" i="1"/>
  <c r="GV18" i="1"/>
  <c r="GW18" i="1"/>
  <c r="GY18" i="1"/>
  <c r="GZ18" i="1"/>
  <c r="HA18" i="1"/>
  <c r="HB18" i="1"/>
  <c r="HM18" i="1"/>
  <c r="HN18" i="1"/>
  <c r="HO18" i="1"/>
  <c r="HQ18" i="1"/>
  <c r="HR18" i="1"/>
  <c r="HS18" i="1"/>
  <c r="HT18" i="1"/>
  <c r="IF18" i="1"/>
  <c r="IG18" i="1"/>
  <c r="IH18" i="1"/>
  <c r="IJ18" i="1"/>
  <c r="IK18" i="1"/>
  <c r="IL18" i="1"/>
  <c r="IM18" i="1"/>
  <c r="IX18" i="1"/>
  <c r="IY18" i="1"/>
  <c r="IZ18" i="1"/>
  <c r="JB18" i="1"/>
  <c r="JC18" i="1"/>
  <c r="JD18" i="1"/>
  <c r="JE18" i="1"/>
  <c r="JP18" i="1"/>
  <c r="JQ18" i="1"/>
  <c r="JR18" i="1"/>
  <c r="JT18" i="1"/>
  <c r="JU18" i="1"/>
  <c r="JV18" i="1"/>
  <c r="JW18" i="1"/>
  <c r="KH18" i="1"/>
  <c r="KI18" i="1"/>
  <c r="KJ18" i="1"/>
  <c r="KL18" i="1"/>
  <c r="KM18" i="1"/>
  <c r="KN18" i="1"/>
  <c r="KO18" i="1"/>
  <c r="KZ18" i="1"/>
  <c r="LA18" i="1"/>
  <c r="LB18" i="1"/>
  <c r="LD18" i="1"/>
  <c r="LE18" i="1"/>
  <c r="LF18" i="1"/>
  <c r="LG18" i="1"/>
  <c r="LR18" i="1"/>
  <c r="LS18" i="1"/>
  <c r="LT18" i="1"/>
  <c r="LV18" i="1"/>
  <c r="LW18" i="1"/>
  <c r="LX18" i="1"/>
  <c r="LY18" i="1"/>
  <c r="MJ18" i="1"/>
  <c r="MK18" i="1"/>
  <c r="ML18" i="1"/>
  <c r="MN18" i="1"/>
  <c r="MO18" i="1"/>
  <c r="MP18" i="1"/>
  <c r="MQ18" i="1"/>
  <c r="NB18" i="1"/>
  <c r="NC18" i="1"/>
  <c r="ND18" i="1"/>
  <c r="NF18" i="1"/>
  <c r="NG18" i="1"/>
  <c r="NH18" i="1"/>
  <c r="NI18" i="1"/>
  <c r="NT18" i="1"/>
  <c r="NU18" i="1"/>
  <c r="NV18" i="1"/>
  <c r="NX18" i="1"/>
  <c r="NY18" i="1"/>
  <c r="NZ18" i="1"/>
  <c r="OA18" i="1"/>
  <c r="OL18" i="1"/>
  <c r="OM18" i="1"/>
  <c r="ON18" i="1"/>
  <c r="OP18" i="1"/>
  <c r="OQ18" i="1"/>
  <c r="OR18" i="1"/>
  <c r="OS18" i="1"/>
  <c r="PD18" i="1"/>
  <c r="PF18" i="1"/>
  <c r="PG18" i="1"/>
  <c r="PH18" i="1"/>
  <c r="PI18" i="1"/>
  <c r="PK18" i="1"/>
  <c r="PM18" i="1"/>
  <c r="PN18" i="1"/>
  <c r="PO18" i="1"/>
  <c r="PP18" i="1"/>
  <c r="PR18" i="1"/>
  <c r="PT18" i="1"/>
  <c r="PU18" i="1"/>
  <c r="PV18" i="1"/>
  <c r="PW18" i="1"/>
  <c r="PY18" i="1"/>
  <c r="QA18" i="1"/>
  <c r="QB18" i="1"/>
  <c r="QC18" i="1"/>
  <c r="QD18" i="1"/>
  <c r="QF18" i="1"/>
  <c r="QH18" i="1"/>
  <c r="QI18" i="1"/>
  <c r="QJ18" i="1"/>
  <c r="QK18" i="1"/>
  <c r="QN18" i="1"/>
  <c r="QP18" i="1"/>
  <c r="QQ18" i="1"/>
  <c r="QR18" i="1"/>
  <c r="QS18" i="1"/>
  <c r="QU18" i="1"/>
  <c r="QW18" i="1"/>
  <c r="QX18" i="1"/>
  <c r="QY18" i="1"/>
  <c r="QZ18" i="1"/>
  <c r="RB18" i="1"/>
  <c r="RD18" i="1"/>
  <c r="RE18" i="1"/>
  <c r="RF18" i="1"/>
  <c r="RG18" i="1"/>
  <c r="RI18" i="1"/>
  <c r="RK18" i="1"/>
  <c r="RL18" i="1"/>
  <c r="RM18" i="1"/>
  <c r="RN18" i="1"/>
  <c r="RP18" i="1"/>
  <c r="RR18" i="1"/>
  <c r="RS18" i="1"/>
  <c r="RT18" i="1"/>
  <c r="RU18" i="1"/>
  <c r="RY18" i="1"/>
  <c r="SA18" i="1"/>
  <c r="SC18" i="1"/>
  <c r="SE18" i="1"/>
  <c r="SG18" i="1"/>
  <c r="SI18" i="1"/>
  <c r="SK18" i="1"/>
  <c r="SM18" i="1"/>
  <c r="SO18" i="1"/>
  <c r="SQ18" i="1"/>
  <c r="SS18" i="1"/>
  <c r="SV18" i="1"/>
  <c r="SX18" i="1"/>
  <c r="SZ18" i="1"/>
  <c r="TB18" i="1"/>
  <c r="TD18" i="1"/>
  <c r="TG18" i="1"/>
  <c r="TI18" i="1"/>
  <c r="TK18" i="1"/>
  <c r="TM18" i="1"/>
  <c r="TO18" i="1"/>
  <c r="TR18" i="1"/>
  <c r="TT18" i="1"/>
  <c r="TV18" i="1"/>
  <c r="TX18" i="1"/>
  <c r="TZ18" i="1"/>
  <c r="UC18" i="1"/>
  <c r="UE18" i="1"/>
  <c r="UG18" i="1"/>
  <c r="UI18" i="1"/>
  <c r="UK18" i="1"/>
  <c r="UN18" i="1"/>
  <c r="UO18" i="1"/>
  <c r="UQ18" i="1"/>
  <c r="UR18" i="1"/>
  <c r="UT18" i="1"/>
  <c r="UU18" i="1"/>
  <c r="UW18" i="1"/>
  <c r="UX18" i="1"/>
  <c r="UZ18" i="1"/>
  <c r="VA18" i="1"/>
  <c r="VD18" i="1"/>
  <c r="VE18" i="1"/>
  <c r="VG18" i="1"/>
  <c r="VH18" i="1"/>
  <c r="VJ18" i="1"/>
  <c r="VK18" i="1"/>
  <c r="VM18" i="1"/>
  <c r="VN18" i="1"/>
  <c r="VP18" i="1"/>
  <c r="VQ18" i="1"/>
  <c r="VT18" i="1"/>
  <c r="VU18" i="1"/>
  <c r="VW18" i="1"/>
  <c r="VX18" i="1"/>
  <c r="VZ18" i="1"/>
  <c r="WA18" i="1"/>
  <c r="WC18" i="1"/>
  <c r="WD18" i="1"/>
  <c r="WF18" i="1"/>
  <c r="WG18" i="1"/>
  <c r="WK18" i="1"/>
  <c r="WN18" i="1"/>
  <c r="WO18" i="1"/>
  <c r="WR18" i="1"/>
  <c r="WS18" i="1"/>
  <c r="WV18" i="1"/>
  <c r="WW18" i="1"/>
  <c r="WZ18" i="1"/>
  <c r="XA18" i="1"/>
  <c r="XD18" i="1"/>
  <c r="XE18" i="1"/>
  <c r="XG18" i="1"/>
  <c r="XH18" i="1"/>
  <c r="XI18" i="1"/>
  <c r="XJ18" i="1"/>
  <c r="XK18" i="1"/>
  <c r="XL18" i="1"/>
  <c r="XM18" i="1"/>
  <c r="XN18" i="1"/>
  <c r="XO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BS19" i="1"/>
  <c r="BT19" i="1"/>
  <c r="BU19" i="1"/>
  <c r="BW19" i="1"/>
  <c r="BX19" i="1"/>
  <c r="BY19" i="1"/>
  <c r="BZ19" i="1"/>
  <c r="CB19" i="1"/>
  <c r="CC19" i="1"/>
  <c r="CD19" i="1"/>
  <c r="CE19" i="1"/>
  <c r="CP19" i="1"/>
  <c r="CQ19" i="1"/>
  <c r="CR19" i="1"/>
  <c r="CT19" i="1"/>
  <c r="CU19" i="1"/>
  <c r="CV19" i="1"/>
  <c r="CW19" i="1"/>
  <c r="DH19" i="1"/>
  <c r="DI19" i="1"/>
  <c r="DJ19" i="1"/>
  <c r="DL19" i="1"/>
  <c r="DM19" i="1"/>
  <c r="DN19" i="1"/>
  <c r="DO19" i="1"/>
  <c r="DZ19" i="1"/>
  <c r="EA19" i="1"/>
  <c r="EB19" i="1"/>
  <c r="ED19" i="1"/>
  <c r="EE19" i="1"/>
  <c r="EF19" i="1"/>
  <c r="EG19" i="1"/>
  <c r="ES19" i="1"/>
  <c r="ET19" i="1"/>
  <c r="EU19" i="1"/>
  <c r="EW19" i="1"/>
  <c r="EX19" i="1"/>
  <c r="EY19" i="1"/>
  <c r="EZ19" i="1"/>
  <c r="FK19" i="1"/>
  <c r="FL19" i="1"/>
  <c r="FM19" i="1"/>
  <c r="FO19" i="1"/>
  <c r="FP19" i="1"/>
  <c r="FQ19" i="1"/>
  <c r="FR19" i="1"/>
  <c r="GC19" i="1"/>
  <c r="GD19" i="1"/>
  <c r="GE19" i="1"/>
  <c r="GG19" i="1"/>
  <c r="GH19" i="1"/>
  <c r="GI19" i="1"/>
  <c r="GJ19" i="1"/>
  <c r="GU19" i="1"/>
  <c r="GV19" i="1"/>
  <c r="GW19" i="1"/>
  <c r="GY19" i="1"/>
  <c r="GZ19" i="1"/>
  <c r="HA19" i="1"/>
  <c r="HB19" i="1"/>
  <c r="HM19" i="1"/>
  <c r="HN19" i="1"/>
  <c r="HO19" i="1"/>
  <c r="HQ19" i="1"/>
  <c r="HR19" i="1"/>
  <c r="HS19" i="1"/>
  <c r="HT19" i="1"/>
  <c r="IF19" i="1"/>
  <c r="IG19" i="1"/>
  <c r="IH19" i="1"/>
  <c r="IJ19" i="1"/>
  <c r="IK19" i="1"/>
  <c r="IL19" i="1"/>
  <c r="IM19" i="1"/>
  <c r="IX19" i="1"/>
  <c r="IY19" i="1"/>
  <c r="IZ19" i="1"/>
  <c r="JB19" i="1"/>
  <c r="JC19" i="1"/>
  <c r="JD19" i="1"/>
  <c r="JE19" i="1"/>
  <c r="JP19" i="1"/>
  <c r="JQ19" i="1"/>
  <c r="JR19" i="1"/>
  <c r="JT19" i="1"/>
  <c r="JU19" i="1"/>
  <c r="JV19" i="1"/>
  <c r="JW19" i="1"/>
  <c r="KH19" i="1"/>
  <c r="KI19" i="1"/>
  <c r="KJ19" i="1"/>
  <c r="KL19" i="1"/>
  <c r="KM19" i="1"/>
  <c r="KN19" i="1"/>
  <c r="KO19" i="1"/>
  <c r="KZ19" i="1"/>
  <c r="LA19" i="1"/>
  <c r="LB19" i="1"/>
  <c r="LD19" i="1"/>
  <c r="LE19" i="1"/>
  <c r="LF19" i="1"/>
  <c r="LG19" i="1"/>
  <c r="LR19" i="1"/>
  <c r="LS19" i="1"/>
  <c r="LT19" i="1"/>
  <c r="LV19" i="1"/>
  <c r="LW19" i="1"/>
  <c r="LX19" i="1"/>
  <c r="LY19" i="1"/>
  <c r="MJ19" i="1"/>
  <c r="MK19" i="1"/>
  <c r="ML19" i="1"/>
  <c r="MN19" i="1"/>
  <c r="MO19" i="1"/>
  <c r="MP19" i="1"/>
  <c r="MQ19" i="1"/>
  <c r="NB19" i="1"/>
  <c r="NC19" i="1"/>
  <c r="ND19" i="1"/>
  <c r="NF19" i="1"/>
  <c r="NG19" i="1"/>
  <c r="NH19" i="1"/>
  <c r="NI19" i="1"/>
  <c r="NT19" i="1"/>
  <c r="NU19" i="1"/>
  <c r="NV19" i="1"/>
  <c r="NX19" i="1"/>
  <c r="NY19" i="1"/>
  <c r="NZ19" i="1"/>
  <c r="OA19" i="1"/>
  <c r="OL19" i="1"/>
  <c r="OM19" i="1"/>
  <c r="ON19" i="1"/>
  <c r="OP19" i="1"/>
  <c r="OQ19" i="1"/>
  <c r="OR19" i="1"/>
  <c r="OS19" i="1"/>
  <c r="PD19" i="1"/>
  <c r="PF19" i="1"/>
  <c r="PG19" i="1"/>
  <c r="PH19" i="1"/>
  <c r="PI19" i="1"/>
  <c r="PK19" i="1"/>
  <c r="PM19" i="1"/>
  <c r="PN19" i="1"/>
  <c r="PO19" i="1"/>
  <c r="PP19" i="1"/>
  <c r="PR19" i="1"/>
  <c r="PT19" i="1"/>
  <c r="PU19" i="1"/>
  <c r="PV19" i="1"/>
  <c r="PW19" i="1"/>
  <c r="PY19" i="1"/>
  <c r="QA19" i="1"/>
  <c r="QB19" i="1"/>
  <c r="QC19" i="1"/>
  <c r="QD19" i="1"/>
  <c r="QF19" i="1"/>
  <c r="QH19" i="1"/>
  <c r="QI19" i="1"/>
  <c r="QJ19" i="1"/>
  <c r="QK19" i="1"/>
  <c r="QN19" i="1"/>
  <c r="QP19" i="1"/>
  <c r="QQ19" i="1"/>
  <c r="QR19" i="1"/>
  <c r="QS19" i="1"/>
  <c r="QU19" i="1"/>
  <c r="QW19" i="1"/>
  <c r="QX19" i="1"/>
  <c r="QY19" i="1"/>
  <c r="QZ19" i="1"/>
  <c r="RB19" i="1"/>
  <c r="RD19" i="1"/>
  <c r="RE19" i="1"/>
  <c r="RF19" i="1"/>
  <c r="RG19" i="1"/>
  <c r="RI19" i="1"/>
  <c r="RK19" i="1"/>
  <c r="RL19" i="1"/>
  <c r="RM19" i="1"/>
  <c r="RN19" i="1"/>
  <c r="RP19" i="1"/>
  <c r="RR19" i="1"/>
  <c r="RS19" i="1"/>
  <c r="RT19" i="1"/>
  <c r="RU19" i="1"/>
  <c r="RY19" i="1"/>
  <c r="SA19" i="1"/>
  <c r="SC19" i="1"/>
  <c r="SE19" i="1"/>
  <c r="SG19" i="1"/>
  <c r="SI19" i="1"/>
  <c r="SK19" i="1"/>
  <c r="SM19" i="1"/>
  <c r="SO19" i="1"/>
  <c r="SQ19" i="1"/>
  <c r="SS19" i="1"/>
  <c r="SV19" i="1"/>
  <c r="SX19" i="1"/>
  <c r="SZ19" i="1"/>
  <c r="TB19" i="1"/>
  <c r="TD19" i="1"/>
  <c r="TG19" i="1"/>
  <c r="TI19" i="1"/>
  <c r="TK19" i="1"/>
  <c r="TM19" i="1"/>
  <c r="TO19" i="1"/>
  <c r="TR19" i="1"/>
  <c r="TT19" i="1"/>
  <c r="TV19" i="1"/>
  <c r="TX19" i="1"/>
  <c r="TZ19" i="1"/>
  <c r="UC19" i="1"/>
  <c r="UE19" i="1"/>
  <c r="UG19" i="1"/>
  <c r="UI19" i="1"/>
  <c r="UK19" i="1"/>
  <c r="UN19" i="1"/>
  <c r="UO19" i="1"/>
  <c r="UQ19" i="1"/>
  <c r="UR19" i="1"/>
  <c r="UT19" i="1"/>
  <c r="UU19" i="1"/>
  <c r="UW19" i="1"/>
  <c r="UX19" i="1"/>
  <c r="UZ19" i="1"/>
  <c r="VA19" i="1"/>
  <c r="VD19" i="1"/>
  <c r="VE19" i="1"/>
  <c r="VG19" i="1"/>
  <c r="VH19" i="1"/>
  <c r="VJ19" i="1"/>
  <c r="VK19" i="1"/>
  <c r="VM19" i="1"/>
  <c r="VN19" i="1"/>
  <c r="VP19" i="1"/>
  <c r="VQ19" i="1"/>
  <c r="VT19" i="1"/>
  <c r="VU19" i="1"/>
  <c r="VW19" i="1"/>
  <c r="VX19" i="1"/>
  <c r="VZ19" i="1"/>
  <c r="WA19" i="1"/>
  <c r="WC19" i="1"/>
  <c r="WD19" i="1"/>
  <c r="WF19" i="1"/>
  <c r="WG19" i="1"/>
  <c r="WK19" i="1"/>
  <c r="WN19" i="1"/>
  <c r="WO19" i="1"/>
  <c r="WR19" i="1"/>
  <c r="WS19" i="1"/>
  <c r="WV19" i="1"/>
  <c r="WW19" i="1"/>
  <c r="WZ19" i="1"/>
  <c r="XA19" i="1"/>
  <c r="XD19" i="1"/>
  <c r="XE19" i="1"/>
  <c r="XG19" i="1"/>
  <c r="XH19" i="1"/>
  <c r="XI19" i="1"/>
  <c r="XJ19" i="1"/>
  <c r="XK19" i="1"/>
  <c r="XL19" i="1"/>
  <c r="XM19" i="1"/>
  <c r="XN19" i="1"/>
  <c r="XO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BS20" i="1"/>
  <c r="BT20" i="1"/>
  <c r="BU20" i="1"/>
  <c r="BW20" i="1"/>
  <c r="BX20" i="1"/>
  <c r="BY20" i="1"/>
  <c r="BZ20" i="1"/>
  <c r="CB20" i="1"/>
  <c r="CC20" i="1"/>
  <c r="CD20" i="1"/>
  <c r="CE20" i="1"/>
  <c r="CP20" i="1"/>
  <c r="CQ20" i="1"/>
  <c r="CR20" i="1"/>
  <c r="CT20" i="1"/>
  <c r="CU20" i="1"/>
  <c r="CV20" i="1"/>
  <c r="CW20" i="1"/>
  <c r="DH20" i="1"/>
  <c r="DI20" i="1"/>
  <c r="DJ20" i="1"/>
  <c r="DL20" i="1"/>
  <c r="DM20" i="1"/>
  <c r="DN20" i="1"/>
  <c r="DO20" i="1"/>
  <c r="DZ20" i="1"/>
  <c r="EA20" i="1"/>
  <c r="EB20" i="1"/>
  <c r="ED20" i="1"/>
  <c r="EE20" i="1"/>
  <c r="EF20" i="1"/>
  <c r="EG20" i="1"/>
  <c r="ES20" i="1"/>
  <c r="ET20" i="1"/>
  <c r="EU20" i="1"/>
  <c r="EW20" i="1"/>
  <c r="EX20" i="1"/>
  <c r="EY20" i="1"/>
  <c r="EZ20" i="1"/>
  <c r="FK20" i="1"/>
  <c r="FL20" i="1"/>
  <c r="FM20" i="1"/>
  <c r="FO20" i="1"/>
  <c r="FP20" i="1"/>
  <c r="FQ20" i="1"/>
  <c r="FR20" i="1"/>
  <c r="GC20" i="1"/>
  <c r="GD20" i="1"/>
  <c r="GE20" i="1"/>
  <c r="GG20" i="1"/>
  <c r="GH20" i="1"/>
  <c r="GI20" i="1"/>
  <c r="GJ20" i="1"/>
  <c r="GU20" i="1"/>
  <c r="GV20" i="1"/>
  <c r="GW20" i="1"/>
  <c r="GY20" i="1"/>
  <c r="GZ20" i="1"/>
  <c r="HA20" i="1"/>
  <c r="HB20" i="1"/>
  <c r="HM20" i="1"/>
  <c r="HN20" i="1"/>
  <c r="HO20" i="1"/>
  <c r="HQ20" i="1"/>
  <c r="HR20" i="1"/>
  <c r="HS20" i="1"/>
  <c r="HT20" i="1"/>
  <c r="IF20" i="1"/>
  <c r="IG20" i="1"/>
  <c r="IH20" i="1"/>
  <c r="IJ20" i="1"/>
  <c r="IK20" i="1"/>
  <c r="IL20" i="1"/>
  <c r="IM20" i="1"/>
  <c r="IX20" i="1"/>
  <c r="IY20" i="1"/>
  <c r="IZ20" i="1"/>
  <c r="JB20" i="1"/>
  <c r="JC20" i="1"/>
  <c r="JD20" i="1"/>
  <c r="JE20" i="1"/>
  <c r="JP20" i="1"/>
  <c r="JQ20" i="1"/>
  <c r="JR20" i="1"/>
  <c r="JT20" i="1"/>
  <c r="JU20" i="1"/>
  <c r="JV20" i="1"/>
  <c r="JW20" i="1"/>
  <c r="KH20" i="1"/>
  <c r="KI20" i="1"/>
  <c r="KJ20" i="1"/>
  <c r="KL20" i="1"/>
  <c r="KM20" i="1"/>
  <c r="KN20" i="1"/>
  <c r="KO20" i="1"/>
  <c r="KZ20" i="1"/>
  <c r="LA20" i="1"/>
  <c r="LB20" i="1"/>
  <c r="LD20" i="1"/>
  <c r="LE20" i="1"/>
  <c r="LF20" i="1"/>
  <c r="LG20" i="1"/>
  <c r="LR20" i="1"/>
  <c r="LS20" i="1"/>
  <c r="LT20" i="1"/>
  <c r="LV20" i="1"/>
  <c r="LW20" i="1"/>
  <c r="LX20" i="1"/>
  <c r="LY20" i="1"/>
  <c r="MJ20" i="1"/>
  <c r="MK20" i="1"/>
  <c r="ML20" i="1"/>
  <c r="MN20" i="1"/>
  <c r="MO20" i="1"/>
  <c r="MP20" i="1"/>
  <c r="MQ20" i="1"/>
  <c r="NB20" i="1"/>
  <c r="NC20" i="1"/>
  <c r="ND20" i="1"/>
  <c r="NF20" i="1"/>
  <c r="NG20" i="1"/>
  <c r="NH20" i="1"/>
  <c r="NI20" i="1"/>
  <c r="NT20" i="1"/>
  <c r="NU20" i="1"/>
  <c r="NV20" i="1"/>
  <c r="NX20" i="1"/>
  <c r="NY20" i="1"/>
  <c r="NZ20" i="1"/>
  <c r="OA20" i="1"/>
  <c r="OL20" i="1"/>
  <c r="OM20" i="1"/>
  <c r="ON20" i="1"/>
  <c r="OP20" i="1"/>
  <c r="OQ20" i="1"/>
  <c r="OR20" i="1"/>
  <c r="OS20" i="1"/>
  <c r="PD20" i="1"/>
  <c r="PF20" i="1"/>
  <c r="PG20" i="1"/>
  <c r="PH20" i="1"/>
  <c r="PI20" i="1"/>
  <c r="PK20" i="1"/>
  <c r="PM20" i="1"/>
  <c r="PN20" i="1"/>
  <c r="PO20" i="1"/>
  <c r="PP20" i="1"/>
  <c r="PR20" i="1"/>
  <c r="PT20" i="1"/>
  <c r="PU20" i="1"/>
  <c r="PV20" i="1"/>
  <c r="PW20" i="1"/>
  <c r="PY20" i="1"/>
  <c r="QA20" i="1"/>
  <c r="QB20" i="1"/>
  <c r="QC20" i="1"/>
  <c r="QD20" i="1"/>
  <c r="QF20" i="1"/>
  <c r="QH20" i="1"/>
  <c r="QI20" i="1"/>
  <c r="QJ20" i="1"/>
  <c r="QK20" i="1"/>
  <c r="QN20" i="1"/>
  <c r="QP20" i="1"/>
  <c r="QQ20" i="1"/>
  <c r="QR20" i="1"/>
  <c r="QS20" i="1"/>
  <c r="QU20" i="1"/>
  <c r="QW20" i="1"/>
  <c r="QX20" i="1"/>
  <c r="QY20" i="1"/>
  <c r="QZ20" i="1"/>
  <c r="RB20" i="1"/>
  <c r="RD20" i="1"/>
  <c r="RE20" i="1"/>
  <c r="RF20" i="1"/>
  <c r="RG20" i="1"/>
  <c r="RI20" i="1"/>
  <c r="RK20" i="1"/>
  <c r="RL20" i="1"/>
  <c r="RM20" i="1"/>
  <c r="RN20" i="1"/>
  <c r="RP20" i="1"/>
  <c r="RR20" i="1"/>
  <c r="RS20" i="1"/>
  <c r="RT20" i="1"/>
  <c r="RU20" i="1"/>
  <c r="RY20" i="1"/>
  <c r="SA20" i="1"/>
  <c r="SC20" i="1"/>
  <c r="SE20" i="1"/>
  <c r="SG20" i="1"/>
  <c r="SI20" i="1"/>
  <c r="SK20" i="1"/>
  <c r="SM20" i="1"/>
  <c r="SO20" i="1"/>
  <c r="SQ20" i="1"/>
  <c r="SS20" i="1"/>
  <c r="SV20" i="1"/>
  <c r="SX20" i="1"/>
  <c r="SZ20" i="1"/>
  <c r="TB20" i="1"/>
  <c r="TD20" i="1"/>
  <c r="TG20" i="1"/>
  <c r="TI20" i="1"/>
  <c r="TK20" i="1"/>
  <c r="TM20" i="1"/>
  <c r="TO20" i="1"/>
  <c r="TR20" i="1"/>
  <c r="TT20" i="1"/>
  <c r="TV20" i="1"/>
  <c r="TX20" i="1"/>
  <c r="TZ20" i="1"/>
  <c r="UC20" i="1"/>
  <c r="UE20" i="1"/>
  <c r="UG20" i="1"/>
  <c r="UI20" i="1"/>
  <c r="UK20" i="1"/>
  <c r="UN20" i="1"/>
  <c r="UO20" i="1"/>
  <c r="UQ20" i="1"/>
  <c r="UR20" i="1"/>
  <c r="UT20" i="1"/>
  <c r="UU20" i="1"/>
  <c r="UW20" i="1"/>
  <c r="UX20" i="1"/>
  <c r="UZ20" i="1"/>
  <c r="VA20" i="1"/>
  <c r="VD20" i="1"/>
  <c r="VE20" i="1"/>
  <c r="VG20" i="1"/>
  <c r="VH20" i="1"/>
  <c r="VJ20" i="1"/>
  <c r="VK20" i="1"/>
  <c r="VM20" i="1"/>
  <c r="VN20" i="1"/>
  <c r="VP20" i="1"/>
  <c r="VQ20" i="1"/>
  <c r="VT20" i="1"/>
  <c r="VU20" i="1"/>
  <c r="VW20" i="1"/>
  <c r="VX20" i="1"/>
  <c r="VZ20" i="1"/>
  <c r="WA20" i="1"/>
  <c r="WC20" i="1"/>
  <c r="WD20" i="1"/>
  <c r="WF20" i="1"/>
  <c r="WG20" i="1"/>
  <c r="WK20" i="1"/>
  <c r="WN20" i="1"/>
  <c r="WO20" i="1"/>
  <c r="WR20" i="1"/>
  <c r="WS20" i="1"/>
  <c r="WV20" i="1"/>
  <c r="WW20" i="1"/>
  <c r="WZ20" i="1"/>
  <c r="XA20" i="1"/>
  <c r="XD20" i="1"/>
  <c r="XE20" i="1"/>
  <c r="XG20" i="1"/>
  <c r="XH20" i="1"/>
  <c r="XI20" i="1"/>
  <c r="XJ20" i="1"/>
  <c r="XK20" i="1"/>
  <c r="XL20" i="1"/>
  <c r="XM20" i="1"/>
  <c r="XN20" i="1"/>
  <c r="XO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BS21" i="1"/>
  <c r="BT21" i="1"/>
  <c r="BU21" i="1"/>
  <c r="BW21" i="1"/>
  <c r="BX21" i="1"/>
  <c r="BY21" i="1"/>
  <c r="BZ21" i="1"/>
  <c r="CB21" i="1"/>
  <c r="CC21" i="1"/>
  <c r="CD21" i="1"/>
  <c r="CE21" i="1"/>
  <c r="CP21" i="1"/>
  <c r="CQ21" i="1"/>
  <c r="CR21" i="1"/>
  <c r="CT21" i="1"/>
  <c r="CU21" i="1"/>
  <c r="CV21" i="1"/>
  <c r="CW21" i="1"/>
  <c r="DH21" i="1"/>
  <c r="DI21" i="1"/>
  <c r="DJ21" i="1"/>
  <c r="DL21" i="1"/>
  <c r="DM21" i="1"/>
  <c r="DN21" i="1"/>
  <c r="DO21" i="1"/>
  <c r="DZ21" i="1"/>
  <c r="EA21" i="1"/>
  <c r="EB21" i="1"/>
  <c r="ED21" i="1"/>
  <c r="EE21" i="1"/>
  <c r="EF21" i="1"/>
  <c r="EG21" i="1"/>
  <c r="ES21" i="1"/>
  <c r="ET21" i="1"/>
  <c r="EU21" i="1"/>
  <c r="EW21" i="1"/>
  <c r="EX21" i="1"/>
  <c r="EY21" i="1"/>
  <c r="EZ21" i="1"/>
  <c r="FK21" i="1"/>
  <c r="FL21" i="1"/>
  <c r="FM21" i="1"/>
  <c r="FO21" i="1"/>
  <c r="FP21" i="1"/>
  <c r="FQ21" i="1"/>
  <c r="FR21" i="1"/>
  <c r="GC21" i="1"/>
  <c r="GD21" i="1"/>
  <c r="GE21" i="1"/>
  <c r="GG21" i="1"/>
  <c r="GH21" i="1"/>
  <c r="GI21" i="1"/>
  <c r="GJ21" i="1"/>
  <c r="GU21" i="1"/>
  <c r="GV21" i="1"/>
  <c r="GW21" i="1"/>
  <c r="GY21" i="1"/>
  <c r="GZ21" i="1"/>
  <c r="HA21" i="1"/>
  <c r="HB21" i="1"/>
  <c r="HM21" i="1"/>
  <c r="HN21" i="1"/>
  <c r="HO21" i="1"/>
  <c r="HQ21" i="1"/>
  <c r="HR21" i="1"/>
  <c r="HS21" i="1"/>
  <c r="HT21" i="1"/>
  <c r="IF21" i="1"/>
  <c r="IG21" i="1"/>
  <c r="IH21" i="1"/>
  <c r="IJ21" i="1"/>
  <c r="IK21" i="1"/>
  <c r="IL21" i="1"/>
  <c r="IM21" i="1"/>
  <c r="IX21" i="1"/>
  <c r="IY21" i="1"/>
  <c r="IZ21" i="1"/>
  <c r="JB21" i="1"/>
  <c r="JC21" i="1"/>
  <c r="JD21" i="1"/>
  <c r="JE21" i="1"/>
  <c r="JP21" i="1"/>
  <c r="JQ21" i="1"/>
  <c r="JR21" i="1"/>
  <c r="JT21" i="1"/>
  <c r="JU21" i="1"/>
  <c r="JV21" i="1"/>
  <c r="JW21" i="1"/>
  <c r="KH21" i="1"/>
  <c r="KI21" i="1"/>
  <c r="KJ21" i="1"/>
  <c r="KL21" i="1"/>
  <c r="KM21" i="1"/>
  <c r="KN21" i="1"/>
  <c r="KO21" i="1"/>
  <c r="KZ21" i="1"/>
  <c r="LA21" i="1"/>
  <c r="LB21" i="1"/>
  <c r="LD21" i="1"/>
  <c r="LE21" i="1"/>
  <c r="LF21" i="1"/>
  <c r="LG21" i="1"/>
  <c r="LR21" i="1"/>
  <c r="LS21" i="1"/>
  <c r="LT21" i="1"/>
  <c r="LV21" i="1"/>
  <c r="LW21" i="1"/>
  <c r="LX21" i="1"/>
  <c r="LY21" i="1"/>
  <c r="MJ21" i="1"/>
  <c r="MK21" i="1"/>
  <c r="ML21" i="1"/>
  <c r="MN21" i="1"/>
  <c r="MO21" i="1"/>
  <c r="MP21" i="1"/>
  <c r="MQ21" i="1"/>
  <c r="NB21" i="1"/>
  <c r="NC21" i="1"/>
  <c r="ND21" i="1"/>
  <c r="NF21" i="1"/>
  <c r="NG21" i="1"/>
  <c r="NH21" i="1"/>
  <c r="NI21" i="1"/>
  <c r="NT21" i="1"/>
  <c r="NU21" i="1"/>
  <c r="NV21" i="1"/>
  <c r="NX21" i="1"/>
  <c r="NY21" i="1"/>
  <c r="NZ21" i="1"/>
  <c r="OA21" i="1"/>
  <c r="OL21" i="1"/>
  <c r="OM21" i="1"/>
  <c r="ON21" i="1"/>
  <c r="OP21" i="1"/>
  <c r="OQ21" i="1"/>
  <c r="OR21" i="1"/>
  <c r="OS21" i="1"/>
  <c r="PD21" i="1"/>
  <c r="PF21" i="1"/>
  <c r="PG21" i="1"/>
  <c r="PH21" i="1"/>
  <c r="PI21" i="1"/>
  <c r="PK21" i="1"/>
  <c r="PM21" i="1"/>
  <c r="PN21" i="1"/>
  <c r="PO21" i="1"/>
  <c r="PP21" i="1"/>
  <c r="PR21" i="1"/>
  <c r="PT21" i="1"/>
  <c r="PU21" i="1"/>
  <c r="PV21" i="1"/>
  <c r="PW21" i="1"/>
  <c r="PY21" i="1"/>
  <c r="QA21" i="1"/>
  <c r="QB21" i="1"/>
  <c r="QC21" i="1"/>
  <c r="QD21" i="1"/>
  <c r="QF21" i="1"/>
  <c r="QH21" i="1"/>
  <c r="QI21" i="1"/>
  <c r="QJ21" i="1"/>
  <c r="QK21" i="1"/>
  <c r="QN21" i="1"/>
  <c r="QP21" i="1"/>
  <c r="QQ21" i="1"/>
  <c r="QR21" i="1"/>
  <c r="QS21" i="1"/>
  <c r="QU21" i="1"/>
  <c r="QW21" i="1"/>
  <c r="QX21" i="1"/>
  <c r="QY21" i="1"/>
  <c r="QZ21" i="1"/>
  <c r="RB21" i="1"/>
  <c r="RD21" i="1"/>
  <c r="RE21" i="1"/>
  <c r="RF21" i="1"/>
  <c r="RG21" i="1"/>
  <c r="RI21" i="1"/>
  <c r="RK21" i="1"/>
  <c r="RL21" i="1"/>
  <c r="RM21" i="1"/>
  <c r="RN21" i="1"/>
  <c r="RP21" i="1"/>
  <c r="RR21" i="1"/>
  <c r="RS21" i="1"/>
  <c r="RT21" i="1"/>
  <c r="RU21" i="1"/>
  <c r="RY21" i="1"/>
  <c r="SA21" i="1"/>
  <c r="SC21" i="1"/>
  <c r="SE21" i="1"/>
  <c r="SG21" i="1"/>
  <c r="SI21" i="1"/>
  <c r="SK21" i="1"/>
  <c r="SM21" i="1"/>
  <c r="SO21" i="1"/>
  <c r="SQ21" i="1"/>
  <c r="SS21" i="1"/>
  <c r="SV21" i="1"/>
  <c r="SX21" i="1"/>
  <c r="SZ21" i="1"/>
  <c r="TB21" i="1"/>
  <c r="TD21" i="1"/>
  <c r="TG21" i="1"/>
  <c r="TI21" i="1"/>
  <c r="TK21" i="1"/>
  <c r="TM21" i="1"/>
  <c r="TO21" i="1"/>
  <c r="TR21" i="1"/>
  <c r="TT21" i="1"/>
  <c r="TV21" i="1"/>
  <c r="TX21" i="1"/>
  <c r="TZ21" i="1"/>
  <c r="UC21" i="1"/>
  <c r="UE21" i="1"/>
  <c r="UG21" i="1"/>
  <c r="UI21" i="1"/>
  <c r="UK21" i="1"/>
  <c r="UN21" i="1"/>
  <c r="UO21" i="1"/>
  <c r="UQ21" i="1"/>
  <c r="UR21" i="1"/>
  <c r="UT21" i="1"/>
  <c r="UU21" i="1"/>
  <c r="UW21" i="1"/>
  <c r="UX21" i="1"/>
  <c r="UZ21" i="1"/>
  <c r="VA21" i="1"/>
  <c r="VD21" i="1"/>
  <c r="VE21" i="1"/>
  <c r="VG21" i="1"/>
  <c r="VH21" i="1"/>
  <c r="VJ21" i="1"/>
  <c r="VK21" i="1"/>
  <c r="VM21" i="1"/>
  <c r="VN21" i="1"/>
  <c r="VP21" i="1"/>
  <c r="VQ21" i="1"/>
  <c r="VT21" i="1"/>
  <c r="VU21" i="1"/>
  <c r="VW21" i="1"/>
  <c r="VX21" i="1"/>
  <c r="VZ21" i="1"/>
  <c r="WA21" i="1"/>
  <c r="WC21" i="1"/>
  <c r="WD21" i="1"/>
  <c r="WF21" i="1"/>
  <c r="WG21" i="1"/>
  <c r="WK21" i="1"/>
  <c r="WN21" i="1"/>
  <c r="WO21" i="1"/>
  <c r="WR21" i="1"/>
  <c r="WS21" i="1"/>
  <c r="WV21" i="1"/>
  <c r="WW21" i="1"/>
  <c r="WZ21" i="1"/>
  <c r="XA21" i="1"/>
  <c r="XD21" i="1"/>
  <c r="XE21" i="1"/>
  <c r="XG21" i="1"/>
  <c r="XH21" i="1"/>
  <c r="XI21" i="1"/>
  <c r="XJ21" i="1"/>
  <c r="XK21" i="1"/>
  <c r="XL21" i="1"/>
  <c r="XM21" i="1"/>
  <c r="XN21" i="1"/>
  <c r="XO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BS22" i="1"/>
  <c r="BT22" i="1"/>
  <c r="BU22" i="1"/>
  <c r="BW22" i="1"/>
  <c r="BX22" i="1"/>
  <c r="BY22" i="1"/>
  <c r="BZ22" i="1"/>
  <c r="CB22" i="1"/>
  <c r="CC22" i="1"/>
  <c r="CD22" i="1"/>
  <c r="CE22" i="1"/>
  <c r="CP22" i="1"/>
  <c r="CQ22" i="1"/>
  <c r="CR22" i="1"/>
  <c r="CT22" i="1"/>
  <c r="CU22" i="1"/>
  <c r="CV22" i="1"/>
  <c r="CW22" i="1"/>
  <c r="DH22" i="1"/>
  <c r="DI22" i="1"/>
  <c r="DJ22" i="1"/>
  <c r="DL22" i="1"/>
  <c r="DM22" i="1"/>
  <c r="DN22" i="1"/>
  <c r="DO22" i="1"/>
  <c r="DZ22" i="1"/>
  <c r="EA22" i="1"/>
  <c r="EB22" i="1"/>
  <c r="ED22" i="1"/>
  <c r="EE22" i="1"/>
  <c r="EF22" i="1"/>
  <c r="EG22" i="1"/>
  <c r="ES22" i="1"/>
  <c r="ET22" i="1"/>
  <c r="EU22" i="1"/>
  <c r="EW22" i="1"/>
  <c r="EX22" i="1"/>
  <c r="EY22" i="1"/>
  <c r="EZ22" i="1"/>
  <c r="FK22" i="1"/>
  <c r="FL22" i="1"/>
  <c r="FM22" i="1"/>
  <c r="FO22" i="1"/>
  <c r="FP22" i="1"/>
  <c r="FQ22" i="1"/>
  <c r="FR22" i="1"/>
  <c r="GC22" i="1"/>
  <c r="GD22" i="1"/>
  <c r="GE22" i="1"/>
  <c r="GG22" i="1"/>
  <c r="GH22" i="1"/>
  <c r="GI22" i="1"/>
  <c r="GJ22" i="1"/>
  <c r="GU22" i="1"/>
  <c r="GV22" i="1"/>
  <c r="GW22" i="1"/>
  <c r="GY22" i="1"/>
  <c r="GZ22" i="1"/>
  <c r="HA22" i="1"/>
  <c r="HB22" i="1"/>
  <c r="HM22" i="1"/>
  <c r="HN22" i="1"/>
  <c r="HO22" i="1"/>
  <c r="HQ22" i="1"/>
  <c r="HR22" i="1"/>
  <c r="HS22" i="1"/>
  <c r="HT22" i="1"/>
  <c r="IF22" i="1"/>
  <c r="IG22" i="1"/>
  <c r="IH22" i="1"/>
  <c r="IJ22" i="1"/>
  <c r="IK22" i="1"/>
  <c r="IL22" i="1"/>
  <c r="IM22" i="1"/>
  <c r="IX22" i="1"/>
  <c r="IY22" i="1"/>
  <c r="IZ22" i="1"/>
  <c r="JB22" i="1"/>
  <c r="JC22" i="1"/>
  <c r="JD22" i="1"/>
  <c r="JE22" i="1"/>
  <c r="JP22" i="1"/>
  <c r="JQ22" i="1"/>
  <c r="JR22" i="1"/>
  <c r="JT22" i="1"/>
  <c r="JU22" i="1"/>
  <c r="JV22" i="1"/>
  <c r="JW22" i="1"/>
  <c r="KH22" i="1"/>
  <c r="KI22" i="1"/>
  <c r="KJ22" i="1"/>
  <c r="KL22" i="1"/>
  <c r="KM22" i="1"/>
  <c r="KN22" i="1"/>
  <c r="KO22" i="1"/>
  <c r="KZ22" i="1"/>
  <c r="LA22" i="1"/>
  <c r="LB22" i="1"/>
  <c r="LD22" i="1"/>
  <c r="LE22" i="1"/>
  <c r="LF22" i="1"/>
  <c r="LG22" i="1"/>
  <c r="LR22" i="1"/>
  <c r="LS22" i="1"/>
  <c r="LT22" i="1"/>
  <c r="LV22" i="1"/>
  <c r="LW22" i="1"/>
  <c r="LX22" i="1"/>
  <c r="LY22" i="1"/>
  <c r="MJ22" i="1"/>
  <c r="MK22" i="1"/>
  <c r="ML22" i="1"/>
  <c r="MN22" i="1"/>
  <c r="MO22" i="1"/>
  <c r="MP22" i="1"/>
  <c r="MQ22" i="1"/>
  <c r="NB22" i="1"/>
  <c r="NC22" i="1"/>
  <c r="ND22" i="1"/>
  <c r="NF22" i="1"/>
  <c r="NG22" i="1"/>
  <c r="NH22" i="1"/>
  <c r="NI22" i="1"/>
  <c r="NT22" i="1"/>
  <c r="NU22" i="1"/>
  <c r="NV22" i="1"/>
  <c r="NX22" i="1"/>
  <c r="NY22" i="1"/>
  <c r="NZ22" i="1"/>
  <c r="OA22" i="1"/>
  <c r="OL22" i="1"/>
  <c r="OM22" i="1"/>
  <c r="ON22" i="1"/>
  <c r="OP22" i="1"/>
  <c r="OQ22" i="1"/>
  <c r="OR22" i="1"/>
  <c r="OS22" i="1"/>
  <c r="PD22" i="1"/>
  <c r="PF22" i="1"/>
  <c r="PG22" i="1"/>
  <c r="PH22" i="1"/>
  <c r="PI22" i="1"/>
  <c r="PK22" i="1"/>
  <c r="PM22" i="1"/>
  <c r="PN22" i="1"/>
  <c r="PO22" i="1"/>
  <c r="PP22" i="1"/>
  <c r="PR22" i="1"/>
  <c r="PT22" i="1"/>
  <c r="PU22" i="1"/>
  <c r="PV22" i="1"/>
  <c r="PW22" i="1"/>
  <c r="PY22" i="1"/>
  <c r="QA22" i="1"/>
  <c r="QB22" i="1"/>
  <c r="QC22" i="1"/>
  <c r="QD22" i="1"/>
  <c r="QF22" i="1"/>
  <c r="QH22" i="1"/>
  <c r="QI22" i="1"/>
  <c r="QJ22" i="1"/>
  <c r="QK22" i="1"/>
  <c r="QN22" i="1"/>
  <c r="QP22" i="1"/>
  <c r="QQ22" i="1"/>
  <c r="QR22" i="1"/>
  <c r="QS22" i="1"/>
  <c r="QU22" i="1"/>
  <c r="QW22" i="1"/>
  <c r="QX22" i="1"/>
  <c r="QY22" i="1"/>
  <c r="QZ22" i="1"/>
  <c r="RB22" i="1"/>
  <c r="RD22" i="1"/>
  <c r="RE22" i="1"/>
  <c r="RF22" i="1"/>
  <c r="RG22" i="1"/>
  <c r="RI22" i="1"/>
  <c r="RK22" i="1"/>
  <c r="RL22" i="1"/>
  <c r="RM22" i="1"/>
  <c r="RN22" i="1"/>
  <c r="RP22" i="1"/>
  <c r="RR22" i="1"/>
  <c r="RS22" i="1"/>
  <c r="RT22" i="1"/>
  <c r="RU22" i="1"/>
  <c r="RY22" i="1"/>
  <c r="SA22" i="1"/>
  <c r="SC22" i="1"/>
  <c r="SE22" i="1"/>
  <c r="SG22" i="1"/>
  <c r="SI22" i="1"/>
  <c r="SK22" i="1"/>
  <c r="SM22" i="1"/>
  <c r="SO22" i="1"/>
  <c r="SQ22" i="1"/>
  <c r="SS22" i="1"/>
  <c r="SV22" i="1"/>
  <c r="SX22" i="1"/>
  <c r="SZ22" i="1"/>
  <c r="TB22" i="1"/>
  <c r="TD22" i="1"/>
  <c r="TG22" i="1"/>
  <c r="TI22" i="1"/>
  <c r="TK22" i="1"/>
  <c r="TM22" i="1"/>
  <c r="TO22" i="1"/>
  <c r="TR22" i="1"/>
  <c r="TT22" i="1"/>
  <c r="TV22" i="1"/>
  <c r="TX22" i="1"/>
  <c r="TZ22" i="1"/>
  <c r="UC22" i="1"/>
  <c r="UE22" i="1"/>
  <c r="UG22" i="1"/>
  <c r="UI22" i="1"/>
  <c r="UK22" i="1"/>
  <c r="UN22" i="1"/>
  <c r="UO22" i="1"/>
  <c r="UQ22" i="1"/>
  <c r="UR22" i="1"/>
  <c r="UT22" i="1"/>
  <c r="UU22" i="1"/>
  <c r="UW22" i="1"/>
  <c r="UX22" i="1"/>
  <c r="UZ22" i="1"/>
  <c r="VA22" i="1"/>
  <c r="VD22" i="1"/>
  <c r="VE22" i="1"/>
  <c r="VG22" i="1"/>
  <c r="VH22" i="1"/>
  <c r="VJ22" i="1"/>
  <c r="VK22" i="1"/>
  <c r="VM22" i="1"/>
  <c r="VN22" i="1"/>
  <c r="VP22" i="1"/>
  <c r="VQ22" i="1"/>
  <c r="VT22" i="1"/>
  <c r="VU22" i="1"/>
  <c r="VW22" i="1"/>
  <c r="VX22" i="1"/>
  <c r="VZ22" i="1"/>
  <c r="WA22" i="1"/>
  <c r="WC22" i="1"/>
  <c r="WD22" i="1"/>
  <c r="WF22" i="1"/>
  <c r="WG22" i="1"/>
  <c r="WK22" i="1"/>
  <c r="WN22" i="1"/>
  <c r="WO22" i="1"/>
  <c r="WR22" i="1"/>
  <c r="WS22" i="1"/>
  <c r="WV22" i="1"/>
  <c r="WW22" i="1"/>
  <c r="WZ22" i="1"/>
  <c r="XA22" i="1"/>
  <c r="XD22" i="1"/>
  <c r="XE22" i="1"/>
  <c r="XG22" i="1"/>
  <c r="XH22" i="1"/>
  <c r="XI22" i="1"/>
  <c r="XJ22" i="1"/>
  <c r="XK22" i="1"/>
  <c r="XL22" i="1"/>
  <c r="XM22" i="1"/>
  <c r="XN22" i="1"/>
  <c r="XO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BS23" i="1"/>
  <c r="BT23" i="1"/>
  <c r="BU23" i="1"/>
  <c r="BW23" i="1"/>
  <c r="BX23" i="1"/>
  <c r="BY23" i="1"/>
  <c r="BZ23" i="1"/>
  <c r="CB23" i="1"/>
  <c r="CC23" i="1"/>
  <c r="CD23" i="1"/>
  <c r="CE23" i="1"/>
  <c r="CP23" i="1"/>
  <c r="CQ23" i="1"/>
  <c r="CR23" i="1"/>
  <c r="CT23" i="1"/>
  <c r="CU23" i="1"/>
  <c r="CV23" i="1"/>
  <c r="CW23" i="1"/>
  <c r="DH23" i="1"/>
  <c r="DI23" i="1"/>
  <c r="DJ23" i="1"/>
  <c r="DL23" i="1"/>
  <c r="DM23" i="1"/>
  <c r="DN23" i="1"/>
  <c r="DO23" i="1"/>
  <c r="DZ23" i="1"/>
  <c r="EA23" i="1"/>
  <c r="EB23" i="1"/>
  <c r="ED23" i="1"/>
  <c r="EE23" i="1"/>
  <c r="EF23" i="1"/>
  <c r="EG23" i="1"/>
  <c r="ES23" i="1"/>
  <c r="ET23" i="1"/>
  <c r="EU23" i="1"/>
  <c r="EW23" i="1"/>
  <c r="EX23" i="1"/>
  <c r="EY23" i="1"/>
  <c r="EZ23" i="1"/>
  <c r="FK23" i="1"/>
  <c r="FL23" i="1"/>
  <c r="FM23" i="1"/>
  <c r="FO23" i="1"/>
  <c r="FP23" i="1"/>
  <c r="FQ23" i="1"/>
  <c r="FR23" i="1"/>
  <c r="GC23" i="1"/>
  <c r="GD23" i="1"/>
  <c r="GE23" i="1"/>
  <c r="GG23" i="1"/>
  <c r="GH23" i="1"/>
  <c r="GI23" i="1"/>
  <c r="GJ23" i="1"/>
  <c r="GU23" i="1"/>
  <c r="GV23" i="1"/>
  <c r="GW23" i="1"/>
  <c r="GY23" i="1"/>
  <c r="GZ23" i="1"/>
  <c r="HA23" i="1"/>
  <c r="HB23" i="1"/>
  <c r="HM23" i="1"/>
  <c r="HN23" i="1"/>
  <c r="HO23" i="1"/>
  <c r="HQ23" i="1"/>
  <c r="HR23" i="1"/>
  <c r="HS23" i="1"/>
  <c r="HT23" i="1"/>
  <c r="IF23" i="1"/>
  <c r="IG23" i="1"/>
  <c r="IH23" i="1"/>
  <c r="IJ23" i="1"/>
  <c r="IK23" i="1"/>
  <c r="IL23" i="1"/>
  <c r="IM23" i="1"/>
  <c r="IX23" i="1"/>
  <c r="IY23" i="1"/>
  <c r="IZ23" i="1"/>
  <c r="JB23" i="1"/>
  <c r="JC23" i="1"/>
  <c r="JD23" i="1"/>
  <c r="JE23" i="1"/>
  <c r="JP23" i="1"/>
  <c r="JQ23" i="1"/>
  <c r="JR23" i="1"/>
  <c r="JT23" i="1"/>
  <c r="JU23" i="1"/>
  <c r="JV23" i="1"/>
  <c r="JW23" i="1"/>
  <c r="KH23" i="1"/>
  <c r="KI23" i="1"/>
  <c r="KJ23" i="1"/>
  <c r="KL23" i="1"/>
  <c r="KM23" i="1"/>
  <c r="KN23" i="1"/>
  <c r="KO23" i="1"/>
  <c r="KZ23" i="1"/>
  <c r="LA23" i="1"/>
  <c r="LB23" i="1"/>
  <c r="LD23" i="1"/>
  <c r="LE23" i="1"/>
  <c r="LF23" i="1"/>
  <c r="LG23" i="1"/>
  <c r="LR23" i="1"/>
  <c r="LS23" i="1"/>
  <c r="LT23" i="1"/>
  <c r="LV23" i="1"/>
  <c r="LW23" i="1"/>
  <c r="LX23" i="1"/>
  <c r="LY23" i="1"/>
  <c r="MJ23" i="1"/>
  <c r="MK23" i="1"/>
  <c r="ML23" i="1"/>
  <c r="MN23" i="1"/>
  <c r="MO23" i="1"/>
  <c r="MP23" i="1"/>
  <c r="MQ23" i="1"/>
  <c r="NB23" i="1"/>
  <c r="NC23" i="1"/>
  <c r="ND23" i="1"/>
  <c r="NF23" i="1"/>
  <c r="NG23" i="1"/>
  <c r="NH23" i="1"/>
  <c r="NI23" i="1"/>
  <c r="NT23" i="1"/>
  <c r="NU23" i="1"/>
  <c r="NV23" i="1"/>
  <c r="NX23" i="1"/>
  <c r="NY23" i="1"/>
  <c r="NZ23" i="1"/>
  <c r="OA23" i="1"/>
  <c r="OL23" i="1"/>
  <c r="OM23" i="1"/>
  <c r="ON23" i="1"/>
  <c r="OP23" i="1"/>
  <c r="OQ23" i="1"/>
  <c r="OR23" i="1"/>
  <c r="OS23" i="1"/>
  <c r="PD23" i="1"/>
  <c r="PF23" i="1"/>
  <c r="PG23" i="1"/>
  <c r="PH23" i="1"/>
  <c r="PI23" i="1"/>
  <c r="PK23" i="1"/>
  <c r="PM23" i="1"/>
  <c r="PN23" i="1"/>
  <c r="PO23" i="1"/>
  <c r="PP23" i="1"/>
  <c r="PR23" i="1"/>
  <c r="PT23" i="1"/>
  <c r="PU23" i="1"/>
  <c r="PV23" i="1"/>
  <c r="PW23" i="1"/>
  <c r="PY23" i="1"/>
  <c r="QA23" i="1"/>
  <c r="QB23" i="1"/>
  <c r="QC23" i="1"/>
  <c r="QD23" i="1"/>
  <c r="QF23" i="1"/>
  <c r="QH23" i="1"/>
  <c r="QI23" i="1"/>
  <c r="QJ23" i="1"/>
  <c r="QK23" i="1"/>
  <c r="QN23" i="1"/>
  <c r="QP23" i="1"/>
  <c r="QQ23" i="1"/>
  <c r="QR23" i="1"/>
  <c r="QS23" i="1"/>
  <c r="QU23" i="1"/>
  <c r="QW23" i="1"/>
  <c r="QX23" i="1"/>
  <c r="QY23" i="1"/>
  <c r="QZ23" i="1"/>
  <c r="RB23" i="1"/>
  <c r="RD23" i="1"/>
  <c r="RE23" i="1"/>
  <c r="RF23" i="1"/>
  <c r="RG23" i="1"/>
  <c r="RI23" i="1"/>
  <c r="RK23" i="1"/>
  <c r="RL23" i="1"/>
  <c r="RM23" i="1"/>
  <c r="RN23" i="1"/>
  <c r="RP23" i="1"/>
  <c r="RR23" i="1"/>
  <c r="RS23" i="1"/>
  <c r="RT23" i="1"/>
  <c r="RU23" i="1"/>
  <c r="RY23" i="1"/>
  <c r="SA23" i="1"/>
  <c r="SC23" i="1"/>
  <c r="SE23" i="1"/>
  <c r="SG23" i="1"/>
  <c r="SI23" i="1"/>
  <c r="SK23" i="1"/>
  <c r="SM23" i="1"/>
  <c r="SO23" i="1"/>
  <c r="SQ23" i="1"/>
  <c r="SS23" i="1"/>
  <c r="SV23" i="1"/>
  <c r="SX23" i="1"/>
  <c r="SZ23" i="1"/>
  <c r="TB23" i="1"/>
  <c r="TD23" i="1"/>
  <c r="TG23" i="1"/>
  <c r="TI23" i="1"/>
  <c r="TK23" i="1"/>
  <c r="TM23" i="1"/>
  <c r="TO23" i="1"/>
  <c r="TR23" i="1"/>
  <c r="TT23" i="1"/>
  <c r="TV23" i="1"/>
  <c r="TX23" i="1"/>
  <c r="TZ23" i="1"/>
  <c r="UC23" i="1"/>
  <c r="UE23" i="1"/>
  <c r="UG23" i="1"/>
  <c r="UI23" i="1"/>
  <c r="UK23" i="1"/>
  <c r="UN23" i="1"/>
  <c r="UO23" i="1"/>
  <c r="UQ23" i="1"/>
  <c r="UR23" i="1"/>
  <c r="UT23" i="1"/>
  <c r="UU23" i="1"/>
  <c r="UW23" i="1"/>
  <c r="UX23" i="1"/>
  <c r="UZ23" i="1"/>
  <c r="VA23" i="1"/>
  <c r="VD23" i="1"/>
  <c r="VE23" i="1"/>
  <c r="VG23" i="1"/>
  <c r="VH23" i="1"/>
  <c r="VJ23" i="1"/>
  <c r="VK23" i="1"/>
  <c r="VM23" i="1"/>
  <c r="VN23" i="1"/>
  <c r="VP23" i="1"/>
  <c r="VQ23" i="1"/>
  <c r="VT23" i="1"/>
  <c r="VU23" i="1"/>
  <c r="VW23" i="1"/>
  <c r="VX23" i="1"/>
  <c r="VZ23" i="1"/>
  <c r="WA23" i="1"/>
  <c r="WC23" i="1"/>
  <c r="WD23" i="1"/>
  <c r="WF23" i="1"/>
  <c r="WG23" i="1"/>
  <c r="WK23" i="1"/>
  <c r="WN23" i="1"/>
  <c r="WO23" i="1"/>
  <c r="WR23" i="1"/>
  <c r="WS23" i="1"/>
  <c r="WV23" i="1"/>
  <c r="WW23" i="1"/>
  <c r="WZ23" i="1"/>
  <c r="XA23" i="1"/>
  <c r="XD23" i="1"/>
  <c r="XE23" i="1"/>
  <c r="XG23" i="1"/>
  <c r="XH23" i="1"/>
  <c r="XI23" i="1"/>
  <c r="XJ23" i="1"/>
  <c r="XK23" i="1"/>
  <c r="XL23" i="1"/>
  <c r="XM23" i="1"/>
  <c r="XN23" i="1"/>
  <c r="XO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BS24" i="1"/>
  <c r="BT24" i="1"/>
  <c r="BU24" i="1"/>
  <c r="BW24" i="1"/>
  <c r="BX24" i="1"/>
  <c r="BY24" i="1"/>
  <c r="BZ24" i="1"/>
  <c r="CB24" i="1"/>
  <c r="CC24" i="1"/>
  <c r="CD24" i="1"/>
  <c r="CE24" i="1"/>
  <c r="CP24" i="1"/>
  <c r="CQ24" i="1"/>
  <c r="CR24" i="1"/>
  <c r="CT24" i="1"/>
  <c r="CU24" i="1"/>
  <c r="CV24" i="1"/>
  <c r="CW24" i="1"/>
  <c r="DH24" i="1"/>
  <c r="DI24" i="1"/>
  <c r="DJ24" i="1"/>
  <c r="DL24" i="1"/>
  <c r="DM24" i="1"/>
  <c r="DN24" i="1"/>
  <c r="DO24" i="1"/>
  <c r="DZ24" i="1"/>
  <c r="EA24" i="1"/>
  <c r="EB24" i="1"/>
  <c r="ED24" i="1"/>
  <c r="EE24" i="1"/>
  <c r="EF24" i="1"/>
  <c r="EG24" i="1"/>
  <c r="ES24" i="1"/>
  <c r="ET24" i="1"/>
  <c r="EU24" i="1"/>
  <c r="EW24" i="1"/>
  <c r="EX24" i="1"/>
  <c r="EY24" i="1"/>
  <c r="EZ24" i="1"/>
  <c r="FK24" i="1"/>
  <c r="FL24" i="1"/>
  <c r="FM24" i="1"/>
  <c r="FO24" i="1"/>
  <c r="FP24" i="1"/>
  <c r="FQ24" i="1"/>
  <c r="FR24" i="1"/>
  <c r="GC24" i="1"/>
  <c r="GD24" i="1"/>
  <c r="GE24" i="1"/>
  <c r="GG24" i="1"/>
  <c r="GH24" i="1"/>
  <c r="GI24" i="1"/>
  <c r="GJ24" i="1"/>
  <c r="GU24" i="1"/>
  <c r="GV24" i="1"/>
  <c r="GW24" i="1"/>
  <c r="GY24" i="1"/>
  <c r="GZ24" i="1"/>
  <c r="HA24" i="1"/>
  <c r="HB24" i="1"/>
  <c r="HM24" i="1"/>
  <c r="HN24" i="1"/>
  <c r="HO24" i="1"/>
  <c r="HQ24" i="1"/>
  <c r="HR24" i="1"/>
  <c r="HS24" i="1"/>
  <c r="HT24" i="1"/>
  <c r="IF24" i="1"/>
  <c r="IG24" i="1"/>
  <c r="IH24" i="1"/>
  <c r="IJ24" i="1"/>
  <c r="IK24" i="1"/>
  <c r="IL24" i="1"/>
  <c r="IM24" i="1"/>
  <c r="IX24" i="1"/>
  <c r="IY24" i="1"/>
  <c r="IZ24" i="1"/>
  <c r="JB24" i="1"/>
  <c r="JC24" i="1"/>
  <c r="JD24" i="1"/>
  <c r="JE24" i="1"/>
  <c r="JP24" i="1"/>
  <c r="JQ24" i="1"/>
  <c r="JR24" i="1"/>
  <c r="JT24" i="1"/>
  <c r="JU24" i="1"/>
  <c r="JV24" i="1"/>
  <c r="JW24" i="1"/>
  <c r="KH24" i="1"/>
  <c r="KI24" i="1"/>
  <c r="KJ24" i="1"/>
  <c r="KL24" i="1"/>
  <c r="KM24" i="1"/>
  <c r="KN24" i="1"/>
  <c r="KO24" i="1"/>
  <c r="KZ24" i="1"/>
  <c r="LA24" i="1"/>
  <c r="LB24" i="1"/>
  <c r="LD24" i="1"/>
  <c r="LE24" i="1"/>
  <c r="LF24" i="1"/>
  <c r="LG24" i="1"/>
  <c r="LR24" i="1"/>
  <c r="LS24" i="1"/>
  <c r="LT24" i="1"/>
  <c r="LV24" i="1"/>
  <c r="LW24" i="1"/>
  <c r="LX24" i="1"/>
  <c r="LY24" i="1"/>
  <c r="MJ24" i="1"/>
  <c r="MK24" i="1"/>
  <c r="ML24" i="1"/>
  <c r="MN24" i="1"/>
  <c r="MO24" i="1"/>
  <c r="MP24" i="1"/>
  <c r="MQ24" i="1"/>
  <c r="NB24" i="1"/>
  <c r="NC24" i="1"/>
  <c r="ND24" i="1"/>
  <c r="NF24" i="1"/>
  <c r="NG24" i="1"/>
  <c r="NH24" i="1"/>
  <c r="NI24" i="1"/>
  <c r="NT24" i="1"/>
  <c r="NU24" i="1"/>
  <c r="NV24" i="1"/>
  <c r="NX24" i="1"/>
  <c r="NY24" i="1"/>
  <c r="NZ24" i="1"/>
  <c r="OA24" i="1"/>
  <c r="OL24" i="1"/>
  <c r="OM24" i="1"/>
  <c r="ON24" i="1"/>
  <c r="OP24" i="1"/>
  <c r="OQ24" i="1"/>
  <c r="OR24" i="1"/>
  <c r="OS24" i="1"/>
  <c r="PD24" i="1"/>
  <c r="PF24" i="1"/>
  <c r="PG24" i="1"/>
  <c r="PH24" i="1"/>
  <c r="PI24" i="1"/>
  <c r="PK24" i="1"/>
  <c r="PM24" i="1"/>
  <c r="PN24" i="1"/>
  <c r="PO24" i="1"/>
  <c r="PP24" i="1"/>
  <c r="PR24" i="1"/>
  <c r="PT24" i="1"/>
  <c r="PU24" i="1"/>
  <c r="PV24" i="1"/>
  <c r="PW24" i="1"/>
  <c r="PY24" i="1"/>
  <c r="QA24" i="1"/>
  <c r="QB24" i="1"/>
  <c r="QC24" i="1"/>
  <c r="QD24" i="1"/>
  <c r="QF24" i="1"/>
  <c r="QH24" i="1"/>
  <c r="QI24" i="1"/>
  <c r="QJ24" i="1"/>
  <c r="QK24" i="1"/>
  <c r="QN24" i="1"/>
  <c r="QP24" i="1"/>
  <c r="QQ24" i="1"/>
  <c r="QR24" i="1"/>
  <c r="QS24" i="1"/>
  <c r="QU24" i="1"/>
  <c r="QW24" i="1"/>
  <c r="QX24" i="1"/>
  <c r="QY24" i="1"/>
  <c r="QZ24" i="1"/>
  <c r="RB24" i="1"/>
  <c r="RD24" i="1"/>
  <c r="RE24" i="1"/>
  <c r="RF24" i="1"/>
  <c r="RG24" i="1"/>
  <c r="RI24" i="1"/>
  <c r="RK24" i="1"/>
  <c r="RL24" i="1"/>
  <c r="RM24" i="1"/>
  <c r="RN24" i="1"/>
  <c r="RP24" i="1"/>
  <c r="RR24" i="1"/>
  <c r="RS24" i="1"/>
  <c r="RT24" i="1"/>
  <c r="RU24" i="1"/>
  <c r="RY24" i="1"/>
  <c r="SA24" i="1"/>
  <c r="SC24" i="1"/>
  <c r="SE24" i="1"/>
  <c r="SG24" i="1"/>
  <c r="SI24" i="1"/>
  <c r="SK24" i="1"/>
  <c r="SM24" i="1"/>
  <c r="SO24" i="1"/>
  <c r="SQ24" i="1"/>
  <c r="SS24" i="1"/>
  <c r="SV24" i="1"/>
  <c r="SX24" i="1"/>
  <c r="SZ24" i="1"/>
  <c r="TB24" i="1"/>
  <c r="TD24" i="1"/>
  <c r="TG24" i="1"/>
  <c r="TI24" i="1"/>
  <c r="TK24" i="1"/>
  <c r="TM24" i="1"/>
  <c r="TO24" i="1"/>
  <c r="TR24" i="1"/>
  <c r="TT24" i="1"/>
  <c r="TV24" i="1"/>
  <c r="TX24" i="1"/>
  <c r="TZ24" i="1"/>
  <c r="UC24" i="1"/>
  <c r="UE24" i="1"/>
  <c r="UG24" i="1"/>
  <c r="UI24" i="1"/>
  <c r="UK24" i="1"/>
  <c r="UN24" i="1"/>
  <c r="UO24" i="1"/>
  <c r="UQ24" i="1"/>
  <c r="UR24" i="1"/>
  <c r="UT24" i="1"/>
  <c r="UU24" i="1"/>
  <c r="UW24" i="1"/>
  <c r="UX24" i="1"/>
  <c r="UZ24" i="1"/>
  <c r="VA24" i="1"/>
  <c r="VD24" i="1"/>
  <c r="VE24" i="1"/>
  <c r="VG24" i="1"/>
  <c r="VH24" i="1"/>
  <c r="VJ24" i="1"/>
  <c r="VK24" i="1"/>
  <c r="VM24" i="1"/>
  <c r="VN24" i="1"/>
  <c r="VP24" i="1"/>
  <c r="VQ24" i="1"/>
  <c r="VT24" i="1"/>
  <c r="VU24" i="1"/>
  <c r="VW24" i="1"/>
  <c r="VX24" i="1"/>
  <c r="VZ24" i="1"/>
  <c r="WA24" i="1"/>
  <c r="WC24" i="1"/>
  <c r="WD24" i="1"/>
  <c r="WF24" i="1"/>
  <c r="WG24" i="1"/>
  <c r="WK24" i="1"/>
  <c r="WN24" i="1"/>
  <c r="WO24" i="1"/>
  <c r="WR24" i="1"/>
  <c r="WS24" i="1"/>
  <c r="WV24" i="1"/>
  <c r="WW24" i="1"/>
  <c r="WZ24" i="1"/>
  <c r="XA24" i="1"/>
  <c r="XD24" i="1"/>
  <c r="XE24" i="1"/>
  <c r="XG24" i="1"/>
  <c r="XH24" i="1"/>
  <c r="XI24" i="1"/>
  <c r="XJ24" i="1"/>
  <c r="XK24" i="1"/>
  <c r="XL24" i="1"/>
  <c r="XM24" i="1"/>
  <c r="XN24" i="1"/>
  <c r="XO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BS25" i="1"/>
  <c r="BT25" i="1"/>
  <c r="BU25" i="1"/>
  <c r="BW25" i="1"/>
  <c r="BX25" i="1"/>
  <c r="BY25" i="1"/>
  <c r="BZ25" i="1"/>
  <c r="CB25" i="1"/>
  <c r="CC25" i="1"/>
  <c r="CD25" i="1"/>
  <c r="CE25" i="1"/>
  <c r="CP25" i="1"/>
  <c r="CQ25" i="1"/>
  <c r="CR25" i="1"/>
  <c r="CT25" i="1"/>
  <c r="CU25" i="1"/>
  <c r="CV25" i="1"/>
  <c r="CW25" i="1"/>
  <c r="DH25" i="1"/>
  <c r="DI25" i="1"/>
  <c r="DJ25" i="1"/>
  <c r="DL25" i="1"/>
  <c r="DM25" i="1"/>
  <c r="DN25" i="1"/>
  <c r="DO25" i="1"/>
  <c r="DZ25" i="1"/>
  <c r="EA25" i="1"/>
  <c r="EB25" i="1"/>
  <c r="ED25" i="1"/>
  <c r="EE25" i="1"/>
  <c r="EF25" i="1"/>
  <c r="EG25" i="1"/>
  <c r="ES25" i="1"/>
  <c r="ET25" i="1"/>
  <c r="EU25" i="1"/>
  <c r="EW25" i="1"/>
  <c r="EX25" i="1"/>
  <c r="EY25" i="1"/>
  <c r="EZ25" i="1"/>
  <c r="FK25" i="1"/>
  <c r="FL25" i="1"/>
  <c r="FM25" i="1"/>
  <c r="FO25" i="1"/>
  <c r="FP25" i="1"/>
  <c r="FQ25" i="1"/>
  <c r="FR25" i="1"/>
  <c r="GC25" i="1"/>
  <c r="GD25" i="1"/>
  <c r="GE25" i="1"/>
  <c r="GG25" i="1"/>
  <c r="GH25" i="1"/>
  <c r="GI25" i="1"/>
  <c r="GJ25" i="1"/>
  <c r="GU25" i="1"/>
  <c r="GV25" i="1"/>
  <c r="GW25" i="1"/>
  <c r="GY25" i="1"/>
  <c r="GZ25" i="1"/>
  <c r="HA25" i="1"/>
  <c r="HB25" i="1"/>
  <c r="HM25" i="1"/>
  <c r="HN25" i="1"/>
  <c r="HO25" i="1"/>
  <c r="HQ25" i="1"/>
  <c r="HR25" i="1"/>
  <c r="HS25" i="1"/>
  <c r="HT25" i="1"/>
  <c r="IF25" i="1"/>
  <c r="IG25" i="1"/>
  <c r="IH25" i="1"/>
  <c r="IJ25" i="1"/>
  <c r="IK25" i="1"/>
  <c r="IL25" i="1"/>
  <c r="IM25" i="1"/>
  <c r="IX25" i="1"/>
  <c r="IY25" i="1"/>
  <c r="IZ25" i="1"/>
  <c r="JB25" i="1"/>
  <c r="JC25" i="1"/>
  <c r="JD25" i="1"/>
  <c r="JE25" i="1"/>
  <c r="JP25" i="1"/>
  <c r="JQ25" i="1"/>
  <c r="JR25" i="1"/>
  <c r="JT25" i="1"/>
  <c r="JU25" i="1"/>
  <c r="JV25" i="1"/>
  <c r="JW25" i="1"/>
  <c r="KH25" i="1"/>
  <c r="KI25" i="1"/>
  <c r="KJ25" i="1"/>
  <c r="KL25" i="1"/>
  <c r="KM25" i="1"/>
  <c r="KN25" i="1"/>
  <c r="KO25" i="1"/>
  <c r="KZ25" i="1"/>
  <c r="LA25" i="1"/>
  <c r="LB25" i="1"/>
  <c r="LD25" i="1"/>
  <c r="LE25" i="1"/>
  <c r="LF25" i="1"/>
  <c r="LG25" i="1"/>
  <c r="LR25" i="1"/>
  <c r="LS25" i="1"/>
  <c r="LT25" i="1"/>
  <c r="LV25" i="1"/>
  <c r="LW25" i="1"/>
  <c r="LX25" i="1"/>
  <c r="LY25" i="1"/>
  <c r="MJ25" i="1"/>
  <c r="MK25" i="1"/>
  <c r="ML25" i="1"/>
  <c r="MN25" i="1"/>
  <c r="MO25" i="1"/>
  <c r="MP25" i="1"/>
  <c r="MQ25" i="1"/>
  <c r="NB25" i="1"/>
  <c r="NC25" i="1"/>
  <c r="ND25" i="1"/>
  <c r="NF25" i="1"/>
  <c r="NG25" i="1"/>
  <c r="NH25" i="1"/>
  <c r="NI25" i="1"/>
  <c r="NT25" i="1"/>
  <c r="NU25" i="1"/>
  <c r="NV25" i="1"/>
  <c r="NX25" i="1"/>
  <c r="NY25" i="1"/>
  <c r="NZ25" i="1"/>
  <c r="OA25" i="1"/>
  <c r="OL25" i="1"/>
  <c r="OM25" i="1"/>
  <c r="ON25" i="1"/>
  <c r="OP25" i="1"/>
  <c r="OQ25" i="1"/>
  <c r="OR25" i="1"/>
  <c r="OS25" i="1"/>
  <c r="PD25" i="1"/>
  <c r="PF25" i="1"/>
  <c r="PG25" i="1"/>
  <c r="PH25" i="1"/>
  <c r="PI25" i="1"/>
  <c r="PK25" i="1"/>
  <c r="PM25" i="1"/>
  <c r="PN25" i="1"/>
  <c r="PO25" i="1"/>
  <c r="PP25" i="1"/>
  <c r="PR25" i="1"/>
  <c r="PT25" i="1"/>
  <c r="PU25" i="1"/>
  <c r="PV25" i="1"/>
  <c r="PW25" i="1"/>
  <c r="PY25" i="1"/>
  <c r="QA25" i="1"/>
  <c r="QB25" i="1"/>
  <c r="QC25" i="1"/>
  <c r="QD25" i="1"/>
  <c r="QF25" i="1"/>
  <c r="QH25" i="1"/>
  <c r="QI25" i="1"/>
  <c r="QJ25" i="1"/>
  <c r="QK25" i="1"/>
  <c r="QN25" i="1"/>
  <c r="QP25" i="1"/>
  <c r="QQ25" i="1"/>
  <c r="QR25" i="1"/>
  <c r="QS25" i="1"/>
  <c r="QU25" i="1"/>
  <c r="QW25" i="1"/>
  <c r="QX25" i="1"/>
  <c r="QY25" i="1"/>
  <c r="QZ25" i="1"/>
  <c r="RB25" i="1"/>
  <c r="RD25" i="1"/>
  <c r="RE25" i="1"/>
  <c r="RF25" i="1"/>
  <c r="RG25" i="1"/>
  <c r="RI25" i="1"/>
  <c r="RK25" i="1"/>
  <c r="RL25" i="1"/>
  <c r="RM25" i="1"/>
  <c r="RN25" i="1"/>
  <c r="RP25" i="1"/>
  <c r="RR25" i="1"/>
  <c r="RS25" i="1"/>
  <c r="RT25" i="1"/>
  <c r="RU25" i="1"/>
  <c r="RY25" i="1"/>
  <c r="SA25" i="1"/>
  <c r="SC25" i="1"/>
  <c r="SE25" i="1"/>
  <c r="SG25" i="1"/>
  <c r="SI25" i="1"/>
  <c r="SK25" i="1"/>
  <c r="SM25" i="1"/>
  <c r="SO25" i="1"/>
  <c r="SQ25" i="1"/>
  <c r="SS25" i="1"/>
  <c r="SV25" i="1"/>
  <c r="SX25" i="1"/>
  <c r="SZ25" i="1"/>
  <c r="TB25" i="1"/>
  <c r="TD25" i="1"/>
  <c r="TG25" i="1"/>
  <c r="TI25" i="1"/>
  <c r="TK25" i="1"/>
  <c r="TM25" i="1"/>
  <c r="TO25" i="1"/>
  <c r="TR25" i="1"/>
  <c r="TT25" i="1"/>
  <c r="TV25" i="1"/>
  <c r="TX25" i="1"/>
  <c r="TZ25" i="1"/>
  <c r="UC25" i="1"/>
  <c r="UE25" i="1"/>
  <c r="UG25" i="1"/>
  <c r="UI25" i="1"/>
  <c r="UK25" i="1"/>
  <c r="UN25" i="1"/>
  <c r="UO25" i="1"/>
  <c r="UQ25" i="1"/>
  <c r="UR25" i="1"/>
  <c r="UT25" i="1"/>
  <c r="UU25" i="1"/>
  <c r="UW25" i="1"/>
  <c r="UX25" i="1"/>
  <c r="UZ25" i="1"/>
  <c r="VA25" i="1"/>
  <c r="VD25" i="1"/>
  <c r="VE25" i="1"/>
  <c r="VG25" i="1"/>
  <c r="VH25" i="1"/>
  <c r="VJ25" i="1"/>
  <c r="VK25" i="1"/>
  <c r="VM25" i="1"/>
  <c r="VN25" i="1"/>
  <c r="VP25" i="1"/>
  <c r="VQ25" i="1"/>
  <c r="VT25" i="1"/>
  <c r="VU25" i="1"/>
  <c r="VW25" i="1"/>
  <c r="VX25" i="1"/>
  <c r="VZ25" i="1"/>
  <c r="WA25" i="1"/>
  <c r="WC25" i="1"/>
  <c r="WD25" i="1"/>
  <c r="WF25" i="1"/>
  <c r="WG25" i="1"/>
  <c r="WK25" i="1"/>
  <c r="WN25" i="1"/>
  <c r="WO25" i="1"/>
  <c r="WR25" i="1"/>
  <c r="WS25" i="1"/>
  <c r="WV25" i="1"/>
  <c r="WW25" i="1"/>
  <c r="WZ25" i="1"/>
  <c r="XA25" i="1"/>
  <c r="XD25" i="1"/>
  <c r="XE25" i="1"/>
  <c r="XG25" i="1"/>
  <c r="XH25" i="1"/>
  <c r="XI25" i="1"/>
  <c r="XJ25" i="1"/>
  <c r="XK25" i="1"/>
  <c r="XL25" i="1"/>
  <c r="XM25" i="1"/>
  <c r="XN25" i="1"/>
  <c r="XO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BS26" i="1"/>
  <c r="BT26" i="1"/>
  <c r="BU26" i="1"/>
  <c r="BW26" i="1"/>
  <c r="BX26" i="1"/>
  <c r="BY26" i="1"/>
  <c r="BZ26" i="1"/>
  <c r="CB26" i="1"/>
  <c r="CC26" i="1"/>
  <c r="CD26" i="1"/>
  <c r="CE26" i="1"/>
  <c r="CP26" i="1"/>
  <c r="CQ26" i="1"/>
  <c r="CR26" i="1"/>
  <c r="CT26" i="1"/>
  <c r="CU26" i="1"/>
  <c r="CV26" i="1"/>
  <c r="CW26" i="1"/>
  <c r="DH26" i="1"/>
  <c r="DI26" i="1"/>
  <c r="DJ26" i="1"/>
  <c r="DL26" i="1"/>
  <c r="DM26" i="1"/>
  <c r="DN26" i="1"/>
  <c r="DO26" i="1"/>
  <c r="DZ26" i="1"/>
  <c r="EA26" i="1"/>
  <c r="EB26" i="1"/>
  <c r="ED26" i="1"/>
  <c r="EE26" i="1"/>
  <c r="EF26" i="1"/>
  <c r="EG26" i="1"/>
  <c r="ES26" i="1"/>
  <c r="ET26" i="1"/>
  <c r="EU26" i="1"/>
  <c r="EW26" i="1"/>
  <c r="EX26" i="1"/>
  <c r="EY26" i="1"/>
  <c r="EZ26" i="1"/>
  <c r="FK26" i="1"/>
  <c r="FL26" i="1"/>
  <c r="FM26" i="1"/>
  <c r="FO26" i="1"/>
  <c r="FP26" i="1"/>
  <c r="FQ26" i="1"/>
  <c r="FR26" i="1"/>
  <c r="GC26" i="1"/>
  <c r="GD26" i="1"/>
  <c r="GE26" i="1"/>
  <c r="GG26" i="1"/>
  <c r="GH26" i="1"/>
  <c r="GI26" i="1"/>
  <c r="GJ26" i="1"/>
  <c r="GU26" i="1"/>
  <c r="GV26" i="1"/>
  <c r="GW26" i="1"/>
  <c r="GY26" i="1"/>
  <c r="GZ26" i="1"/>
  <c r="HA26" i="1"/>
  <c r="HB26" i="1"/>
  <c r="HM26" i="1"/>
  <c r="HN26" i="1"/>
  <c r="HO26" i="1"/>
  <c r="HQ26" i="1"/>
  <c r="HR26" i="1"/>
  <c r="HS26" i="1"/>
  <c r="HT26" i="1"/>
  <c r="IF26" i="1"/>
  <c r="IG26" i="1"/>
  <c r="IH26" i="1"/>
  <c r="IJ26" i="1"/>
  <c r="IK26" i="1"/>
  <c r="IL26" i="1"/>
  <c r="IM26" i="1"/>
  <c r="IX26" i="1"/>
  <c r="IY26" i="1"/>
  <c r="IZ26" i="1"/>
  <c r="JB26" i="1"/>
  <c r="JC26" i="1"/>
  <c r="JD26" i="1"/>
  <c r="JE26" i="1"/>
  <c r="JP26" i="1"/>
  <c r="JQ26" i="1"/>
  <c r="JR26" i="1"/>
  <c r="JT26" i="1"/>
  <c r="JU26" i="1"/>
  <c r="JV26" i="1"/>
  <c r="JW26" i="1"/>
  <c r="KH26" i="1"/>
  <c r="KI26" i="1"/>
  <c r="KJ26" i="1"/>
  <c r="KL26" i="1"/>
  <c r="KM26" i="1"/>
  <c r="KN26" i="1"/>
  <c r="KO26" i="1"/>
  <c r="KZ26" i="1"/>
  <c r="LA26" i="1"/>
  <c r="LB26" i="1"/>
  <c r="LD26" i="1"/>
  <c r="LE26" i="1"/>
  <c r="LF26" i="1"/>
  <c r="LG26" i="1"/>
  <c r="LR26" i="1"/>
  <c r="LS26" i="1"/>
  <c r="LT26" i="1"/>
  <c r="LV26" i="1"/>
  <c r="LW26" i="1"/>
  <c r="LX26" i="1"/>
  <c r="LY26" i="1"/>
  <c r="MJ26" i="1"/>
  <c r="MK26" i="1"/>
  <c r="ML26" i="1"/>
  <c r="MN26" i="1"/>
  <c r="MO26" i="1"/>
  <c r="MP26" i="1"/>
  <c r="MQ26" i="1"/>
  <c r="NB26" i="1"/>
  <c r="NC26" i="1"/>
  <c r="ND26" i="1"/>
  <c r="NF26" i="1"/>
  <c r="NG26" i="1"/>
  <c r="NH26" i="1"/>
  <c r="NI26" i="1"/>
  <c r="NT26" i="1"/>
  <c r="NU26" i="1"/>
  <c r="NV26" i="1"/>
  <c r="NX26" i="1"/>
  <c r="NY26" i="1"/>
  <c r="NZ26" i="1"/>
  <c r="OA26" i="1"/>
  <c r="OL26" i="1"/>
  <c r="OM26" i="1"/>
  <c r="ON26" i="1"/>
  <c r="OP26" i="1"/>
  <c r="OQ26" i="1"/>
  <c r="OR26" i="1"/>
  <c r="OS26" i="1"/>
  <c r="PD26" i="1"/>
  <c r="PF26" i="1"/>
  <c r="PG26" i="1"/>
  <c r="PH26" i="1"/>
  <c r="PI26" i="1"/>
  <c r="PK26" i="1"/>
  <c r="PM26" i="1"/>
  <c r="PN26" i="1"/>
  <c r="PO26" i="1"/>
  <c r="PP26" i="1"/>
  <c r="PR26" i="1"/>
  <c r="PT26" i="1"/>
  <c r="PU26" i="1"/>
  <c r="PV26" i="1"/>
  <c r="PW26" i="1"/>
  <c r="PY26" i="1"/>
  <c r="QA26" i="1"/>
  <c r="QB26" i="1"/>
  <c r="QC26" i="1"/>
  <c r="QD26" i="1"/>
  <c r="QF26" i="1"/>
  <c r="QH26" i="1"/>
  <c r="QI26" i="1"/>
  <c r="QJ26" i="1"/>
  <c r="QK26" i="1"/>
  <c r="QN26" i="1"/>
  <c r="QP26" i="1"/>
  <c r="QQ26" i="1"/>
  <c r="QR26" i="1"/>
  <c r="QS26" i="1"/>
  <c r="QU26" i="1"/>
  <c r="QW26" i="1"/>
  <c r="QX26" i="1"/>
  <c r="QY26" i="1"/>
  <c r="QZ26" i="1"/>
  <c r="RB26" i="1"/>
  <c r="RD26" i="1"/>
  <c r="RE26" i="1"/>
  <c r="RF26" i="1"/>
  <c r="RG26" i="1"/>
  <c r="RI26" i="1"/>
  <c r="RK26" i="1"/>
  <c r="RL26" i="1"/>
  <c r="RM26" i="1"/>
  <c r="RN26" i="1"/>
  <c r="RP26" i="1"/>
  <c r="RR26" i="1"/>
  <c r="RS26" i="1"/>
  <c r="RT26" i="1"/>
  <c r="RU26" i="1"/>
  <c r="RY26" i="1"/>
  <c r="SA26" i="1"/>
  <c r="SC26" i="1"/>
  <c r="SE26" i="1"/>
  <c r="SG26" i="1"/>
  <c r="SI26" i="1"/>
  <c r="SK26" i="1"/>
  <c r="SM26" i="1"/>
  <c r="SO26" i="1"/>
  <c r="SQ26" i="1"/>
  <c r="SS26" i="1"/>
  <c r="SV26" i="1"/>
  <c r="SX26" i="1"/>
  <c r="SZ26" i="1"/>
  <c r="TB26" i="1"/>
  <c r="TD26" i="1"/>
  <c r="TG26" i="1"/>
  <c r="TI26" i="1"/>
  <c r="TK26" i="1"/>
  <c r="TM26" i="1"/>
  <c r="TO26" i="1"/>
  <c r="TR26" i="1"/>
  <c r="TT26" i="1"/>
  <c r="TV26" i="1"/>
  <c r="TX26" i="1"/>
  <c r="TZ26" i="1"/>
  <c r="UC26" i="1"/>
  <c r="UE26" i="1"/>
  <c r="UG26" i="1"/>
  <c r="UI26" i="1"/>
  <c r="UK26" i="1"/>
  <c r="UN26" i="1"/>
  <c r="UO26" i="1"/>
  <c r="UQ26" i="1"/>
  <c r="UR26" i="1"/>
  <c r="UT26" i="1"/>
  <c r="UU26" i="1"/>
  <c r="UW26" i="1"/>
  <c r="UX26" i="1"/>
  <c r="UZ26" i="1"/>
  <c r="VA26" i="1"/>
  <c r="VD26" i="1"/>
  <c r="VE26" i="1"/>
  <c r="VG26" i="1"/>
  <c r="VH26" i="1"/>
  <c r="VJ26" i="1"/>
  <c r="VK26" i="1"/>
  <c r="VM26" i="1"/>
  <c r="VN26" i="1"/>
  <c r="VP26" i="1"/>
  <c r="VQ26" i="1"/>
  <c r="VT26" i="1"/>
  <c r="VU26" i="1"/>
  <c r="VW26" i="1"/>
  <c r="VX26" i="1"/>
  <c r="VZ26" i="1"/>
  <c r="WA26" i="1"/>
  <c r="WC26" i="1"/>
  <c r="WD26" i="1"/>
  <c r="WF26" i="1"/>
  <c r="WG26" i="1"/>
  <c r="WK26" i="1"/>
  <c r="WN26" i="1"/>
  <c r="WO26" i="1"/>
  <c r="WR26" i="1"/>
  <c r="WS26" i="1"/>
  <c r="WV26" i="1"/>
  <c r="WW26" i="1"/>
  <c r="WZ26" i="1"/>
  <c r="XA26" i="1"/>
  <c r="XD26" i="1"/>
  <c r="XE26" i="1"/>
  <c r="XG26" i="1"/>
  <c r="XH26" i="1"/>
  <c r="XI26" i="1"/>
  <c r="XJ26" i="1"/>
  <c r="XK26" i="1"/>
  <c r="XL26" i="1"/>
  <c r="XM26" i="1"/>
  <c r="XN26" i="1"/>
  <c r="XO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BS27" i="1"/>
  <c r="BT27" i="1"/>
  <c r="BU27" i="1"/>
  <c r="BW27" i="1"/>
  <c r="BX27" i="1"/>
  <c r="BY27" i="1"/>
  <c r="BZ27" i="1"/>
  <c r="CB27" i="1"/>
  <c r="CC27" i="1"/>
  <c r="CD27" i="1"/>
  <c r="CE27" i="1"/>
  <c r="CP27" i="1"/>
  <c r="CQ27" i="1"/>
  <c r="CR27" i="1"/>
  <c r="CT27" i="1"/>
  <c r="CU27" i="1"/>
  <c r="CV27" i="1"/>
  <c r="CW27" i="1"/>
  <c r="DH27" i="1"/>
  <c r="DI27" i="1"/>
  <c r="DJ27" i="1"/>
  <c r="DL27" i="1"/>
  <c r="DM27" i="1"/>
  <c r="DN27" i="1"/>
  <c r="DO27" i="1"/>
  <c r="DZ27" i="1"/>
  <c r="EA27" i="1"/>
  <c r="EB27" i="1"/>
  <c r="ED27" i="1"/>
  <c r="EE27" i="1"/>
  <c r="EF27" i="1"/>
  <c r="EG27" i="1"/>
  <c r="ES27" i="1"/>
  <c r="ET27" i="1"/>
  <c r="EU27" i="1"/>
  <c r="EW27" i="1"/>
  <c r="EX27" i="1"/>
  <c r="EY27" i="1"/>
  <c r="EZ27" i="1"/>
  <c r="FK27" i="1"/>
  <c r="FL27" i="1"/>
  <c r="FM27" i="1"/>
  <c r="FO27" i="1"/>
  <c r="FP27" i="1"/>
  <c r="FQ27" i="1"/>
  <c r="FR27" i="1"/>
  <c r="GC27" i="1"/>
  <c r="GD27" i="1"/>
  <c r="GE27" i="1"/>
  <c r="GG27" i="1"/>
  <c r="GH27" i="1"/>
  <c r="GI27" i="1"/>
  <c r="GJ27" i="1"/>
  <c r="GU27" i="1"/>
  <c r="GV27" i="1"/>
  <c r="GW27" i="1"/>
  <c r="GY27" i="1"/>
  <c r="GZ27" i="1"/>
  <c r="HA27" i="1"/>
  <c r="HB27" i="1"/>
  <c r="HM27" i="1"/>
  <c r="HN27" i="1"/>
  <c r="HO27" i="1"/>
  <c r="HQ27" i="1"/>
  <c r="HR27" i="1"/>
  <c r="HS27" i="1"/>
  <c r="HT27" i="1"/>
  <c r="IF27" i="1"/>
  <c r="IG27" i="1"/>
  <c r="IH27" i="1"/>
  <c r="IJ27" i="1"/>
  <c r="IK27" i="1"/>
  <c r="IL27" i="1"/>
  <c r="IM27" i="1"/>
  <c r="IX27" i="1"/>
  <c r="IY27" i="1"/>
  <c r="IZ27" i="1"/>
  <c r="JB27" i="1"/>
  <c r="JC27" i="1"/>
  <c r="JD27" i="1"/>
  <c r="JE27" i="1"/>
  <c r="JP27" i="1"/>
  <c r="JQ27" i="1"/>
  <c r="JR27" i="1"/>
  <c r="JT27" i="1"/>
  <c r="JU27" i="1"/>
  <c r="JV27" i="1"/>
  <c r="JW27" i="1"/>
  <c r="KH27" i="1"/>
  <c r="KI27" i="1"/>
  <c r="KJ27" i="1"/>
  <c r="KL27" i="1"/>
  <c r="KM27" i="1"/>
  <c r="KN27" i="1"/>
  <c r="KO27" i="1"/>
  <c r="KZ27" i="1"/>
  <c r="LA27" i="1"/>
  <c r="LB27" i="1"/>
  <c r="LD27" i="1"/>
  <c r="LE27" i="1"/>
  <c r="LF27" i="1"/>
  <c r="LG27" i="1"/>
  <c r="LR27" i="1"/>
  <c r="LS27" i="1"/>
  <c r="LT27" i="1"/>
  <c r="LV27" i="1"/>
  <c r="LW27" i="1"/>
  <c r="LX27" i="1"/>
  <c r="LY27" i="1"/>
  <c r="MJ27" i="1"/>
  <c r="MK27" i="1"/>
  <c r="ML27" i="1"/>
  <c r="MN27" i="1"/>
  <c r="MO27" i="1"/>
  <c r="MP27" i="1"/>
  <c r="MQ27" i="1"/>
  <c r="NB27" i="1"/>
  <c r="NC27" i="1"/>
  <c r="ND27" i="1"/>
  <c r="NF27" i="1"/>
  <c r="NG27" i="1"/>
  <c r="NH27" i="1"/>
  <c r="NI27" i="1"/>
  <c r="NT27" i="1"/>
  <c r="NU27" i="1"/>
  <c r="NV27" i="1"/>
  <c r="NX27" i="1"/>
  <c r="NY27" i="1"/>
  <c r="NZ27" i="1"/>
  <c r="OA27" i="1"/>
  <c r="OL27" i="1"/>
  <c r="OM27" i="1"/>
  <c r="ON27" i="1"/>
  <c r="OP27" i="1"/>
  <c r="OQ27" i="1"/>
  <c r="OR27" i="1"/>
  <c r="OS27" i="1"/>
  <c r="PD27" i="1"/>
  <c r="PF27" i="1"/>
  <c r="PG27" i="1"/>
  <c r="PH27" i="1"/>
  <c r="PI27" i="1"/>
  <c r="PK27" i="1"/>
  <c r="PM27" i="1"/>
  <c r="PN27" i="1"/>
  <c r="PO27" i="1"/>
  <c r="PP27" i="1"/>
  <c r="PR27" i="1"/>
  <c r="PT27" i="1"/>
  <c r="PU27" i="1"/>
  <c r="PV27" i="1"/>
  <c r="PW27" i="1"/>
  <c r="PY27" i="1"/>
  <c r="QA27" i="1"/>
  <c r="QB27" i="1"/>
  <c r="QC27" i="1"/>
  <c r="QD27" i="1"/>
  <c r="QF27" i="1"/>
  <c r="QH27" i="1"/>
  <c r="QI27" i="1"/>
  <c r="QJ27" i="1"/>
  <c r="QK27" i="1"/>
  <c r="QN27" i="1"/>
  <c r="QP27" i="1"/>
  <c r="QQ27" i="1"/>
  <c r="QR27" i="1"/>
  <c r="QS27" i="1"/>
  <c r="QU27" i="1"/>
  <c r="QW27" i="1"/>
  <c r="QX27" i="1"/>
  <c r="QY27" i="1"/>
  <c r="QZ27" i="1"/>
  <c r="RB27" i="1"/>
  <c r="RD27" i="1"/>
  <c r="RE27" i="1"/>
  <c r="RF27" i="1"/>
  <c r="RG27" i="1"/>
  <c r="RI27" i="1"/>
  <c r="RK27" i="1"/>
  <c r="RL27" i="1"/>
  <c r="RM27" i="1"/>
  <c r="RN27" i="1"/>
  <c r="RP27" i="1"/>
  <c r="RR27" i="1"/>
  <c r="RS27" i="1"/>
  <c r="RT27" i="1"/>
  <c r="RU27" i="1"/>
  <c r="RY27" i="1"/>
  <c r="SA27" i="1"/>
  <c r="SC27" i="1"/>
  <c r="SE27" i="1"/>
  <c r="SG27" i="1"/>
  <c r="SI27" i="1"/>
  <c r="SK27" i="1"/>
  <c r="SM27" i="1"/>
  <c r="SO27" i="1"/>
  <c r="SQ27" i="1"/>
  <c r="SS27" i="1"/>
  <c r="SV27" i="1"/>
  <c r="SX27" i="1"/>
  <c r="SZ27" i="1"/>
  <c r="TB27" i="1"/>
  <c r="TD27" i="1"/>
  <c r="TG27" i="1"/>
  <c r="TI27" i="1"/>
  <c r="TK27" i="1"/>
  <c r="TM27" i="1"/>
  <c r="TO27" i="1"/>
  <c r="TR27" i="1"/>
  <c r="TT27" i="1"/>
  <c r="TV27" i="1"/>
  <c r="TX27" i="1"/>
  <c r="TZ27" i="1"/>
  <c r="UC27" i="1"/>
  <c r="UE27" i="1"/>
  <c r="UG27" i="1"/>
  <c r="UI27" i="1"/>
  <c r="UK27" i="1"/>
  <c r="UN27" i="1"/>
  <c r="UO27" i="1"/>
  <c r="UQ27" i="1"/>
  <c r="UR27" i="1"/>
  <c r="UT27" i="1"/>
  <c r="UU27" i="1"/>
  <c r="UW27" i="1"/>
  <c r="UX27" i="1"/>
  <c r="UZ27" i="1"/>
  <c r="VA27" i="1"/>
  <c r="VD27" i="1"/>
  <c r="VE27" i="1"/>
  <c r="VG27" i="1"/>
  <c r="VH27" i="1"/>
  <c r="VJ27" i="1"/>
  <c r="VK27" i="1"/>
  <c r="VM27" i="1"/>
  <c r="VN27" i="1"/>
  <c r="VP27" i="1"/>
  <c r="VQ27" i="1"/>
  <c r="VT27" i="1"/>
  <c r="VU27" i="1"/>
  <c r="VW27" i="1"/>
  <c r="VX27" i="1"/>
  <c r="VZ27" i="1"/>
  <c r="WA27" i="1"/>
  <c r="WC27" i="1"/>
  <c r="WD27" i="1"/>
  <c r="WF27" i="1"/>
  <c r="WG27" i="1"/>
  <c r="WK27" i="1"/>
  <c r="WN27" i="1"/>
  <c r="WO27" i="1"/>
  <c r="WR27" i="1"/>
  <c r="WS27" i="1"/>
  <c r="WV27" i="1"/>
  <c r="WW27" i="1"/>
  <c r="WZ27" i="1"/>
  <c r="XA27" i="1"/>
  <c r="XD27" i="1"/>
  <c r="XE27" i="1"/>
  <c r="XG27" i="1"/>
  <c r="XH27" i="1"/>
  <c r="XI27" i="1"/>
  <c r="XJ27" i="1"/>
  <c r="XK27" i="1"/>
  <c r="XL27" i="1"/>
  <c r="XM27" i="1"/>
  <c r="XN27" i="1"/>
  <c r="XO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BS28" i="1"/>
  <c r="BT28" i="1"/>
  <c r="BU28" i="1"/>
  <c r="BW28" i="1"/>
  <c r="BX28" i="1"/>
  <c r="BY28" i="1"/>
  <c r="BZ28" i="1"/>
  <c r="CB28" i="1"/>
  <c r="CC28" i="1"/>
  <c r="CD28" i="1"/>
  <c r="CE28" i="1"/>
  <c r="CP28" i="1"/>
  <c r="CQ28" i="1"/>
  <c r="CR28" i="1"/>
  <c r="CT28" i="1"/>
  <c r="CU28" i="1"/>
  <c r="CV28" i="1"/>
  <c r="CW28" i="1"/>
  <c r="DH28" i="1"/>
  <c r="DI28" i="1"/>
  <c r="DJ28" i="1"/>
  <c r="DL28" i="1"/>
  <c r="DM28" i="1"/>
  <c r="DN28" i="1"/>
  <c r="DO28" i="1"/>
  <c r="DZ28" i="1"/>
  <c r="EA28" i="1"/>
  <c r="EB28" i="1"/>
  <c r="ED28" i="1"/>
  <c r="EE28" i="1"/>
  <c r="EF28" i="1"/>
  <c r="EG28" i="1"/>
  <c r="ES28" i="1"/>
  <c r="ET28" i="1"/>
  <c r="EU28" i="1"/>
  <c r="EW28" i="1"/>
  <c r="EX28" i="1"/>
  <c r="EY28" i="1"/>
  <c r="EZ28" i="1"/>
  <c r="FK28" i="1"/>
  <c r="FL28" i="1"/>
  <c r="FM28" i="1"/>
  <c r="FO28" i="1"/>
  <c r="FP28" i="1"/>
  <c r="FQ28" i="1"/>
  <c r="FR28" i="1"/>
  <c r="GC28" i="1"/>
  <c r="GD28" i="1"/>
  <c r="GE28" i="1"/>
  <c r="GG28" i="1"/>
  <c r="GH28" i="1"/>
  <c r="GI28" i="1"/>
  <c r="GJ28" i="1"/>
  <c r="GU28" i="1"/>
  <c r="GV28" i="1"/>
  <c r="GW28" i="1"/>
  <c r="GY28" i="1"/>
  <c r="GZ28" i="1"/>
  <c r="HA28" i="1"/>
  <c r="HB28" i="1"/>
  <c r="HM28" i="1"/>
  <c r="HN28" i="1"/>
  <c r="HO28" i="1"/>
  <c r="HQ28" i="1"/>
  <c r="HR28" i="1"/>
  <c r="HS28" i="1"/>
  <c r="HT28" i="1"/>
  <c r="IF28" i="1"/>
  <c r="IG28" i="1"/>
  <c r="IH28" i="1"/>
  <c r="IJ28" i="1"/>
  <c r="IK28" i="1"/>
  <c r="IL28" i="1"/>
  <c r="IM28" i="1"/>
  <c r="IX28" i="1"/>
  <c r="IY28" i="1"/>
  <c r="IZ28" i="1"/>
  <c r="JB28" i="1"/>
  <c r="JC28" i="1"/>
  <c r="JD28" i="1"/>
  <c r="JE28" i="1"/>
  <c r="JP28" i="1"/>
  <c r="JQ28" i="1"/>
  <c r="JR28" i="1"/>
  <c r="JT28" i="1"/>
  <c r="JU28" i="1"/>
  <c r="JV28" i="1"/>
  <c r="JW28" i="1"/>
  <c r="KH28" i="1"/>
  <c r="KI28" i="1"/>
  <c r="KJ28" i="1"/>
  <c r="KL28" i="1"/>
  <c r="KM28" i="1"/>
  <c r="KN28" i="1"/>
  <c r="KO28" i="1"/>
  <c r="KZ28" i="1"/>
  <c r="LA28" i="1"/>
  <c r="LB28" i="1"/>
  <c r="LD28" i="1"/>
  <c r="LE28" i="1"/>
  <c r="LF28" i="1"/>
  <c r="LG28" i="1"/>
  <c r="LR28" i="1"/>
  <c r="LS28" i="1"/>
  <c r="LT28" i="1"/>
  <c r="LV28" i="1"/>
  <c r="LW28" i="1"/>
  <c r="LX28" i="1"/>
  <c r="LY28" i="1"/>
  <c r="MJ28" i="1"/>
  <c r="MK28" i="1"/>
  <c r="ML28" i="1"/>
  <c r="MN28" i="1"/>
  <c r="MO28" i="1"/>
  <c r="MP28" i="1"/>
  <c r="MQ28" i="1"/>
  <c r="NB28" i="1"/>
  <c r="NC28" i="1"/>
  <c r="ND28" i="1"/>
  <c r="NF28" i="1"/>
  <c r="NG28" i="1"/>
  <c r="NH28" i="1"/>
  <c r="NI28" i="1"/>
  <c r="NT28" i="1"/>
  <c r="NU28" i="1"/>
  <c r="NV28" i="1"/>
  <c r="NX28" i="1"/>
  <c r="NY28" i="1"/>
  <c r="NZ28" i="1"/>
  <c r="OA28" i="1"/>
  <c r="OL28" i="1"/>
  <c r="OM28" i="1"/>
  <c r="ON28" i="1"/>
  <c r="OP28" i="1"/>
  <c r="OQ28" i="1"/>
  <c r="OR28" i="1"/>
  <c r="OS28" i="1"/>
  <c r="PD28" i="1"/>
  <c r="PF28" i="1"/>
  <c r="PG28" i="1"/>
  <c r="PH28" i="1"/>
  <c r="PI28" i="1"/>
  <c r="PK28" i="1"/>
  <c r="PM28" i="1"/>
  <c r="PN28" i="1"/>
  <c r="PO28" i="1"/>
  <c r="PP28" i="1"/>
  <c r="PR28" i="1"/>
  <c r="PT28" i="1"/>
  <c r="PU28" i="1"/>
  <c r="PV28" i="1"/>
  <c r="PW28" i="1"/>
  <c r="PY28" i="1"/>
  <c r="QA28" i="1"/>
  <c r="QB28" i="1"/>
  <c r="QC28" i="1"/>
  <c r="QD28" i="1"/>
  <c r="QF28" i="1"/>
  <c r="QH28" i="1"/>
  <c r="QI28" i="1"/>
  <c r="QJ28" i="1"/>
  <c r="QK28" i="1"/>
  <c r="QN28" i="1"/>
  <c r="QP28" i="1"/>
  <c r="QQ28" i="1"/>
  <c r="QR28" i="1"/>
  <c r="QS28" i="1"/>
  <c r="QU28" i="1"/>
  <c r="QW28" i="1"/>
  <c r="QX28" i="1"/>
  <c r="QY28" i="1"/>
  <c r="QZ28" i="1"/>
  <c r="RB28" i="1"/>
  <c r="RD28" i="1"/>
  <c r="RE28" i="1"/>
  <c r="RF28" i="1"/>
  <c r="RG28" i="1"/>
  <c r="RI28" i="1"/>
  <c r="RK28" i="1"/>
  <c r="RL28" i="1"/>
  <c r="RM28" i="1"/>
  <c r="RN28" i="1"/>
  <c r="RP28" i="1"/>
  <c r="RR28" i="1"/>
  <c r="RS28" i="1"/>
  <c r="RT28" i="1"/>
  <c r="RU28" i="1"/>
  <c r="RY28" i="1"/>
  <c r="SA28" i="1"/>
  <c r="SC28" i="1"/>
  <c r="SE28" i="1"/>
  <c r="SG28" i="1"/>
  <c r="SI28" i="1"/>
  <c r="SK28" i="1"/>
  <c r="SM28" i="1"/>
  <c r="SO28" i="1"/>
  <c r="SQ28" i="1"/>
  <c r="SS28" i="1"/>
  <c r="SV28" i="1"/>
  <c r="SX28" i="1"/>
  <c r="SZ28" i="1"/>
  <c r="TB28" i="1"/>
  <c r="TD28" i="1"/>
  <c r="TG28" i="1"/>
  <c r="TI28" i="1"/>
  <c r="TK28" i="1"/>
  <c r="TM28" i="1"/>
  <c r="TO28" i="1"/>
  <c r="TR28" i="1"/>
  <c r="TT28" i="1"/>
  <c r="TV28" i="1"/>
  <c r="TX28" i="1"/>
  <c r="TZ28" i="1"/>
  <c r="UC28" i="1"/>
  <c r="UE28" i="1"/>
  <c r="UG28" i="1"/>
  <c r="UI28" i="1"/>
  <c r="UK28" i="1"/>
  <c r="UN28" i="1"/>
  <c r="UO28" i="1"/>
  <c r="UQ28" i="1"/>
  <c r="UR28" i="1"/>
  <c r="UT28" i="1"/>
  <c r="UU28" i="1"/>
  <c r="UW28" i="1"/>
  <c r="UX28" i="1"/>
  <c r="UZ28" i="1"/>
  <c r="VA28" i="1"/>
  <c r="VD28" i="1"/>
  <c r="VE28" i="1"/>
  <c r="VG28" i="1"/>
  <c r="VH28" i="1"/>
  <c r="VJ28" i="1"/>
  <c r="VK28" i="1"/>
  <c r="VM28" i="1"/>
  <c r="VN28" i="1"/>
  <c r="VP28" i="1"/>
  <c r="VQ28" i="1"/>
  <c r="VT28" i="1"/>
  <c r="VU28" i="1"/>
  <c r="VW28" i="1"/>
  <c r="VX28" i="1"/>
  <c r="VZ28" i="1"/>
  <c r="WA28" i="1"/>
  <c r="WC28" i="1"/>
  <c r="WD28" i="1"/>
  <c r="WF28" i="1"/>
  <c r="WG28" i="1"/>
  <c r="WK28" i="1"/>
  <c r="WN28" i="1"/>
  <c r="WO28" i="1"/>
  <c r="WR28" i="1"/>
  <c r="WS28" i="1"/>
  <c r="WV28" i="1"/>
  <c r="WW28" i="1"/>
  <c r="WZ28" i="1"/>
  <c r="XA28" i="1"/>
  <c r="XD28" i="1"/>
  <c r="XE28" i="1"/>
  <c r="XG28" i="1"/>
  <c r="XH28" i="1"/>
  <c r="XI28" i="1"/>
  <c r="XJ28" i="1"/>
  <c r="XK28" i="1"/>
  <c r="XL28" i="1"/>
  <c r="XM28" i="1"/>
  <c r="XN28" i="1"/>
  <c r="XO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BS29" i="1"/>
  <c r="BT29" i="1"/>
  <c r="BU29" i="1"/>
  <c r="BW29" i="1"/>
  <c r="BX29" i="1"/>
  <c r="BY29" i="1"/>
  <c r="BZ29" i="1"/>
  <c r="CB29" i="1"/>
  <c r="CC29" i="1"/>
  <c r="CD29" i="1"/>
  <c r="CE29" i="1"/>
  <c r="CP29" i="1"/>
  <c r="CQ29" i="1"/>
  <c r="CR29" i="1"/>
  <c r="CT29" i="1"/>
  <c r="CU29" i="1"/>
  <c r="CV29" i="1"/>
  <c r="CW29" i="1"/>
  <c r="DH29" i="1"/>
  <c r="DI29" i="1"/>
  <c r="DJ29" i="1"/>
  <c r="DL29" i="1"/>
  <c r="DM29" i="1"/>
  <c r="DN29" i="1"/>
  <c r="DO29" i="1"/>
  <c r="DZ29" i="1"/>
  <c r="EA29" i="1"/>
  <c r="EB29" i="1"/>
  <c r="ED29" i="1"/>
  <c r="EE29" i="1"/>
  <c r="EF29" i="1"/>
  <c r="EG29" i="1"/>
  <c r="ES29" i="1"/>
  <c r="ET29" i="1"/>
  <c r="EU29" i="1"/>
  <c r="EW29" i="1"/>
  <c r="EX29" i="1"/>
  <c r="EY29" i="1"/>
  <c r="EZ29" i="1"/>
  <c r="FK29" i="1"/>
  <c r="FL29" i="1"/>
  <c r="FM29" i="1"/>
  <c r="FO29" i="1"/>
  <c r="FP29" i="1"/>
  <c r="FQ29" i="1"/>
  <c r="FR29" i="1"/>
  <c r="GC29" i="1"/>
  <c r="GD29" i="1"/>
  <c r="GE29" i="1"/>
  <c r="GG29" i="1"/>
  <c r="GH29" i="1"/>
  <c r="GI29" i="1"/>
  <c r="GJ29" i="1"/>
  <c r="GU29" i="1"/>
  <c r="GV29" i="1"/>
  <c r="GW29" i="1"/>
  <c r="GY29" i="1"/>
  <c r="GZ29" i="1"/>
  <c r="HA29" i="1"/>
  <c r="HB29" i="1"/>
  <c r="HM29" i="1"/>
  <c r="HN29" i="1"/>
  <c r="HO29" i="1"/>
  <c r="HQ29" i="1"/>
  <c r="HR29" i="1"/>
  <c r="HS29" i="1"/>
  <c r="HT29" i="1"/>
  <c r="IF29" i="1"/>
  <c r="IG29" i="1"/>
  <c r="IH29" i="1"/>
  <c r="IJ29" i="1"/>
  <c r="IK29" i="1"/>
  <c r="IL29" i="1"/>
  <c r="IM29" i="1"/>
  <c r="IX29" i="1"/>
  <c r="IY29" i="1"/>
  <c r="IZ29" i="1"/>
  <c r="JB29" i="1"/>
  <c r="JC29" i="1"/>
  <c r="JD29" i="1"/>
  <c r="JE29" i="1"/>
  <c r="JP29" i="1"/>
  <c r="JQ29" i="1"/>
  <c r="JR29" i="1"/>
  <c r="JT29" i="1"/>
  <c r="JU29" i="1"/>
  <c r="JV29" i="1"/>
  <c r="JW29" i="1"/>
  <c r="KH29" i="1"/>
  <c r="KI29" i="1"/>
  <c r="KJ29" i="1"/>
  <c r="KL29" i="1"/>
  <c r="KM29" i="1"/>
  <c r="KN29" i="1"/>
  <c r="KO29" i="1"/>
  <c r="KZ29" i="1"/>
  <c r="LA29" i="1"/>
  <c r="LB29" i="1"/>
  <c r="LD29" i="1"/>
  <c r="LE29" i="1"/>
  <c r="LF29" i="1"/>
  <c r="LG29" i="1"/>
  <c r="LR29" i="1"/>
  <c r="LS29" i="1"/>
  <c r="LT29" i="1"/>
  <c r="LV29" i="1"/>
  <c r="LW29" i="1"/>
  <c r="LX29" i="1"/>
  <c r="LY29" i="1"/>
  <c r="MJ29" i="1"/>
  <c r="MK29" i="1"/>
  <c r="ML29" i="1"/>
  <c r="MN29" i="1"/>
  <c r="MO29" i="1"/>
  <c r="MP29" i="1"/>
  <c r="MQ29" i="1"/>
  <c r="NB29" i="1"/>
  <c r="NC29" i="1"/>
  <c r="ND29" i="1"/>
  <c r="NF29" i="1"/>
  <c r="NG29" i="1"/>
  <c r="NH29" i="1"/>
  <c r="NI29" i="1"/>
  <c r="NT29" i="1"/>
  <c r="NU29" i="1"/>
  <c r="NV29" i="1"/>
  <c r="NX29" i="1"/>
  <c r="NY29" i="1"/>
  <c r="NZ29" i="1"/>
  <c r="OA29" i="1"/>
  <c r="OL29" i="1"/>
  <c r="OM29" i="1"/>
  <c r="ON29" i="1"/>
  <c r="OP29" i="1"/>
  <c r="OQ29" i="1"/>
  <c r="OR29" i="1"/>
  <c r="OS29" i="1"/>
  <c r="PD29" i="1"/>
  <c r="PF29" i="1"/>
  <c r="PG29" i="1"/>
  <c r="PH29" i="1"/>
  <c r="PI29" i="1"/>
  <c r="PK29" i="1"/>
  <c r="PM29" i="1"/>
  <c r="PN29" i="1"/>
  <c r="PO29" i="1"/>
  <c r="PP29" i="1"/>
  <c r="PR29" i="1"/>
  <c r="PT29" i="1"/>
  <c r="PU29" i="1"/>
  <c r="PV29" i="1"/>
  <c r="PW29" i="1"/>
  <c r="PY29" i="1"/>
  <c r="QA29" i="1"/>
  <c r="QB29" i="1"/>
  <c r="QC29" i="1"/>
  <c r="QD29" i="1"/>
  <c r="QF29" i="1"/>
  <c r="QH29" i="1"/>
  <c r="QI29" i="1"/>
  <c r="QJ29" i="1"/>
  <c r="QK29" i="1"/>
  <c r="QN29" i="1"/>
  <c r="QP29" i="1"/>
  <c r="QQ29" i="1"/>
  <c r="QR29" i="1"/>
  <c r="QS29" i="1"/>
  <c r="QU29" i="1"/>
  <c r="QW29" i="1"/>
  <c r="QX29" i="1"/>
  <c r="QY29" i="1"/>
  <c r="QZ29" i="1"/>
  <c r="RB29" i="1"/>
  <c r="RD29" i="1"/>
  <c r="RE29" i="1"/>
  <c r="RF29" i="1"/>
  <c r="RG29" i="1"/>
  <c r="RI29" i="1"/>
  <c r="RK29" i="1"/>
  <c r="RL29" i="1"/>
  <c r="RM29" i="1"/>
  <c r="RN29" i="1"/>
  <c r="RP29" i="1"/>
  <c r="RR29" i="1"/>
  <c r="RS29" i="1"/>
  <c r="RT29" i="1"/>
  <c r="RU29" i="1"/>
  <c r="RY29" i="1"/>
  <c r="SA29" i="1"/>
  <c r="SC29" i="1"/>
  <c r="SE29" i="1"/>
  <c r="SG29" i="1"/>
  <c r="SI29" i="1"/>
  <c r="SK29" i="1"/>
  <c r="SM29" i="1"/>
  <c r="SO29" i="1"/>
  <c r="SQ29" i="1"/>
  <c r="SS29" i="1"/>
  <c r="SV29" i="1"/>
  <c r="SX29" i="1"/>
  <c r="SZ29" i="1"/>
  <c r="TB29" i="1"/>
  <c r="TD29" i="1"/>
  <c r="TG29" i="1"/>
  <c r="TI29" i="1"/>
  <c r="TK29" i="1"/>
  <c r="TM29" i="1"/>
  <c r="TO29" i="1"/>
  <c r="TR29" i="1"/>
  <c r="TT29" i="1"/>
  <c r="TV29" i="1"/>
  <c r="TX29" i="1"/>
  <c r="TZ29" i="1"/>
  <c r="UC29" i="1"/>
  <c r="UE29" i="1"/>
  <c r="UG29" i="1"/>
  <c r="UI29" i="1"/>
  <c r="UK29" i="1"/>
  <c r="UN29" i="1"/>
  <c r="UO29" i="1"/>
  <c r="UQ29" i="1"/>
  <c r="UR29" i="1"/>
  <c r="UT29" i="1"/>
  <c r="UU29" i="1"/>
  <c r="UW29" i="1"/>
  <c r="UX29" i="1"/>
  <c r="UZ29" i="1"/>
  <c r="VA29" i="1"/>
  <c r="VD29" i="1"/>
  <c r="VE29" i="1"/>
  <c r="VG29" i="1"/>
  <c r="VH29" i="1"/>
  <c r="VJ29" i="1"/>
  <c r="VK29" i="1"/>
  <c r="VM29" i="1"/>
  <c r="VN29" i="1"/>
  <c r="VP29" i="1"/>
  <c r="VQ29" i="1"/>
  <c r="VT29" i="1"/>
  <c r="VU29" i="1"/>
  <c r="VW29" i="1"/>
  <c r="VX29" i="1"/>
  <c r="VZ29" i="1"/>
  <c r="WA29" i="1"/>
  <c r="WC29" i="1"/>
  <c r="WD29" i="1"/>
  <c r="WF29" i="1"/>
  <c r="WG29" i="1"/>
  <c r="WK29" i="1"/>
  <c r="WN29" i="1"/>
  <c r="WO29" i="1"/>
  <c r="WR29" i="1"/>
  <c r="WS29" i="1"/>
  <c r="WV29" i="1"/>
  <c r="WW29" i="1"/>
  <c r="WZ29" i="1"/>
  <c r="XA29" i="1"/>
  <c r="XD29" i="1"/>
  <c r="XE29" i="1"/>
  <c r="XG29" i="1"/>
  <c r="XH29" i="1"/>
  <c r="XI29" i="1"/>
  <c r="XJ29" i="1"/>
  <c r="XK29" i="1"/>
  <c r="XL29" i="1"/>
  <c r="XM29" i="1"/>
  <c r="XN29" i="1"/>
  <c r="XO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BS30" i="1"/>
  <c r="BT30" i="1"/>
  <c r="BU30" i="1"/>
  <c r="BW30" i="1"/>
  <c r="BX30" i="1"/>
  <c r="BY30" i="1"/>
  <c r="BZ30" i="1"/>
  <c r="CB30" i="1"/>
  <c r="CC30" i="1"/>
  <c r="CD30" i="1"/>
  <c r="CE30" i="1"/>
  <c r="CP30" i="1"/>
  <c r="CQ30" i="1"/>
  <c r="CR30" i="1"/>
  <c r="CT30" i="1"/>
  <c r="CU30" i="1"/>
  <c r="CV30" i="1"/>
  <c r="CW30" i="1"/>
  <c r="DH30" i="1"/>
  <c r="DI30" i="1"/>
  <c r="DJ30" i="1"/>
  <c r="DL30" i="1"/>
  <c r="DM30" i="1"/>
  <c r="DN30" i="1"/>
  <c r="DO30" i="1"/>
  <c r="DZ30" i="1"/>
  <c r="EA30" i="1"/>
  <c r="EB30" i="1"/>
  <c r="ED30" i="1"/>
  <c r="EE30" i="1"/>
  <c r="EF30" i="1"/>
  <c r="EG30" i="1"/>
  <c r="ES30" i="1"/>
  <c r="ET30" i="1"/>
  <c r="EU30" i="1"/>
  <c r="EW30" i="1"/>
  <c r="EX30" i="1"/>
  <c r="EY30" i="1"/>
  <c r="EZ30" i="1"/>
  <c r="FK30" i="1"/>
  <c r="FL30" i="1"/>
  <c r="FM30" i="1"/>
  <c r="FO30" i="1"/>
  <c r="FP30" i="1"/>
  <c r="FQ30" i="1"/>
  <c r="FR30" i="1"/>
  <c r="GC30" i="1"/>
  <c r="GD30" i="1"/>
  <c r="GE30" i="1"/>
  <c r="GG30" i="1"/>
  <c r="GH30" i="1"/>
  <c r="GI30" i="1"/>
  <c r="GJ30" i="1"/>
  <c r="GU30" i="1"/>
  <c r="GV30" i="1"/>
  <c r="GW30" i="1"/>
  <c r="GY30" i="1"/>
  <c r="GZ30" i="1"/>
  <c r="HA30" i="1"/>
  <c r="HB30" i="1"/>
  <c r="HM30" i="1"/>
  <c r="HN30" i="1"/>
  <c r="HO30" i="1"/>
  <c r="HQ30" i="1"/>
  <c r="HR30" i="1"/>
  <c r="HS30" i="1"/>
  <c r="HT30" i="1"/>
  <c r="IF30" i="1"/>
  <c r="IG30" i="1"/>
  <c r="IH30" i="1"/>
  <c r="IJ30" i="1"/>
  <c r="IK30" i="1"/>
  <c r="IL30" i="1"/>
  <c r="IM30" i="1"/>
  <c r="IX30" i="1"/>
  <c r="IY30" i="1"/>
  <c r="IZ30" i="1"/>
  <c r="JB30" i="1"/>
  <c r="JC30" i="1"/>
  <c r="JD30" i="1"/>
  <c r="JE30" i="1"/>
  <c r="JP30" i="1"/>
  <c r="JQ30" i="1"/>
  <c r="JR30" i="1"/>
  <c r="JT30" i="1"/>
  <c r="JU30" i="1"/>
  <c r="JV30" i="1"/>
  <c r="JW30" i="1"/>
  <c r="KH30" i="1"/>
  <c r="KI30" i="1"/>
  <c r="KJ30" i="1"/>
  <c r="KL30" i="1"/>
  <c r="KM30" i="1"/>
  <c r="KN30" i="1"/>
  <c r="KO30" i="1"/>
  <c r="KZ30" i="1"/>
  <c r="LA30" i="1"/>
  <c r="LB30" i="1"/>
  <c r="LD30" i="1"/>
  <c r="LE30" i="1"/>
  <c r="LF30" i="1"/>
  <c r="LG30" i="1"/>
  <c r="LR30" i="1"/>
  <c r="LS30" i="1"/>
  <c r="LT30" i="1"/>
  <c r="LV30" i="1"/>
  <c r="LW30" i="1"/>
  <c r="LX30" i="1"/>
  <c r="LY30" i="1"/>
  <c r="MJ30" i="1"/>
  <c r="MK30" i="1"/>
  <c r="ML30" i="1"/>
  <c r="MN30" i="1"/>
  <c r="MO30" i="1"/>
  <c r="MP30" i="1"/>
  <c r="MQ30" i="1"/>
  <c r="NB30" i="1"/>
  <c r="NC30" i="1"/>
  <c r="ND30" i="1"/>
  <c r="NF30" i="1"/>
  <c r="NG30" i="1"/>
  <c r="NH30" i="1"/>
  <c r="NI30" i="1"/>
  <c r="NT30" i="1"/>
  <c r="NU30" i="1"/>
  <c r="NV30" i="1"/>
  <c r="NX30" i="1"/>
  <c r="NY30" i="1"/>
  <c r="NZ30" i="1"/>
  <c r="OA30" i="1"/>
  <c r="OL30" i="1"/>
  <c r="OM30" i="1"/>
  <c r="ON30" i="1"/>
  <c r="OP30" i="1"/>
  <c r="OQ30" i="1"/>
  <c r="OR30" i="1"/>
  <c r="OS30" i="1"/>
  <c r="PD30" i="1"/>
  <c r="PF30" i="1"/>
  <c r="PG30" i="1"/>
  <c r="PH30" i="1"/>
  <c r="PI30" i="1"/>
  <c r="PK30" i="1"/>
  <c r="PM30" i="1"/>
  <c r="PN30" i="1"/>
  <c r="PO30" i="1"/>
  <c r="PP30" i="1"/>
  <c r="PR30" i="1"/>
  <c r="PT30" i="1"/>
  <c r="PU30" i="1"/>
  <c r="PV30" i="1"/>
  <c r="PW30" i="1"/>
  <c r="PY30" i="1"/>
  <c r="QA30" i="1"/>
  <c r="QB30" i="1"/>
  <c r="QC30" i="1"/>
  <c r="QD30" i="1"/>
  <c r="QF30" i="1"/>
  <c r="QH30" i="1"/>
  <c r="QI30" i="1"/>
  <c r="QJ30" i="1"/>
  <c r="QK30" i="1"/>
  <c r="QN30" i="1"/>
  <c r="QP30" i="1"/>
  <c r="QQ30" i="1"/>
  <c r="QR30" i="1"/>
  <c r="QS30" i="1"/>
  <c r="QU30" i="1"/>
  <c r="QW30" i="1"/>
  <c r="QX30" i="1"/>
  <c r="QY30" i="1"/>
  <c r="QZ30" i="1"/>
  <c r="RB30" i="1"/>
  <c r="RD30" i="1"/>
  <c r="RE30" i="1"/>
  <c r="RF30" i="1"/>
  <c r="RG30" i="1"/>
  <c r="RI30" i="1"/>
  <c r="RK30" i="1"/>
  <c r="RL30" i="1"/>
  <c r="RM30" i="1"/>
  <c r="RN30" i="1"/>
  <c r="RP30" i="1"/>
  <c r="RR30" i="1"/>
  <c r="RS30" i="1"/>
  <c r="RT30" i="1"/>
  <c r="RU30" i="1"/>
  <c r="RY30" i="1"/>
  <c r="SA30" i="1"/>
  <c r="SC30" i="1"/>
  <c r="SE30" i="1"/>
  <c r="SG30" i="1"/>
  <c r="SI30" i="1"/>
  <c r="SK30" i="1"/>
  <c r="SM30" i="1"/>
  <c r="SO30" i="1"/>
  <c r="SQ30" i="1"/>
  <c r="SS30" i="1"/>
  <c r="SV30" i="1"/>
  <c r="SX30" i="1"/>
  <c r="SZ30" i="1"/>
  <c r="TB30" i="1"/>
  <c r="TD30" i="1"/>
  <c r="TG30" i="1"/>
  <c r="TI30" i="1"/>
  <c r="TK30" i="1"/>
  <c r="TM30" i="1"/>
  <c r="TO30" i="1"/>
  <c r="TR30" i="1"/>
  <c r="TT30" i="1"/>
  <c r="TV30" i="1"/>
  <c r="TX30" i="1"/>
  <c r="TZ30" i="1"/>
  <c r="UC30" i="1"/>
  <c r="UE30" i="1"/>
  <c r="UG30" i="1"/>
  <c r="UI30" i="1"/>
  <c r="UK30" i="1"/>
  <c r="UN30" i="1"/>
  <c r="UO30" i="1"/>
  <c r="UQ30" i="1"/>
  <c r="UR30" i="1"/>
  <c r="UT30" i="1"/>
  <c r="UU30" i="1"/>
  <c r="UW30" i="1"/>
  <c r="UX30" i="1"/>
  <c r="UZ30" i="1"/>
  <c r="VA30" i="1"/>
  <c r="VD30" i="1"/>
  <c r="VE30" i="1"/>
  <c r="VG30" i="1"/>
  <c r="VH30" i="1"/>
  <c r="VJ30" i="1"/>
  <c r="VK30" i="1"/>
  <c r="VM30" i="1"/>
  <c r="VN30" i="1"/>
  <c r="VP30" i="1"/>
  <c r="VQ30" i="1"/>
  <c r="VT30" i="1"/>
  <c r="VU30" i="1"/>
  <c r="VW30" i="1"/>
  <c r="VX30" i="1"/>
  <c r="VZ30" i="1"/>
  <c r="WA30" i="1"/>
  <c r="WC30" i="1"/>
  <c r="WD30" i="1"/>
  <c r="WF30" i="1"/>
  <c r="WG30" i="1"/>
  <c r="WK30" i="1"/>
  <c r="WN30" i="1"/>
  <c r="WO30" i="1"/>
  <c r="WR30" i="1"/>
  <c r="WS30" i="1"/>
  <c r="WV30" i="1"/>
  <c r="WW30" i="1"/>
  <c r="WZ30" i="1"/>
  <c r="XA30" i="1"/>
  <c r="XD30" i="1"/>
  <c r="XE30" i="1"/>
  <c r="XG30" i="1"/>
  <c r="XH30" i="1"/>
  <c r="XI30" i="1"/>
  <c r="XJ30" i="1"/>
  <c r="XK30" i="1"/>
  <c r="XL30" i="1"/>
  <c r="XM30" i="1"/>
  <c r="XN30" i="1"/>
  <c r="XO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BS31" i="1"/>
  <c r="BT31" i="1"/>
  <c r="BU31" i="1"/>
  <c r="BW31" i="1"/>
  <c r="BX31" i="1"/>
  <c r="BY31" i="1"/>
  <c r="BZ31" i="1"/>
  <c r="CB31" i="1"/>
  <c r="CC31" i="1"/>
  <c r="CD31" i="1"/>
  <c r="CE31" i="1"/>
  <c r="CP31" i="1"/>
  <c r="CQ31" i="1"/>
  <c r="CR31" i="1"/>
  <c r="CT31" i="1"/>
  <c r="CU31" i="1"/>
  <c r="CV31" i="1"/>
  <c r="CW31" i="1"/>
  <c r="DH31" i="1"/>
  <c r="DI31" i="1"/>
  <c r="DJ31" i="1"/>
  <c r="DL31" i="1"/>
  <c r="DM31" i="1"/>
  <c r="DN31" i="1"/>
  <c r="DO31" i="1"/>
  <c r="DZ31" i="1"/>
  <c r="EA31" i="1"/>
  <c r="EB31" i="1"/>
  <c r="ED31" i="1"/>
  <c r="EE31" i="1"/>
  <c r="EF31" i="1"/>
  <c r="EG31" i="1"/>
  <c r="ES31" i="1"/>
  <c r="ET31" i="1"/>
  <c r="EU31" i="1"/>
  <c r="EW31" i="1"/>
  <c r="EX31" i="1"/>
  <c r="EY31" i="1"/>
  <c r="EZ31" i="1"/>
  <c r="FK31" i="1"/>
  <c r="FL31" i="1"/>
  <c r="FM31" i="1"/>
  <c r="FO31" i="1"/>
  <c r="FP31" i="1"/>
  <c r="FQ31" i="1"/>
  <c r="FR31" i="1"/>
  <c r="GC31" i="1"/>
  <c r="GD31" i="1"/>
  <c r="GE31" i="1"/>
  <c r="GG31" i="1"/>
  <c r="GH31" i="1"/>
  <c r="GI31" i="1"/>
  <c r="GJ31" i="1"/>
  <c r="GU31" i="1"/>
  <c r="GV31" i="1"/>
  <c r="GW31" i="1"/>
  <c r="GY31" i="1"/>
  <c r="GZ31" i="1"/>
  <c r="HA31" i="1"/>
  <c r="HB31" i="1"/>
  <c r="HM31" i="1"/>
  <c r="HN31" i="1"/>
  <c r="HO31" i="1"/>
  <c r="HQ31" i="1"/>
  <c r="HR31" i="1"/>
  <c r="HS31" i="1"/>
  <c r="HT31" i="1"/>
  <c r="IF31" i="1"/>
  <c r="IG31" i="1"/>
  <c r="IH31" i="1"/>
  <c r="IJ31" i="1"/>
  <c r="IK31" i="1"/>
  <c r="IL31" i="1"/>
  <c r="IM31" i="1"/>
  <c r="IX31" i="1"/>
  <c r="IY31" i="1"/>
  <c r="IZ31" i="1"/>
  <c r="JB31" i="1"/>
  <c r="JC31" i="1"/>
  <c r="JD31" i="1"/>
  <c r="JE31" i="1"/>
  <c r="JP31" i="1"/>
  <c r="JQ31" i="1"/>
  <c r="JR31" i="1"/>
  <c r="JT31" i="1"/>
  <c r="JU31" i="1"/>
  <c r="JV31" i="1"/>
  <c r="JW31" i="1"/>
  <c r="KH31" i="1"/>
  <c r="KI31" i="1"/>
  <c r="KJ31" i="1"/>
  <c r="KL31" i="1"/>
  <c r="KM31" i="1"/>
  <c r="KN31" i="1"/>
  <c r="KO31" i="1"/>
  <c r="KZ31" i="1"/>
  <c r="LA31" i="1"/>
  <c r="LB31" i="1"/>
  <c r="LD31" i="1"/>
  <c r="LE31" i="1"/>
  <c r="LF31" i="1"/>
  <c r="LG31" i="1"/>
  <c r="LR31" i="1"/>
  <c r="LS31" i="1"/>
  <c r="LT31" i="1"/>
  <c r="LV31" i="1"/>
  <c r="LW31" i="1"/>
  <c r="LX31" i="1"/>
  <c r="LY31" i="1"/>
  <c r="MJ31" i="1"/>
  <c r="MK31" i="1"/>
  <c r="ML31" i="1"/>
  <c r="MN31" i="1"/>
  <c r="MO31" i="1"/>
  <c r="MP31" i="1"/>
  <c r="MQ31" i="1"/>
  <c r="NB31" i="1"/>
  <c r="NC31" i="1"/>
  <c r="ND31" i="1"/>
  <c r="NF31" i="1"/>
  <c r="NG31" i="1"/>
  <c r="NH31" i="1"/>
  <c r="NI31" i="1"/>
  <c r="NT31" i="1"/>
  <c r="NU31" i="1"/>
  <c r="NV31" i="1"/>
  <c r="NX31" i="1"/>
  <c r="NY31" i="1"/>
  <c r="NZ31" i="1"/>
  <c r="OA31" i="1"/>
  <c r="OL31" i="1"/>
  <c r="OM31" i="1"/>
  <c r="ON31" i="1"/>
  <c r="OP31" i="1"/>
  <c r="OQ31" i="1"/>
  <c r="OR31" i="1"/>
  <c r="OS31" i="1"/>
  <c r="PD31" i="1"/>
  <c r="PF31" i="1"/>
  <c r="PG31" i="1"/>
  <c r="PH31" i="1"/>
  <c r="PI31" i="1"/>
  <c r="PK31" i="1"/>
  <c r="PM31" i="1"/>
  <c r="PN31" i="1"/>
  <c r="PO31" i="1"/>
  <c r="PP31" i="1"/>
  <c r="PR31" i="1"/>
  <c r="PT31" i="1"/>
  <c r="PU31" i="1"/>
  <c r="PV31" i="1"/>
  <c r="PW31" i="1"/>
  <c r="PY31" i="1"/>
  <c r="QA31" i="1"/>
  <c r="QB31" i="1"/>
  <c r="QC31" i="1"/>
  <c r="QD31" i="1"/>
  <c r="QF31" i="1"/>
  <c r="QH31" i="1"/>
  <c r="QI31" i="1"/>
  <c r="QJ31" i="1"/>
  <c r="QK31" i="1"/>
  <c r="QN31" i="1"/>
  <c r="QP31" i="1"/>
  <c r="QQ31" i="1"/>
  <c r="QR31" i="1"/>
  <c r="QS31" i="1"/>
  <c r="QU31" i="1"/>
  <c r="QW31" i="1"/>
  <c r="QX31" i="1"/>
  <c r="QY31" i="1"/>
  <c r="QZ31" i="1"/>
  <c r="RB31" i="1"/>
  <c r="RD31" i="1"/>
  <c r="RE31" i="1"/>
  <c r="RF31" i="1"/>
  <c r="RG31" i="1"/>
  <c r="RI31" i="1"/>
  <c r="RK31" i="1"/>
  <c r="RL31" i="1"/>
  <c r="RM31" i="1"/>
  <c r="RN31" i="1"/>
  <c r="RP31" i="1"/>
  <c r="RR31" i="1"/>
  <c r="RS31" i="1"/>
  <c r="RT31" i="1"/>
  <c r="RU31" i="1"/>
  <c r="RY31" i="1"/>
  <c r="SA31" i="1"/>
  <c r="SC31" i="1"/>
  <c r="SE31" i="1"/>
  <c r="SG31" i="1"/>
  <c r="SI31" i="1"/>
  <c r="SK31" i="1"/>
  <c r="SM31" i="1"/>
  <c r="SO31" i="1"/>
  <c r="SQ31" i="1"/>
  <c r="SS31" i="1"/>
  <c r="SV31" i="1"/>
  <c r="SX31" i="1"/>
  <c r="SZ31" i="1"/>
  <c r="TB31" i="1"/>
  <c r="TD31" i="1"/>
  <c r="TG31" i="1"/>
  <c r="TI31" i="1"/>
  <c r="TK31" i="1"/>
  <c r="TM31" i="1"/>
  <c r="TO31" i="1"/>
  <c r="TR31" i="1"/>
  <c r="TT31" i="1"/>
  <c r="TV31" i="1"/>
  <c r="TX31" i="1"/>
  <c r="TZ31" i="1"/>
  <c r="UC31" i="1"/>
  <c r="UE31" i="1"/>
  <c r="UG31" i="1"/>
  <c r="UI31" i="1"/>
  <c r="UK31" i="1"/>
  <c r="UN31" i="1"/>
  <c r="UO31" i="1"/>
  <c r="UQ31" i="1"/>
  <c r="UR31" i="1"/>
  <c r="UT31" i="1"/>
  <c r="UU31" i="1"/>
  <c r="UW31" i="1"/>
  <c r="UX31" i="1"/>
  <c r="UZ31" i="1"/>
  <c r="VA31" i="1"/>
  <c r="VD31" i="1"/>
  <c r="VE31" i="1"/>
  <c r="VG31" i="1"/>
  <c r="VH31" i="1"/>
  <c r="VJ31" i="1"/>
  <c r="VK31" i="1"/>
  <c r="VM31" i="1"/>
  <c r="VN31" i="1"/>
  <c r="VP31" i="1"/>
  <c r="VQ31" i="1"/>
  <c r="VT31" i="1"/>
  <c r="VU31" i="1"/>
  <c r="VW31" i="1"/>
  <c r="VX31" i="1"/>
  <c r="VZ31" i="1"/>
  <c r="WA31" i="1"/>
  <c r="WC31" i="1"/>
  <c r="WD31" i="1"/>
  <c r="WF31" i="1"/>
  <c r="WG31" i="1"/>
  <c r="WK31" i="1"/>
  <c r="WN31" i="1"/>
  <c r="WO31" i="1"/>
  <c r="WR31" i="1"/>
  <c r="WS31" i="1"/>
  <c r="WV31" i="1"/>
  <c r="WW31" i="1"/>
  <c r="WZ31" i="1"/>
  <c r="XA31" i="1"/>
  <c r="XD31" i="1"/>
  <c r="XE31" i="1"/>
  <c r="XG31" i="1"/>
  <c r="XH31" i="1"/>
  <c r="XI31" i="1"/>
  <c r="XJ31" i="1"/>
  <c r="XK31" i="1"/>
  <c r="XL31" i="1"/>
  <c r="XM31" i="1"/>
  <c r="XN31" i="1"/>
  <c r="XO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BS32" i="1"/>
  <c r="BT32" i="1"/>
  <c r="BU32" i="1"/>
  <c r="BW32" i="1"/>
  <c r="BX32" i="1"/>
  <c r="BY32" i="1"/>
  <c r="BZ32" i="1"/>
  <c r="CB32" i="1"/>
  <c r="CC32" i="1"/>
  <c r="CD32" i="1"/>
  <c r="CE32" i="1"/>
  <c r="CP32" i="1"/>
  <c r="CQ32" i="1"/>
  <c r="CR32" i="1"/>
  <c r="CT32" i="1"/>
  <c r="CU32" i="1"/>
  <c r="CV32" i="1"/>
  <c r="CW32" i="1"/>
  <c r="DH32" i="1"/>
  <c r="DI32" i="1"/>
  <c r="DJ32" i="1"/>
  <c r="DL32" i="1"/>
  <c r="DM32" i="1"/>
  <c r="DN32" i="1"/>
  <c r="DO32" i="1"/>
  <c r="DZ32" i="1"/>
  <c r="EA32" i="1"/>
  <c r="EB32" i="1"/>
  <c r="ED32" i="1"/>
  <c r="EE32" i="1"/>
  <c r="EF32" i="1"/>
  <c r="EG32" i="1"/>
  <c r="ES32" i="1"/>
  <c r="ET32" i="1"/>
  <c r="EU32" i="1"/>
  <c r="EW32" i="1"/>
  <c r="EX32" i="1"/>
  <c r="EY32" i="1"/>
  <c r="EZ32" i="1"/>
  <c r="FK32" i="1"/>
  <c r="FL32" i="1"/>
  <c r="FM32" i="1"/>
  <c r="FO32" i="1"/>
  <c r="FP32" i="1"/>
  <c r="FQ32" i="1"/>
  <c r="FR32" i="1"/>
  <c r="GC32" i="1"/>
  <c r="GD32" i="1"/>
  <c r="GE32" i="1"/>
  <c r="GG32" i="1"/>
  <c r="GH32" i="1"/>
  <c r="GI32" i="1"/>
  <c r="GJ32" i="1"/>
  <c r="GU32" i="1"/>
  <c r="GV32" i="1"/>
  <c r="GW32" i="1"/>
  <c r="GY32" i="1"/>
  <c r="GZ32" i="1"/>
  <c r="HA32" i="1"/>
  <c r="HB32" i="1"/>
  <c r="HM32" i="1"/>
  <c r="HN32" i="1"/>
  <c r="HO32" i="1"/>
  <c r="HQ32" i="1"/>
  <c r="HR32" i="1"/>
  <c r="HS32" i="1"/>
  <c r="HT32" i="1"/>
  <c r="IF32" i="1"/>
  <c r="IG32" i="1"/>
  <c r="IH32" i="1"/>
  <c r="IJ32" i="1"/>
  <c r="IK32" i="1"/>
  <c r="IL32" i="1"/>
  <c r="IM32" i="1"/>
  <c r="IX32" i="1"/>
  <c r="IY32" i="1"/>
  <c r="IZ32" i="1"/>
  <c r="JB32" i="1"/>
  <c r="JC32" i="1"/>
  <c r="JD32" i="1"/>
  <c r="JE32" i="1"/>
  <c r="JP32" i="1"/>
  <c r="JQ32" i="1"/>
  <c r="JR32" i="1"/>
  <c r="JT32" i="1"/>
  <c r="JU32" i="1"/>
  <c r="JV32" i="1"/>
  <c r="JW32" i="1"/>
  <c r="KH32" i="1"/>
  <c r="KI32" i="1"/>
  <c r="KJ32" i="1"/>
  <c r="KL32" i="1"/>
  <c r="KM32" i="1"/>
  <c r="KN32" i="1"/>
  <c r="KO32" i="1"/>
  <c r="KZ32" i="1"/>
  <c r="LA32" i="1"/>
  <c r="LB32" i="1"/>
  <c r="LD32" i="1"/>
  <c r="LE32" i="1"/>
  <c r="LF32" i="1"/>
  <c r="LG32" i="1"/>
  <c r="LR32" i="1"/>
  <c r="LS32" i="1"/>
  <c r="LT32" i="1"/>
  <c r="LV32" i="1"/>
  <c r="LW32" i="1"/>
  <c r="LX32" i="1"/>
  <c r="LY32" i="1"/>
  <c r="MJ32" i="1"/>
  <c r="MK32" i="1"/>
  <c r="ML32" i="1"/>
  <c r="MN32" i="1"/>
  <c r="MO32" i="1"/>
  <c r="MP32" i="1"/>
  <c r="MQ32" i="1"/>
  <c r="NB32" i="1"/>
  <c r="NC32" i="1"/>
  <c r="ND32" i="1"/>
  <c r="NF32" i="1"/>
  <c r="NG32" i="1"/>
  <c r="NH32" i="1"/>
  <c r="NI32" i="1"/>
  <c r="NT32" i="1"/>
  <c r="NU32" i="1"/>
  <c r="NV32" i="1"/>
  <c r="NX32" i="1"/>
  <c r="NY32" i="1"/>
  <c r="NZ32" i="1"/>
  <c r="OA32" i="1"/>
  <c r="OL32" i="1"/>
  <c r="OM32" i="1"/>
  <c r="ON32" i="1"/>
  <c r="OP32" i="1"/>
  <c r="OQ32" i="1"/>
  <c r="OR32" i="1"/>
  <c r="OS32" i="1"/>
  <c r="PD32" i="1"/>
  <c r="PF32" i="1"/>
  <c r="PG32" i="1"/>
  <c r="PH32" i="1"/>
  <c r="PI32" i="1"/>
  <c r="PK32" i="1"/>
  <c r="PM32" i="1"/>
  <c r="PN32" i="1"/>
  <c r="PO32" i="1"/>
  <c r="PP32" i="1"/>
  <c r="PR32" i="1"/>
  <c r="PT32" i="1"/>
  <c r="PU32" i="1"/>
  <c r="PV32" i="1"/>
  <c r="PW32" i="1"/>
  <c r="PY32" i="1"/>
  <c r="QA32" i="1"/>
  <c r="QB32" i="1"/>
  <c r="QC32" i="1"/>
  <c r="QD32" i="1"/>
  <c r="QF32" i="1"/>
  <c r="QH32" i="1"/>
  <c r="QI32" i="1"/>
  <c r="QJ32" i="1"/>
  <c r="QK32" i="1"/>
  <c r="QN32" i="1"/>
  <c r="QP32" i="1"/>
  <c r="QQ32" i="1"/>
  <c r="QR32" i="1"/>
  <c r="QS32" i="1"/>
  <c r="QU32" i="1"/>
  <c r="QW32" i="1"/>
  <c r="QX32" i="1"/>
  <c r="QY32" i="1"/>
  <c r="QZ32" i="1"/>
  <c r="RB32" i="1"/>
  <c r="RD32" i="1"/>
  <c r="RE32" i="1"/>
  <c r="RF32" i="1"/>
  <c r="RG32" i="1"/>
  <c r="RI32" i="1"/>
  <c r="RK32" i="1"/>
  <c r="RL32" i="1"/>
  <c r="RM32" i="1"/>
  <c r="RN32" i="1"/>
  <c r="RP32" i="1"/>
  <c r="RR32" i="1"/>
  <c r="RS32" i="1"/>
  <c r="RT32" i="1"/>
  <c r="RU32" i="1"/>
  <c r="RY32" i="1"/>
  <c r="SA32" i="1"/>
  <c r="SC32" i="1"/>
  <c r="SE32" i="1"/>
  <c r="SG32" i="1"/>
  <c r="SI32" i="1"/>
  <c r="SK32" i="1"/>
  <c r="SM32" i="1"/>
  <c r="SO32" i="1"/>
  <c r="SQ32" i="1"/>
  <c r="SS32" i="1"/>
  <c r="SV32" i="1"/>
  <c r="SX32" i="1"/>
  <c r="SZ32" i="1"/>
  <c r="TB32" i="1"/>
  <c r="TD32" i="1"/>
  <c r="TG32" i="1"/>
  <c r="TI32" i="1"/>
  <c r="TK32" i="1"/>
  <c r="TM32" i="1"/>
  <c r="TO32" i="1"/>
  <c r="TR32" i="1"/>
  <c r="TT32" i="1"/>
  <c r="TV32" i="1"/>
  <c r="TX32" i="1"/>
  <c r="TZ32" i="1"/>
  <c r="UC32" i="1"/>
  <c r="UE32" i="1"/>
  <c r="UG32" i="1"/>
  <c r="UI32" i="1"/>
  <c r="UK32" i="1"/>
  <c r="UN32" i="1"/>
  <c r="UO32" i="1"/>
  <c r="UQ32" i="1"/>
  <c r="UR32" i="1"/>
  <c r="UT32" i="1"/>
  <c r="UU32" i="1"/>
  <c r="UW32" i="1"/>
  <c r="UX32" i="1"/>
  <c r="UZ32" i="1"/>
  <c r="VA32" i="1"/>
  <c r="VD32" i="1"/>
  <c r="VE32" i="1"/>
  <c r="VG32" i="1"/>
  <c r="VH32" i="1"/>
  <c r="VJ32" i="1"/>
  <c r="VK32" i="1"/>
  <c r="VM32" i="1"/>
  <c r="VN32" i="1"/>
  <c r="VP32" i="1"/>
  <c r="VQ32" i="1"/>
  <c r="VT32" i="1"/>
  <c r="VU32" i="1"/>
  <c r="VW32" i="1"/>
  <c r="VX32" i="1"/>
  <c r="VZ32" i="1"/>
  <c r="WA32" i="1"/>
  <c r="WC32" i="1"/>
  <c r="WD32" i="1"/>
  <c r="WF32" i="1"/>
  <c r="WG32" i="1"/>
  <c r="WK32" i="1"/>
  <c r="WN32" i="1"/>
  <c r="WO32" i="1"/>
  <c r="WR32" i="1"/>
  <c r="WS32" i="1"/>
  <c r="WV32" i="1"/>
  <c r="WW32" i="1"/>
  <c r="WZ32" i="1"/>
  <c r="XA32" i="1"/>
  <c r="XD32" i="1"/>
  <c r="XE32" i="1"/>
  <c r="XG32" i="1"/>
  <c r="XH32" i="1"/>
  <c r="XI32" i="1"/>
  <c r="XJ32" i="1"/>
  <c r="XK32" i="1"/>
  <c r="XL32" i="1"/>
  <c r="XM32" i="1"/>
  <c r="XN32" i="1"/>
  <c r="XO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BS33" i="1"/>
  <c r="BT33" i="1"/>
  <c r="BU33" i="1"/>
  <c r="BW33" i="1"/>
  <c r="BX33" i="1"/>
  <c r="BY33" i="1"/>
  <c r="BZ33" i="1"/>
  <c r="CB33" i="1"/>
  <c r="CC33" i="1"/>
  <c r="CD33" i="1"/>
  <c r="CE33" i="1"/>
  <c r="CP33" i="1"/>
  <c r="CQ33" i="1"/>
  <c r="CR33" i="1"/>
  <c r="CT33" i="1"/>
  <c r="CU33" i="1"/>
  <c r="CV33" i="1"/>
  <c r="CW33" i="1"/>
  <c r="DH33" i="1"/>
  <c r="DI33" i="1"/>
  <c r="DJ33" i="1"/>
  <c r="DL33" i="1"/>
  <c r="DM33" i="1"/>
  <c r="DN33" i="1"/>
  <c r="DO33" i="1"/>
  <c r="DZ33" i="1"/>
  <c r="EA33" i="1"/>
  <c r="EB33" i="1"/>
  <c r="ED33" i="1"/>
  <c r="EE33" i="1"/>
  <c r="EF33" i="1"/>
  <c r="EG33" i="1"/>
  <c r="ES33" i="1"/>
  <c r="ET33" i="1"/>
  <c r="EU33" i="1"/>
  <c r="EW33" i="1"/>
  <c r="EX33" i="1"/>
  <c r="EY33" i="1"/>
  <c r="EZ33" i="1"/>
  <c r="FK33" i="1"/>
  <c r="FL33" i="1"/>
  <c r="FM33" i="1"/>
  <c r="FO33" i="1"/>
  <c r="FP33" i="1"/>
  <c r="FQ33" i="1"/>
  <c r="FR33" i="1"/>
  <c r="GC33" i="1"/>
  <c r="GD33" i="1"/>
  <c r="GE33" i="1"/>
  <c r="GG33" i="1"/>
  <c r="GH33" i="1"/>
  <c r="GI33" i="1"/>
  <c r="GJ33" i="1"/>
  <c r="GU33" i="1"/>
  <c r="GV33" i="1"/>
  <c r="GW33" i="1"/>
  <c r="GY33" i="1"/>
  <c r="GZ33" i="1"/>
  <c r="HA33" i="1"/>
  <c r="HB33" i="1"/>
  <c r="HM33" i="1"/>
  <c r="HN33" i="1"/>
  <c r="HO33" i="1"/>
  <c r="HQ33" i="1"/>
  <c r="HR33" i="1"/>
  <c r="HS33" i="1"/>
  <c r="HT33" i="1"/>
  <c r="IF33" i="1"/>
  <c r="IG33" i="1"/>
  <c r="IH33" i="1"/>
  <c r="IJ33" i="1"/>
  <c r="IK33" i="1"/>
  <c r="IL33" i="1"/>
  <c r="IM33" i="1"/>
  <c r="IX33" i="1"/>
  <c r="IY33" i="1"/>
  <c r="IZ33" i="1"/>
  <c r="JB33" i="1"/>
  <c r="JC33" i="1"/>
  <c r="JD33" i="1"/>
  <c r="JE33" i="1"/>
  <c r="JP33" i="1"/>
  <c r="JQ33" i="1"/>
  <c r="JR33" i="1"/>
  <c r="JT33" i="1"/>
  <c r="JU33" i="1"/>
  <c r="JV33" i="1"/>
  <c r="JW33" i="1"/>
  <c r="KH33" i="1"/>
  <c r="KI33" i="1"/>
  <c r="KJ33" i="1"/>
  <c r="KL33" i="1"/>
  <c r="KM33" i="1"/>
  <c r="KN33" i="1"/>
  <c r="KO33" i="1"/>
  <c r="KZ33" i="1"/>
  <c r="LA33" i="1"/>
  <c r="LB33" i="1"/>
  <c r="LD33" i="1"/>
  <c r="LE33" i="1"/>
  <c r="LF33" i="1"/>
  <c r="LG33" i="1"/>
  <c r="LR33" i="1"/>
  <c r="LS33" i="1"/>
  <c r="LT33" i="1"/>
  <c r="LV33" i="1"/>
  <c r="LW33" i="1"/>
  <c r="LX33" i="1"/>
  <c r="LY33" i="1"/>
  <c r="MJ33" i="1"/>
  <c r="MK33" i="1"/>
  <c r="ML33" i="1"/>
  <c r="MN33" i="1"/>
  <c r="MO33" i="1"/>
  <c r="MP33" i="1"/>
  <c r="MQ33" i="1"/>
  <c r="NB33" i="1"/>
  <c r="NC33" i="1"/>
  <c r="ND33" i="1"/>
  <c r="NF33" i="1"/>
  <c r="NG33" i="1"/>
  <c r="NH33" i="1"/>
  <c r="NI33" i="1"/>
  <c r="NT33" i="1"/>
  <c r="NU33" i="1"/>
  <c r="NV33" i="1"/>
  <c r="NX33" i="1"/>
  <c r="NY33" i="1"/>
  <c r="NZ33" i="1"/>
  <c r="OA33" i="1"/>
  <c r="OL33" i="1"/>
  <c r="OM33" i="1"/>
  <c r="ON33" i="1"/>
  <c r="OP33" i="1"/>
  <c r="OQ33" i="1"/>
  <c r="OR33" i="1"/>
  <c r="OS33" i="1"/>
  <c r="PD33" i="1"/>
  <c r="PF33" i="1"/>
  <c r="PG33" i="1"/>
  <c r="PH33" i="1"/>
  <c r="PI33" i="1"/>
  <c r="PK33" i="1"/>
  <c r="PM33" i="1"/>
  <c r="PN33" i="1"/>
  <c r="PO33" i="1"/>
  <c r="PP33" i="1"/>
  <c r="PR33" i="1"/>
  <c r="PT33" i="1"/>
  <c r="PU33" i="1"/>
  <c r="PV33" i="1"/>
  <c r="PW33" i="1"/>
  <c r="PY33" i="1"/>
  <c r="QA33" i="1"/>
  <c r="QB33" i="1"/>
  <c r="QC33" i="1"/>
  <c r="QD33" i="1"/>
  <c r="QF33" i="1"/>
  <c r="QH33" i="1"/>
  <c r="QI33" i="1"/>
  <c r="QJ33" i="1"/>
  <c r="QK33" i="1"/>
  <c r="QN33" i="1"/>
  <c r="QP33" i="1"/>
  <c r="QQ33" i="1"/>
  <c r="QR33" i="1"/>
  <c r="QS33" i="1"/>
  <c r="QU33" i="1"/>
  <c r="QW33" i="1"/>
  <c r="QX33" i="1"/>
  <c r="QY33" i="1"/>
  <c r="QZ33" i="1"/>
  <c r="RB33" i="1"/>
  <c r="RD33" i="1"/>
  <c r="RE33" i="1"/>
  <c r="RF33" i="1"/>
  <c r="RG33" i="1"/>
  <c r="RI33" i="1"/>
  <c r="RK33" i="1"/>
  <c r="RL33" i="1"/>
  <c r="RM33" i="1"/>
  <c r="RN33" i="1"/>
  <c r="RP33" i="1"/>
  <c r="RR33" i="1"/>
  <c r="RS33" i="1"/>
  <c r="RT33" i="1"/>
  <c r="RU33" i="1"/>
  <c r="RY33" i="1"/>
  <c r="SA33" i="1"/>
  <c r="SC33" i="1"/>
  <c r="SE33" i="1"/>
  <c r="SG33" i="1"/>
  <c r="SI33" i="1"/>
  <c r="SK33" i="1"/>
  <c r="SM33" i="1"/>
  <c r="SO33" i="1"/>
  <c r="SQ33" i="1"/>
  <c r="SS33" i="1"/>
  <c r="SV33" i="1"/>
  <c r="SX33" i="1"/>
  <c r="SZ33" i="1"/>
  <c r="TB33" i="1"/>
  <c r="TD33" i="1"/>
  <c r="TG33" i="1"/>
  <c r="TI33" i="1"/>
  <c r="TK33" i="1"/>
  <c r="TM33" i="1"/>
  <c r="TO33" i="1"/>
  <c r="TR33" i="1"/>
  <c r="TT33" i="1"/>
  <c r="TV33" i="1"/>
  <c r="TX33" i="1"/>
  <c r="TZ33" i="1"/>
  <c r="UC33" i="1"/>
  <c r="UE33" i="1"/>
  <c r="UG33" i="1"/>
  <c r="UI33" i="1"/>
  <c r="UK33" i="1"/>
  <c r="UN33" i="1"/>
  <c r="UO33" i="1"/>
  <c r="UQ33" i="1"/>
  <c r="UR33" i="1"/>
  <c r="UT33" i="1"/>
  <c r="UU33" i="1"/>
  <c r="UW33" i="1"/>
  <c r="UX33" i="1"/>
  <c r="UZ33" i="1"/>
  <c r="VA33" i="1"/>
  <c r="VD33" i="1"/>
  <c r="VE33" i="1"/>
  <c r="VG33" i="1"/>
  <c r="VH33" i="1"/>
  <c r="VJ33" i="1"/>
  <c r="VK33" i="1"/>
  <c r="VM33" i="1"/>
  <c r="VN33" i="1"/>
  <c r="VP33" i="1"/>
  <c r="VQ33" i="1"/>
  <c r="VT33" i="1"/>
  <c r="VU33" i="1"/>
  <c r="VW33" i="1"/>
  <c r="VX33" i="1"/>
  <c r="VZ33" i="1"/>
  <c r="WA33" i="1"/>
  <c r="WC33" i="1"/>
  <c r="WD33" i="1"/>
  <c r="WF33" i="1"/>
  <c r="WG33" i="1"/>
  <c r="WK33" i="1"/>
  <c r="WN33" i="1"/>
  <c r="WO33" i="1"/>
  <c r="WR33" i="1"/>
  <c r="WS33" i="1"/>
  <c r="WV33" i="1"/>
  <c r="WW33" i="1"/>
  <c r="WZ33" i="1"/>
  <c r="XA33" i="1"/>
  <c r="XD33" i="1"/>
  <c r="XE33" i="1"/>
  <c r="XG33" i="1"/>
  <c r="XH33" i="1"/>
  <c r="XI33" i="1"/>
  <c r="XJ33" i="1"/>
  <c r="XK33" i="1"/>
  <c r="XL33" i="1"/>
  <c r="XM33" i="1"/>
  <c r="XN33" i="1"/>
  <c r="XO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BS34" i="1"/>
  <c r="BT34" i="1"/>
  <c r="BU34" i="1"/>
  <c r="BW34" i="1"/>
  <c r="BX34" i="1"/>
  <c r="BY34" i="1"/>
  <c r="BZ34" i="1"/>
  <c r="CB34" i="1"/>
  <c r="CC34" i="1"/>
  <c r="CD34" i="1"/>
  <c r="CE34" i="1"/>
  <c r="CP34" i="1"/>
  <c r="CQ34" i="1"/>
  <c r="CR34" i="1"/>
  <c r="CT34" i="1"/>
  <c r="CU34" i="1"/>
  <c r="CV34" i="1"/>
  <c r="CW34" i="1"/>
  <c r="DH34" i="1"/>
  <c r="DI34" i="1"/>
  <c r="DJ34" i="1"/>
  <c r="DL34" i="1"/>
  <c r="DM34" i="1"/>
  <c r="DN34" i="1"/>
  <c r="DO34" i="1"/>
  <c r="DZ34" i="1"/>
  <c r="EA34" i="1"/>
  <c r="EB34" i="1"/>
  <c r="ED34" i="1"/>
  <c r="EE34" i="1"/>
  <c r="EF34" i="1"/>
  <c r="EG34" i="1"/>
  <c r="ES34" i="1"/>
  <c r="ET34" i="1"/>
  <c r="EU34" i="1"/>
  <c r="EW34" i="1"/>
  <c r="EX34" i="1"/>
  <c r="EY34" i="1"/>
  <c r="EZ34" i="1"/>
  <c r="FK34" i="1"/>
  <c r="FL34" i="1"/>
  <c r="FM34" i="1"/>
  <c r="FO34" i="1"/>
  <c r="FP34" i="1"/>
  <c r="FQ34" i="1"/>
  <c r="FR34" i="1"/>
  <c r="GC34" i="1"/>
  <c r="GD34" i="1"/>
  <c r="GE34" i="1"/>
  <c r="GG34" i="1"/>
  <c r="GH34" i="1"/>
  <c r="GI34" i="1"/>
  <c r="GJ34" i="1"/>
  <c r="GU34" i="1"/>
  <c r="GV34" i="1"/>
  <c r="GW34" i="1"/>
  <c r="GY34" i="1"/>
  <c r="GZ34" i="1"/>
  <c r="HA34" i="1"/>
  <c r="HB34" i="1"/>
  <c r="HM34" i="1"/>
  <c r="HN34" i="1"/>
  <c r="HO34" i="1"/>
  <c r="HQ34" i="1"/>
  <c r="HR34" i="1"/>
  <c r="HS34" i="1"/>
  <c r="HT34" i="1"/>
  <c r="IF34" i="1"/>
  <c r="IG34" i="1"/>
  <c r="IH34" i="1"/>
  <c r="IJ34" i="1"/>
  <c r="IK34" i="1"/>
  <c r="IL34" i="1"/>
  <c r="IM34" i="1"/>
  <c r="IX34" i="1"/>
  <c r="IY34" i="1"/>
  <c r="IZ34" i="1"/>
  <c r="JB34" i="1"/>
  <c r="JC34" i="1"/>
  <c r="JD34" i="1"/>
  <c r="JE34" i="1"/>
  <c r="JP34" i="1"/>
  <c r="JQ34" i="1"/>
  <c r="JR34" i="1"/>
  <c r="JT34" i="1"/>
  <c r="JU34" i="1"/>
  <c r="JV34" i="1"/>
  <c r="JW34" i="1"/>
  <c r="KH34" i="1"/>
  <c r="KI34" i="1"/>
  <c r="KJ34" i="1"/>
  <c r="KL34" i="1"/>
  <c r="KM34" i="1"/>
  <c r="KN34" i="1"/>
  <c r="KO34" i="1"/>
  <c r="KZ34" i="1"/>
  <c r="LA34" i="1"/>
  <c r="LB34" i="1"/>
  <c r="LD34" i="1"/>
  <c r="LE34" i="1"/>
  <c r="LF34" i="1"/>
  <c r="LG34" i="1"/>
  <c r="LR34" i="1"/>
  <c r="LS34" i="1"/>
  <c r="LT34" i="1"/>
  <c r="LV34" i="1"/>
  <c r="LW34" i="1"/>
  <c r="LX34" i="1"/>
  <c r="LY34" i="1"/>
  <c r="MJ34" i="1"/>
  <c r="MK34" i="1"/>
  <c r="ML34" i="1"/>
  <c r="MN34" i="1"/>
  <c r="MO34" i="1"/>
  <c r="MP34" i="1"/>
  <c r="MQ34" i="1"/>
  <c r="NB34" i="1"/>
  <c r="NC34" i="1"/>
  <c r="ND34" i="1"/>
  <c r="NF34" i="1"/>
  <c r="NG34" i="1"/>
  <c r="NH34" i="1"/>
  <c r="NI34" i="1"/>
  <c r="NT34" i="1"/>
  <c r="NU34" i="1"/>
  <c r="NV34" i="1"/>
  <c r="NX34" i="1"/>
  <c r="NY34" i="1"/>
  <c r="NZ34" i="1"/>
  <c r="OA34" i="1"/>
  <c r="OL34" i="1"/>
  <c r="OM34" i="1"/>
  <c r="ON34" i="1"/>
  <c r="OP34" i="1"/>
  <c r="OQ34" i="1"/>
  <c r="OR34" i="1"/>
  <c r="OS34" i="1"/>
  <c r="PD34" i="1"/>
  <c r="PF34" i="1"/>
  <c r="PG34" i="1"/>
  <c r="PH34" i="1"/>
  <c r="PI34" i="1"/>
  <c r="PK34" i="1"/>
  <c r="PM34" i="1"/>
  <c r="PN34" i="1"/>
  <c r="PO34" i="1"/>
  <c r="PP34" i="1"/>
  <c r="PR34" i="1"/>
  <c r="PT34" i="1"/>
  <c r="PU34" i="1"/>
  <c r="PV34" i="1"/>
  <c r="PW34" i="1"/>
  <c r="PY34" i="1"/>
  <c r="QA34" i="1"/>
  <c r="QB34" i="1"/>
  <c r="QC34" i="1"/>
  <c r="QD34" i="1"/>
  <c r="QF34" i="1"/>
  <c r="QH34" i="1"/>
  <c r="QI34" i="1"/>
  <c r="QJ34" i="1"/>
  <c r="QK34" i="1"/>
  <c r="QN34" i="1"/>
  <c r="QP34" i="1"/>
  <c r="QQ34" i="1"/>
  <c r="QR34" i="1"/>
  <c r="QS34" i="1"/>
  <c r="QU34" i="1"/>
  <c r="QW34" i="1"/>
  <c r="QX34" i="1"/>
  <c r="QY34" i="1"/>
  <c r="QZ34" i="1"/>
  <c r="RB34" i="1"/>
  <c r="RD34" i="1"/>
  <c r="RE34" i="1"/>
  <c r="RF34" i="1"/>
  <c r="RG34" i="1"/>
  <c r="RI34" i="1"/>
  <c r="RK34" i="1"/>
  <c r="RL34" i="1"/>
  <c r="RM34" i="1"/>
  <c r="RN34" i="1"/>
  <c r="RP34" i="1"/>
  <c r="RR34" i="1"/>
  <c r="RS34" i="1"/>
  <c r="RT34" i="1"/>
  <c r="RU34" i="1"/>
  <c r="RY34" i="1"/>
  <c r="SA34" i="1"/>
  <c r="SC34" i="1"/>
  <c r="SE34" i="1"/>
  <c r="SG34" i="1"/>
  <c r="SI34" i="1"/>
  <c r="SK34" i="1"/>
  <c r="SM34" i="1"/>
  <c r="SO34" i="1"/>
  <c r="SQ34" i="1"/>
  <c r="SS34" i="1"/>
  <c r="SV34" i="1"/>
  <c r="SX34" i="1"/>
  <c r="SZ34" i="1"/>
  <c r="TB34" i="1"/>
  <c r="TD34" i="1"/>
  <c r="TG34" i="1"/>
  <c r="TI34" i="1"/>
  <c r="TK34" i="1"/>
  <c r="TM34" i="1"/>
  <c r="TO34" i="1"/>
  <c r="TR34" i="1"/>
  <c r="TT34" i="1"/>
  <c r="TV34" i="1"/>
  <c r="TX34" i="1"/>
  <c r="TZ34" i="1"/>
  <c r="UC34" i="1"/>
  <c r="UE34" i="1"/>
  <c r="UG34" i="1"/>
  <c r="UI34" i="1"/>
  <c r="UK34" i="1"/>
  <c r="UN34" i="1"/>
  <c r="UO34" i="1"/>
  <c r="UQ34" i="1"/>
  <c r="UR34" i="1"/>
  <c r="UT34" i="1"/>
  <c r="UU34" i="1"/>
  <c r="UW34" i="1"/>
  <c r="UX34" i="1"/>
  <c r="UZ34" i="1"/>
  <c r="VA34" i="1"/>
  <c r="VD34" i="1"/>
  <c r="VE34" i="1"/>
  <c r="VG34" i="1"/>
  <c r="VH34" i="1"/>
  <c r="VJ34" i="1"/>
  <c r="VK34" i="1"/>
  <c r="VM34" i="1"/>
  <c r="VN34" i="1"/>
  <c r="VP34" i="1"/>
  <c r="VQ34" i="1"/>
  <c r="VT34" i="1"/>
  <c r="VU34" i="1"/>
  <c r="VW34" i="1"/>
  <c r="VX34" i="1"/>
  <c r="VZ34" i="1"/>
  <c r="WA34" i="1"/>
  <c r="WC34" i="1"/>
  <c r="WD34" i="1"/>
  <c r="WF34" i="1"/>
  <c r="WG34" i="1"/>
  <c r="WK34" i="1"/>
  <c r="WN34" i="1"/>
  <c r="WO34" i="1"/>
  <c r="WR34" i="1"/>
  <c r="WS34" i="1"/>
  <c r="WV34" i="1"/>
  <c r="WW34" i="1"/>
  <c r="WZ34" i="1"/>
  <c r="XA34" i="1"/>
  <c r="XD34" i="1"/>
  <c r="XE34" i="1"/>
  <c r="XG34" i="1"/>
  <c r="XH34" i="1"/>
  <c r="XI34" i="1"/>
  <c r="XJ34" i="1"/>
  <c r="XK34" i="1"/>
  <c r="XL34" i="1"/>
  <c r="XM34" i="1"/>
  <c r="XN34" i="1"/>
  <c r="XO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BS35" i="1"/>
  <c r="BT35" i="1"/>
  <c r="BU35" i="1"/>
  <c r="BW35" i="1"/>
  <c r="BX35" i="1"/>
  <c r="BY35" i="1"/>
  <c r="BZ35" i="1"/>
  <c r="CB35" i="1"/>
  <c r="CC35" i="1"/>
  <c r="CD35" i="1"/>
  <c r="CE35" i="1"/>
  <c r="CP35" i="1"/>
  <c r="CQ35" i="1"/>
  <c r="CR35" i="1"/>
  <c r="CT35" i="1"/>
  <c r="CU35" i="1"/>
  <c r="CV35" i="1"/>
  <c r="CW35" i="1"/>
  <c r="DH35" i="1"/>
  <c r="DI35" i="1"/>
  <c r="DJ35" i="1"/>
  <c r="DL35" i="1"/>
  <c r="DM35" i="1"/>
  <c r="DN35" i="1"/>
  <c r="DO35" i="1"/>
  <c r="DZ35" i="1"/>
  <c r="EA35" i="1"/>
  <c r="EB35" i="1"/>
  <c r="ED35" i="1"/>
  <c r="EE35" i="1"/>
  <c r="EF35" i="1"/>
  <c r="EG35" i="1"/>
  <c r="ES35" i="1"/>
  <c r="ET35" i="1"/>
  <c r="EU35" i="1"/>
  <c r="EW35" i="1"/>
  <c r="EX35" i="1"/>
  <c r="EY35" i="1"/>
  <c r="EZ35" i="1"/>
  <c r="FK35" i="1"/>
  <c r="FL35" i="1"/>
  <c r="FM35" i="1"/>
  <c r="FO35" i="1"/>
  <c r="FP35" i="1"/>
  <c r="FQ35" i="1"/>
  <c r="FR35" i="1"/>
  <c r="GC35" i="1"/>
  <c r="GD35" i="1"/>
  <c r="GE35" i="1"/>
  <c r="GG35" i="1"/>
  <c r="GH35" i="1"/>
  <c r="GI35" i="1"/>
  <c r="GJ35" i="1"/>
  <c r="GU35" i="1"/>
  <c r="GV35" i="1"/>
  <c r="GW35" i="1"/>
  <c r="GY35" i="1"/>
  <c r="GZ35" i="1"/>
  <c r="HA35" i="1"/>
  <c r="HB35" i="1"/>
  <c r="HM35" i="1"/>
  <c r="HN35" i="1"/>
  <c r="HO35" i="1"/>
  <c r="HQ35" i="1"/>
  <c r="HR35" i="1"/>
  <c r="HS35" i="1"/>
  <c r="HT35" i="1"/>
  <c r="IF35" i="1"/>
  <c r="IG35" i="1"/>
  <c r="IH35" i="1"/>
  <c r="IJ35" i="1"/>
  <c r="IK35" i="1"/>
  <c r="IL35" i="1"/>
  <c r="IM35" i="1"/>
  <c r="IX35" i="1"/>
  <c r="IY35" i="1"/>
  <c r="IZ35" i="1"/>
  <c r="JB35" i="1"/>
  <c r="JC35" i="1"/>
  <c r="JD35" i="1"/>
  <c r="JE35" i="1"/>
  <c r="JP35" i="1"/>
  <c r="JQ35" i="1"/>
  <c r="JR35" i="1"/>
  <c r="JT35" i="1"/>
  <c r="JU35" i="1"/>
  <c r="JV35" i="1"/>
  <c r="JW35" i="1"/>
  <c r="KH35" i="1"/>
  <c r="KI35" i="1"/>
  <c r="KJ35" i="1"/>
  <c r="KL35" i="1"/>
  <c r="KM35" i="1"/>
  <c r="KN35" i="1"/>
  <c r="KO35" i="1"/>
  <c r="KZ35" i="1"/>
  <c r="LA35" i="1"/>
  <c r="LB35" i="1"/>
  <c r="LD35" i="1"/>
  <c r="LE35" i="1"/>
  <c r="LF35" i="1"/>
  <c r="LG35" i="1"/>
  <c r="LR35" i="1"/>
  <c r="LS35" i="1"/>
  <c r="LT35" i="1"/>
  <c r="LV35" i="1"/>
  <c r="LW35" i="1"/>
  <c r="LX35" i="1"/>
  <c r="LY35" i="1"/>
  <c r="MJ35" i="1"/>
  <c r="MK35" i="1"/>
  <c r="ML35" i="1"/>
  <c r="MN35" i="1"/>
  <c r="MO35" i="1"/>
  <c r="MP35" i="1"/>
  <c r="MQ35" i="1"/>
  <c r="NB35" i="1"/>
  <c r="NC35" i="1"/>
  <c r="ND35" i="1"/>
  <c r="NF35" i="1"/>
  <c r="NG35" i="1"/>
  <c r="NH35" i="1"/>
  <c r="NI35" i="1"/>
  <c r="NT35" i="1"/>
  <c r="NU35" i="1"/>
  <c r="NV35" i="1"/>
  <c r="NX35" i="1"/>
  <c r="NY35" i="1"/>
  <c r="NZ35" i="1"/>
  <c r="OA35" i="1"/>
  <c r="OL35" i="1"/>
  <c r="OM35" i="1"/>
  <c r="ON35" i="1"/>
  <c r="OP35" i="1"/>
  <c r="OQ35" i="1"/>
  <c r="OR35" i="1"/>
  <c r="OS35" i="1"/>
  <c r="PD35" i="1"/>
  <c r="PF35" i="1"/>
  <c r="PG35" i="1"/>
  <c r="PH35" i="1"/>
  <c r="PI35" i="1"/>
  <c r="PK35" i="1"/>
  <c r="PM35" i="1"/>
  <c r="PN35" i="1"/>
  <c r="PO35" i="1"/>
  <c r="PP35" i="1"/>
  <c r="PR35" i="1"/>
  <c r="PT35" i="1"/>
  <c r="PU35" i="1"/>
  <c r="PV35" i="1"/>
  <c r="PW35" i="1"/>
  <c r="PY35" i="1"/>
  <c r="QA35" i="1"/>
  <c r="QB35" i="1"/>
  <c r="QC35" i="1"/>
  <c r="QD35" i="1"/>
  <c r="QF35" i="1"/>
  <c r="QH35" i="1"/>
  <c r="QI35" i="1"/>
  <c r="QJ35" i="1"/>
  <c r="QK35" i="1"/>
  <c r="QN35" i="1"/>
  <c r="QP35" i="1"/>
  <c r="QQ35" i="1"/>
  <c r="QR35" i="1"/>
  <c r="QS35" i="1"/>
  <c r="QU35" i="1"/>
  <c r="QW35" i="1"/>
  <c r="QX35" i="1"/>
  <c r="QY35" i="1"/>
  <c r="QZ35" i="1"/>
  <c r="RB35" i="1"/>
  <c r="RD35" i="1"/>
  <c r="RE35" i="1"/>
  <c r="RF35" i="1"/>
  <c r="RG35" i="1"/>
  <c r="RI35" i="1"/>
  <c r="RK35" i="1"/>
  <c r="RL35" i="1"/>
  <c r="RM35" i="1"/>
  <c r="RN35" i="1"/>
  <c r="RP35" i="1"/>
  <c r="RR35" i="1"/>
  <c r="RS35" i="1"/>
  <c r="RT35" i="1"/>
  <c r="RU35" i="1"/>
  <c r="RY35" i="1"/>
  <c r="SA35" i="1"/>
  <c r="SC35" i="1"/>
  <c r="SE35" i="1"/>
  <c r="SG35" i="1"/>
  <c r="SI35" i="1"/>
  <c r="SK35" i="1"/>
  <c r="SM35" i="1"/>
  <c r="SO35" i="1"/>
  <c r="SQ35" i="1"/>
  <c r="SS35" i="1"/>
  <c r="SV35" i="1"/>
  <c r="SX35" i="1"/>
  <c r="SZ35" i="1"/>
  <c r="TB35" i="1"/>
  <c r="TD35" i="1"/>
  <c r="TG35" i="1"/>
  <c r="TI35" i="1"/>
  <c r="TK35" i="1"/>
  <c r="TM35" i="1"/>
  <c r="TO35" i="1"/>
  <c r="TR35" i="1"/>
  <c r="TT35" i="1"/>
  <c r="TV35" i="1"/>
  <c r="TX35" i="1"/>
  <c r="TZ35" i="1"/>
  <c r="UC35" i="1"/>
  <c r="UE35" i="1"/>
  <c r="UG35" i="1"/>
  <c r="UI35" i="1"/>
  <c r="UK35" i="1"/>
  <c r="UN35" i="1"/>
  <c r="UO35" i="1"/>
  <c r="UQ35" i="1"/>
  <c r="UR35" i="1"/>
  <c r="UT35" i="1"/>
  <c r="UU35" i="1"/>
  <c r="UW35" i="1"/>
  <c r="UX35" i="1"/>
  <c r="UZ35" i="1"/>
  <c r="VA35" i="1"/>
  <c r="VD35" i="1"/>
  <c r="VE35" i="1"/>
  <c r="VG35" i="1"/>
  <c r="VH35" i="1"/>
  <c r="VJ35" i="1"/>
  <c r="VK35" i="1"/>
  <c r="VM35" i="1"/>
  <c r="VN35" i="1"/>
  <c r="VP35" i="1"/>
  <c r="VQ35" i="1"/>
  <c r="VT35" i="1"/>
  <c r="VU35" i="1"/>
  <c r="VW35" i="1"/>
  <c r="VX35" i="1"/>
  <c r="VZ35" i="1"/>
  <c r="WA35" i="1"/>
  <c r="WC35" i="1"/>
  <c r="WD35" i="1"/>
  <c r="WF35" i="1"/>
  <c r="WG35" i="1"/>
  <c r="WK35" i="1"/>
  <c r="WN35" i="1"/>
  <c r="WO35" i="1"/>
  <c r="WR35" i="1"/>
  <c r="WS35" i="1"/>
  <c r="WV35" i="1"/>
  <c r="WW35" i="1"/>
  <c r="WZ35" i="1"/>
  <c r="XA35" i="1"/>
  <c r="XD35" i="1"/>
  <c r="XE35" i="1"/>
  <c r="XG35" i="1"/>
  <c r="XH35" i="1"/>
  <c r="XI35" i="1"/>
  <c r="XJ35" i="1"/>
  <c r="XK35" i="1"/>
  <c r="XL35" i="1"/>
  <c r="XM35" i="1"/>
  <c r="XN35" i="1"/>
  <c r="XO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BS36" i="1"/>
  <c r="BT36" i="1"/>
  <c r="BU36" i="1"/>
  <c r="BW36" i="1"/>
  <c r="BX36" i="1"/>
  <c r="BY36" i="1"/>
  <c r="BZ36" i="1"/>
  <c r="CB36" i="1"/>
  <c r="CC36" i="1"/>
  <c r="CD36" i="1"/>
  <c r="CE36" i="1"/>
  <c r="CP36" i="1"/>
  <c r="CQ36" i="1"/>
  <c r="CR36" i="1"/>
  <c r="CT36" i="1"/>
  <c r="CU36" i="1"/>
  <c r="CV36" i="1"/>
  <c r="CW36" i="1"/>
  <c r="DH36" i="1"/>
  <c r="DI36" i="1"/>
  <c r="DJ36" i="1"/>
  <c r="DL36" i="1"/>
  <c r="DM36" i="1"/>
  <c r="DN36" i="1"/>
  <c r="DO36" i="1"/>
  <c r="DZ36" i="1"/>
  <c r="EA36" i="1"/>
  <c r="EB36" i="1"/>
  <c r="ED36" i="1"/>
  <c r="EE36" i="1"/>
  <c r="EF36" i="1"/>
  <c r="EG36" i="1"/>
  <c r="ES36" i="1"/>
  <c r="ET36" i="1"/>
  <c r="EU36" i="1"/>
  <c r="EW36" i="1"/>
  <c r="EX36" i="1"/>
  <c r="EY36" i="1"/>
  <c r="EZ36" i="1"/>
  <c r="FK36" i="1"/>
  <c r="FL36" i="1"/>
  <c r="FM36" i="1"/>
  <c r="FO36" i="1"/>
  <c r="FP36" i="1"/>
  <c r="FQ36" i="1"/>
  <c r="FR36" i="1"/>
  <c r="GC36" i="1"/>
  <c r="GD36" i="1"/>
  <c r="GE36" i="1"/>
  <c r="GG36" i="1"/>
  <c r="GH36" i="1"/>
  <c r="GI36" i="1"/>
  <c r="GJ36" i="1"/>
  <c r="GU36" i="1"/>
  <c r="GV36" i="1"/>
  <c r="GW36" i="1"/>
  <c r="GY36" i="1"/>
  <c r="GZ36" i="1"/>
  <c r="HA36" i="1"/>
  <c r="HB36" i="1"/>
  <c r="HM36" i="1"/>
  <c r="HN36" i="1"/>
  <c r="HO36" i="1"/>
  <c r="HQ36" i="1"/>
  <c r="HR36" i="1"/>
  <c r="HS36" i="1"/>
  <c r="HT36" i="1"/>
  <c r="IF36" i="1"/>
  <c r="IG36" i="1"/>
  <c r="IH36" i="1"/>
  <c r="IJ36" i="1"/>
  <c r="IK36" i="1"/>
  <c r="IL36" i="1"/>
  <c r="IM36" i="1"/>
  <c r="IX36" i="1"/>
  <c r="IY36" i="1"/>
  <c r="IZ36" i="1"/>
  <c r="JB36" i="1"/>
  <c r="JC36" i="1"/>
  <c r="JD36" i="1"/>
  <c r="JE36" i="1"/>
  <c r="JP36" i="1"/>
  <c r="JQ36" i="1"/>
  <c r="JR36" i="1"/>
  <c r="JT36" i="1"/>
  <c r="JU36" i="1"/>
  <c r="JV36" i="1"/>
  <c r="JW36" i="1"/>
  <c r="KH36" i="1"/>
  <c r="KI36" i="1"/>
  <c r="KJ36" i="1"/>
  <c r="KL36" i="1"/>
  <c r="KM36" i="1"/>
  <c r="KN36" i="1"/>
  <c r="KO36" i="1"/>
  <c r="KZ36" i="1"/>
  <c r="LA36" i="1"/>
  <c r="LB36" i="1"/>
  <c r="LD36" i="1"/>
  <c r="LE36" i="1"/>
  <c r="LF36" i="1"/>
  <c r="LG36" i="1"/>
  <c r="LR36" i="1"/>
  <c r="LS36" i="1"/>
  <c r="LT36" i="1"/>
  <c r="LV36" i="1"/>
  <c r="LW36" i="1"/>
  <c r="LX36" i="1"/>
  <c r="LY36" i="1"/>
  <c r="MJ36" i="1"/>
  <c r="MK36" i="1"/>
  <c r="ML36" i="1"/>
  <c r="MN36" i="1"/>
  <c r="MO36" i="1"/>
  <c r="MP36" i="1"/>
  <c r="MQ36" i="1"/>
  <c r="NB36" i="1"/>
  <c r="NC36" i="1"/>
  <c r="ND36" i="1"/>
  <c r="NF36" i="1"/>
  <c r="NG36" i="1"/>
  <c r="NH36" i="1"/>
  <c r="NI36" i="1"/>
  <c r="NT36" i="1"/>
  <c r="NU36" i="1"/>
  <c r="NV36" i="1"/>
  <c r="NX36" i="1"/>
  <c r="NY36" i="1"/>
  <c r="NZ36" i="1"/>
  <c r="OA36" i="1"/>
  <c r="OL36" i="1"/>
  <c r="OM36" i="1"/>
  <c r="ON36" i="1"/>
  <c r="OP36" i="1"/>
  <c r="OQ36" i="1"/>
  <c r="OR36" i="1"/>
  <c r="OS36" i="1"/>
  <c r="PD36" i="1"/>
  <c r="PF36" i="1"/>
  <c r="PG36" i="1"/>
  <c r="PH36" i="1"/>
  <c r="PI36" i="1"/>
  <c r="PK36" i="1"/>
  <c r="PM36" i="1"/>
  <c r="PN36" i="1"/>
  <c r="PO36" i="1"/>
  <c r="PP36" i="1"/>
  <c r="PR36" i="1"/>
  <c r="PT36" i="1"/>
  <c r="PU36" i="1"/>
  <c r="PV36" i="1"/>
  <c r="PW36" i="1"/>
  <c r="PY36" i="1"/>
  <c r="QA36" i="1"/>
  <c r="QB36" i="1"/>
  <c r="QC36" i="1"/>
  <c r="QD36" i="1"/>
  <c r="QF36" i="1"/>
  <c r="QH36" i="1"/>
  <c r="QI36" i="1"/>
  <c r="QJ36" i="1"/>
  <c r="QK36" i="1"/>
  <c r="QN36" i="1"/>
  <c r="QP36" i="1"/>
  <c r="QQ36" i="1"/>
  <c r="QR36" i="1"/>
  <c r="QS36" i="1"/>
  <c r="QU36" i="1"/>
  <c r="QW36" i="1"/>
  <c r="QX36" i="1"/>
  <c r="QY36" i="1"/>
  <c r="QZ36" i="1"/>
  <c r="RB36" i="1"/>
  <c r="RD36" i="1"/>
  <c r="RE36" i="1"/>
  <c r="RF36" i="1"/>
  <c r="RG36" i="1"/>
  <c r="RI36" i="1"/>
  <c r="RK36" i="1"/>
  <c r="RL36" i="1"/>
  <c r="RM36" i="1"/>
  <c r="RN36" i="1"/>
  <c r="RP36" i="1"/>
  <c r="RR36" i="1"/>
  <c r="RS36" i="1"/>
  <c r="RT36" i="1"/>
  <c r="RU36" i="1"/>
  <c r="RY36" i="1"/>
  <c r="SA36" i="1"/>
  <c r="SC36" i="1"/>
  <c r="SE36" i="1"/>
  <c r="SG36" i="1"/>
  <c r="SI36" i="1"/>
  <c r="SK36" i="1"/>
  <c r="SM36" i="1"/>
  <c r="SO36" i="1"/>
  <c r="SQ36" i="1"/>
  <c r="SS36" i="1"/>
  <c r="SV36" i="1"/>
  <c r="SX36" i="1"/>
  <c r="SZ36" i="1"/>
  <c r="TB36" i="1"/>
  <c r="TD36" i="1"/>
  <c r="TG36" i="1"/>
  <c r="TI36" i="1"/>
  <c r="TK36" i="1"/>
  <c r="TM36" i="1"/>
  <c r="TO36" i="1"/>
  <c r="TR36" i="1"/>
  <c r="TT36" i="1"/>
  <c r="TV36" i="1"/>
  <c r="TX36" i="1"/>
  <c r="TZ36" i="1"/>
  <c r="UC36" i="1"/>
  <c r="UE36" i="1"/>
  <c r="UG36" i="1"/>
  <c r="UI36" i="1"/>
  <c r="UK36" i="1"/>
  <c r="UN36" i="1"/>
  <c r="UO36" i="1"/>
  <c r="UQ36" i="1"/>
  <c r="UR36" i="1"/>
  <c r="UT36" i="1"/>
  <c r="UU36" i="1"/>
  <c r="UW36" i="1"/>
  <c r="UX36" i="1"/>
  <c r="UZ36" i="1"/>
  <c r="VA36" i="1"/>
  <c r="VD36" i="1"/>
  <c r="VE36" i="1"/>
  <c r="VG36" i="1"/>
  <c r="VH36" i="1"/>
  <c r="VJ36" i="1"/>
  <c r="VK36" i="1"/>
  <c r="VM36" i="1"/>
  <c r="VN36" i="1"/>
  <c r="VP36" i="1"/>
  <c r="VQ36" i="1"/>
  <c r="VT36" i="1"/>
  <c r="VU36" i="1"/>
  <c r="VW36" i="1"/>
  <c r="VX36" i="1"/>
  <c r="VZ36" i="1"/>
  <c r="WA36" i="1"/>
  <c r="WC36" i="1"/>
  <c r="WD36" i="1"/>
  <c r="WF36" i="1"/>
  <c r="WG36" i="1"/>
  <c r="WK36" i="1"/>
  <c r="WN36" i="1"/>
  <c r="WO36" i="1"/>
  <c r="WR36" i="1"/>
  <c r="WS36" i="1"/>
  <c r="WV36" i="1"/>
  <c r="WW36" i="1"/>
  <c r="WZ36" i="1"/>
  <c r="XA36" i="1"/>
  <c r="XD36" i="1"/>
  <c r="XE36" i="1"/>
  <c r="XG36" i="1"/>
  <c r="XH36" i="1"/>
  <c r="XI36" i="1"/>
  <c r="XJ36" i="1"/>
  <c r="XK36" i="1"/>
  <c r="XL36" i="1"/>
  <c r="XM36" i="1"/>
  <c r="XN36" i="1"/>
  <c r="XO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BS37" i="1"/>
  <c r="BT37" i="1"/>
  <c r="BU37" i="1"/>
  <c r="BW37" i="1"/>
  <c r="BX37" i="1"/>
  <c r="BY37" i="1"/>
  <c r="BZ37" i="1"/>
  <c r="CB37" i="1"/>
  <c r="CC37" i="1"/>
  <c r="CD37" i="1"/>
  <c r="CE37" i="1"/>
  <c r="CP37" i="1"/>
  <c r="CQ37" i="1"/>
  <c r="CR37" i="1"/>
  <c r="CT37" i="1"/>
  <c r="CU37" i="1"/>
  <c r="CV37" i="1"/>
  <c r="CW37" i="1"/>
  <c r="DH37" i="1"/>
  <c r="DI37" i="1"/>
  <c r="DJ37" i="1"/>
  <c r="DL37" i="1"/>
  <c r="DM37" i="1"/>
  <c r="DN37" i="1"/>
  <c r="DO37" i="1"/>
  <c r="DZ37" i="1"/>
  <c r="EA37" i="1"/>
  <c r="EB37" i="1"/>
  <c r="ED37" i="1"/>
  <c r="EE37" i="1"/>
  <c r="EF37" i="1"/>
  <c r="EG37" i="1"/>
  <c r="ES37" i="1"/>
  <c r="ET37" i="1"/>
  <c r="EU37" i="1"/>
  <c r="EW37" i="1"/>
  <c r="EX37" i="1"/>
  <c r="EY37" i="1"/>
  <c r="EZ37" i="1"/>
  <c r="FK37" i="1"/>
  <c r="FL37" i="1"/>
  <c r="FM37" i="1"/>
  <c r="FO37" i="1"/>
  <c r="FP37" i="1"/>
  <c r="FQ37" i="1"/>
  <c r="FR37" i="1"/>
  <c r="GC37" i="1"/>
  <c r="GD37" i="1"/>
  <c r="GE37" i="1"/>
  <c r="GG37" i="1"/>
  <c r="GH37" i="1"/>
  <c r="GI37" i="1"/>
  <c r="GJ37" i="1"/>
  <c r="GU37" i="1"/>
  <c r="GV37" i="1"/>
  <c r="GW37" i="1"/>
  <c r="GY37" i="1"/>
  <c r="GZ37" i="1"/>
  <c r="HA37" i="1"/>
  <c r="HB37" i="1"/>
  <c r="HM37" i="1"/>
  <c r="HN37" i="1"/>
  <c r="HO37" i="1"/>
  <c r="HQ37" i="1"/>
  <c r="HR37" i="1"/>
  <c r="HS37" i="1"/>
  <c r="HT37" i="1"/>
  <c r="IF37" i="1"/>
  <c r="IG37" i="1"/>
  <c r="IH37" i="1"/>
  <c r="IJ37" i="1"/>
  <c r="IK37" i="1"/>
  <c r="IL37" i="1"/>
  <c r="IM37" i="1"/>
  <c r="IX37" i="1"/>
  <c r="IY37" i="1"/>
  <c r="IZ37" i="1"/>
  <c r="JB37" i="1"/>
  <c r="JC37" i="1"/>
  <c r="JD37" i="1"/>
  <c r="JE37" i="1"/>
  <c r="JP37" i="1"/>
  <c r="JQ37" i="1"/>
  <c r="JR37" i="1"/>
  <c r="JT37" i="1"/>
  <c r="JU37" i="1"/>
  <c r="JV37" i="1"/>
  <c r="JW37" i="1"/>
  <c r="KH37" i="1"/>
  <c r="KI37" i="1"/>
  <c r="KJ37" i="1"/>
  <c r="KL37" i="1"/>
  <c r="KM37" i="1"/>
  <c r="KN37" i="1"/>
  <c r="KO37" i="1"/>
  <c r="KZ37" i="1"/>
  <c r="LA37" i="1"/>
  <c r="LB37" i="1"/>
  <c r="LD37" i="1"/>
  <c r="LE37" i="1"/>
  <c r="LF37" i="1"/>
  <c r="LG37" i="1"/>
  <c r="LR37" i="1"/>
  <c r="LS37" i="1"/>
  <c r="LT37" i="1"/>
  <c r="LV37" i="1"/>
  <c r="LW37" i="1"/>
  <c r="LX37" i="1"/>
  <c r="LY37" i="1"/>
  <c r="MJ37" i="1"/>
  <c r="MK37" i="1"/>
  <c r="ML37" i="1"/>
  <c r="MN37" i="1"/>
  <c r="MO37" i="1"/>
  <c r="MP37" i="1"/>
  <c r="MQ37" i="1"/>
  <c r="NB37" i="1"/>
  <c r="NC37" i="1"/>
  <c r="ND37" i="1"/>
  <c r="NF37" i="1"/>
  <c r="NG37" i="1"/>
  <c r="NH37" i="1"/>
  <c r="NI37" i="1"/>
  <c r="NT37" i="1"/>
  <c r="NU37" i="1"/>
  <c r="NV37" i="1"/>
  <c r="NX37" i="1"/>
  <c r="NY37" i="1"/>
  <c r="NZ37" i="1"/>
  <c r="OA37" i="1"/>
  <c r="OL37" i="1"/>
  <c r="OM37" i="1"/>
  <c r="ON37" i="1"/>
  <c r="OP37" i="1"/>
  <c r="OQ37" i="1"/>
  <c r="OR37" i="1"/>
  <c r="OS37" i="1"/>
  <c r="PD37" i="1"/>
  <c r="PF37" i="1"/>
  <c r="PG37" i="1"/>
  <c r="PH37" i="1"/>
  <c r="PI37" i="1"/>
  <c r="PK37" i="1"/>
  <c r="PM37" i="1"/>
  <c r="PN37" i="1"/>
  <c r="PO37" i="1"/>
  <c r="PP37" i="1"/>
  <c r="PR37" i="1"/>
  <c r="PT37" i="1"/>
  <c r="PU37" i="1"/>
  <c r="PV37" i="1"/>
  <c r="PW37" i="1"/>
  <c r="PY37" i="1"/>
  <c r="QA37" i="1"/>
  <c r="QB37" i="1"/>
  <c r="QC37" i="1"/>
  <c r="QD37" i="1"/>
  <c r="QF37" i="1"/>
  <c r="QH37" i="1"/>
  <c r="QI37" i="1"/>
  <c r="QJ37" i="1"/>
  <c r="QK37" i="1"/>
  <c r="QN37" i="1"/>
  <c r="QP37" i="1"/>
  <c r="QQ37" i="1"/>
  <c r="QR37" i="1"/>
  <c r="QS37" i="1"/>
  <c r="QU37" i="1"/>
  <c r="QW37" i="1"/>
  <c r="QX37" i="1"/>
  <c r="QY37" i="1"/>
  <c r="QZ37" i="1"/>
  <c r="RB37" i="1"/>
  <c r="RD37" i="1"/>
  <c r="RE37" i="1"/>
  <c r="RF37" i="1"/>
  <c r="RG37" i="1"/>
  <c r="RI37" i="1"/>
  <c r="RK37" i="1"/>
  <c r="RL37" i="1"/>
  <c r="RM37" i="1"/>
  <c r="RN37" i="1"/>
  <c r="RP37" i="1"/>
  <c r="RR37" i="1"/>
  <c r="RS37" i="1"/>
  <c r="RT37" i="1"/>
  <c r="RU37" i="1"/>
  <c r="RY37" i="1"/>
  <c r="SA37" i="1"/>
  <c r="SC37" i="1"/>
  <c r="SE37" i="1"/>
  <c r="SG37" i="1"/>
  <c r="SI37" i="1"/>
  <c r="SK37" i="1"/>
  <c r="SM37" i="1"/>
  <c r="SO37" i="1"/>
  <c r="SQ37" i="1"/>
  <c r="SS37" i="1"/>
  <c r="SV37" i="1"/>
  <c r="SX37" i="1"/>
  <c r="SZ37" i="1"/>
  <c r="TB37" i="1"/>
  <c r="TD37" i="1"/>
  <c r="TG37" i="1"/>
  <c r="TI37" i="1"/>
  <c r="TK37" i="1"/>
  <c r="TM37" i="1"/>
  <c r="TO37" i="1"/>
  <c r="TR37" i="1"/>
  <c r="TT37" i="1"/>
  <c r="TV37" i="1"/>
  <c r="TX37" i="1"/>
  <c r="TZ37" i="1"/>
  <c r="UC37" i="1"/>
  <c r="UE37" i="1"/>
  <c r="UG37" i="1"/>
  <c r="UI37" i="1"/>
  <c r="UK37" i="1"/>
  <c r="UN37" i="1"/>
  <c r="UO37" i="1"/>
  <c r="UQ37" i="1"/>
  <c r="UR37" i="1"/>
  <c r="UT37" i="1"/>
  <c r="UU37" i="1"/>
  <c r="UW37" i="1"/>
  <c r="UX37" i="1"/>
  <c r="UZ37" i="1"/>
  <c r="VA37" i="1"/>
  <c r="VD37" i="1"/>
  <c r="VE37" i="1"/>
  <c r="VG37" i="1"/>
  <c r="VH37" i="1"/>
  <c r="VJ37" i="1"/>
  <c r="VK37" i="1"/>
  <c r="VM37" i="1"/>
  <c r="VN37" i="1"/>
  <c r="VP37" i="1"/>
  <c r="VQ37" i="1"/>
  <c r="VT37" i="1"/>
  <c r="VU37" i="1"/>
  <c r="VW37" i="1"/>
  <c r="VX37" i="1"/>
  <c r="VZ37" i="1"/>
  <c r="WA37" i="1"/>
  <c r="WC37" i="1"/>
  <c r="WD37" i="1"/>
  <c r="WF37" i="1"/>
  <c r="WG37" i="1"/>
  <c r="WK37" i="1"/>
  <c r="WN37" i="1"/>
  <c r="WO37" i="1"/>
  <c r="WR37" i="1"/>
  <c r="WS37" i="1"/>
  <c r="WV37" i="1"/>
  <c r="WW37" i="1"/>
  <c r="WZ37" i="1"/>
  <c r="XA37" i="1"/>
  <c r="XD37" i="1"/>
  <c r="XE37" i="1"/>
  <c r="XG37" i="1"/>
  <c r="XH37" i="1"/>
  <c r="XI37" i="1"/>
  <c r="XJ37" i="1"/>
  <c r="XK37" i="1"/>
  <c r="XL37" i="1"/>
  <c r="XM37" i="1"/>
  <c r="XN37" i="1"/>
  <c r="XO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BS38" i="1"/>
  <c r="BT38" i="1"/>
  <c r="BU38" i="1"/>
  <c r="BW38" i="1"/>
  <c r="BX38" i="1"/>
  <c r="BY38" i="1"/>
  <c r="BZ38" i="1"/>
  <c r="CB38" i="1"/>
  <c r="CC38" i="1"/>
  <c r="CD38" i="1"/>
  <c r="CE38" i="1"/>
  <c r="CP38" i="1"/>
  <c r="CQ38" i="1"/>
  <c r="CR38" i="1"/>
  <c r="CT38" i="1"/>
  <c r="CU38" i="1"/>
  <c r="CV38" i="1"/>
  <c r="CW38" i="1"/>
  <c r="DH38" i="1"/>
  <c r="DI38" i="1"/>
  <c r="DJ38" i="1"/>
  <c r="DL38" i="1"/>
  <c r="DM38" i="1"/>
  <c r="DN38" i="1"/>
  <c r="DO38" i="1"/>
  <c r="DZ38" i="1"/>
  <c r="EA38" i="1"/>
  <c r="EB38" i="1"/>
  <c r="ED38" i="1"/>
  <c r="EE38" i="1"/>
  <c r="EF38" i="1"/>
  <c r="EG38" i="1"/>
  <c r="ES38" i="1"/>
  <c r="ET38" i="1"/>
  <c r="EU38" i="1"/>
  <c r="EW38" i="1"/>
  <c r="EX38" i="1"/>
  <c r="EY38" i="1"/>
  <c r="EZ38" i="1"/>
  <c r="FK38" i="1"/>
  <c r="FL38" i="1"/>
  <c r="FM38" i="1"/>
  <c r="FO38" i="1"/>
  <c r="FP38" i="1"/>
  <c r="FQ38" i="1"/>
  <c r="FR38" i="1"/>
  <c r="GC38" i="1"/>
  <c r="GD38" i="1"/>
  <c r="GE38" i="1"/>
  <c r="GG38" i="1"/>
  <c r="GH38" i="1"/>
  <c r="GI38" i="1"/>
  <c r="GJ38" i="1"/>
  <c r="GU38" i="1"/>
  <c r="GV38" i="1"/>
  <c r="GW38" i="1"/>
  <c r="GY38" i="1"/>
  <c r="GZ38" i="1"/>
  <c r="HA38" i="1"/>
  <c r="HB38" i="1"/>
  <c r="HM38" i="1"/>
  <c r="HN38" i="1"/>
  <c r="HO38" i="1"/>
  <c r="HQ38" i="1"/>
  <c r="HR38" i="1"/>
  <c r="HS38" i="1"/>
  <c r="HT38" i="1"/>
  <c r="IF38" i="1"/>
  <c r="IG38" i="1"/>
  <c r="IH38" i="1"/>
  <c r="IJ38" i="1"/>
  <c r="IK38" i="1"/>
  <c r="IL38" i="1"/>
  <c r="IM38" i="1"/>
  <c r="IX38" i="1"/>
  <c r="IY38" i="1"/>
  <c r="IZ38" i="1"/>
  <c r="JB38" i="1"/>
  <c r="JC38" i="1"/>
  <c r="JD38" i="1"/>
  <c r="JE38" i="1"/>
  <c r="JP38" i="1"/>
  <c r="JQ38" i="1"/>
  <c r="JR38" i="1"/>
  <c r="JT38" i="1"/>
  <c r="JU38" i="1"/>
  <c r="JV38" i="1"/>
  <c r="JW38" i="1"/>
  <c r="KH38" i="1"/>
  <c r="KI38" i="1"/>
  <c r="KJ38" i="1"/>
  <c r="KL38" i="1"/>
  <c r="KM38" i="1"/>
  <c r="KN38" i="1"/>
  <c r="KO38" i="1"/>
  <c r="KZ38" i="1"/>
  <c r="LA38" i="1"/>
  <c r="LB38" i="1"/>
  <c r="LD38" i="1"/>
  <c r="LE38" i="1"/>
  <c r="LF38" i="1"/>
  <c r="LG38" i="1"/>
  <c r="LR38" i="1"/>
  <c r="LS38" i="1"/>
  <c r="LT38" i="1"/>
  <c r="LV38" i="1"/>
  <c r="LW38" i="1"/>
  <c r="LX38" i="1"/>
  <c r="LY38" i="1"/>
  <c r="MJ38" i="1"/>
  <c r="MK38" i="1"/>
  <c r="ML38" i="1"/>
  <c r="MN38" i="1"/>
  <c r="MO38" i="1"/>
  <c r="MP38" i="1"/>
  <c r="MQ38" i="1"/>
  <c r="NB38" i="1"/>
  <c r="NC38" i="1"/>
  <c r="ND38" i="1"/>
  <c r="NF38" i="1"/>
  <c r="NG38" i="1"/>
  <c r="NH38" i="1"/>
  <c r="NI38" i="1"/>
  <c r="NT38" i="1"/>
  <c r="NU38" i="1"/>
  <c r="NV38" i="1"/>
  <c r="NX38" i="1"/>
  <c r="NY38" i="1"/>
  <c r="NZ38" i="1"/>
  <c r="OA38" i="1"/>
  <c r="OL38" i="1"/>
  <c r="OM38" i="1"/>
  <c r="ON38" i="1"/>
  <c r="OP38" i="1"/>
  <c r="OQ38" i="1"/>
  <c r="OR38" i="1"/>
  <c r="OS38" i="1"/>
  <c r="PD38" i="1"/>
  <c r="PF38" i="1"/>
  <c r="PG38" i="1"/>
  <c r="PH38" i="1"/>
  <c r="PI38" i="1"/>
  <c r="PK38" i="1"/>
  <c r="PM38" i="1"/>
  <c r="PN38" i="1"/>
  <c r="PO38" i="1"/>
  <c r="PP38" i="1"/>
  <c r="PR38" i="1"/>
  <c r="PT38" i="1"/>
  <c r="PU38" i="1"/>
  <c r="PV38" i="1"/>
  <c r="PW38" i="1"/>
  <c r="PY38" i="1"/>
  <c r="QA38" i="1"/>
  <c r="QB38" i="1"/>
  <c r="QC38" i="1"/>
  <c r="QD38" i="1"/>
  <c r="QF38" i="1"/>
  <c r="QH38" i="1"/>
  <c r="QI38" i="1"/>
  <c r="QJ38" i="1"/>
  <c r="QK38" i="1"/>
  <c r="QN38" i="1"/>
  <c r="QP38" i="1"/>
  <c r="QQ38" i="1"/>
  <c r="QR38" i="1"/>
  <c r="QS38" i="1"/>
  <c r="QU38" i="1"/>
  <c r="QW38" i="1"/>
  <c r="QX38" i="1"/>
  <c r="QY38" i="1"/>
  <c r="QZ38" i="1"/>
  <c r="RB38" i="1"/>
  <c r="RD38" i="1"/>
  <c r="RE38" i="1"/>
  <c r="RF38" i="1"/>
  <c r="RG38" i="1"/>
  <c r="RI38" i="1"/>
  <c r="RK38" i="1"/>
  <c r="RL38" i="1"/>
  <c r="RM38" i="1"/>
  <c r="RN38" i="1"/>
  <c r="RP38" i="1"/>
  <c r="RR38" i="1"/>
  <c r="RS38" i="1"/>
  <c r="RT38" i="1"/>
  <c r="RU38" i="1"/>
  <c r="RY38" i="1"/>
  <c r="SA38" i="1"/>
  <c r="SC38" i="1"/>
  <c r="SE38" i="1"/>
  <c r="SG38" i="1"/>
  <c r="SI38" i="1"/>
  <c r="SK38" i="1"/>
  <c r="SM38" i="1"/>
  <c r="SO38" i="1"/>
  <c r="SQ38" i="1"/>
  <c r="SS38" i="1"/>
  <c r="SV38" i="1"/>
  <c r="SX38" i="1"/>
  <c r="SZ38" i="1"/>
  <c r="TB38" i="1"/>
  <c r="TD38" i="1"/>
  <c r="TG38" i="1"/>
  <c r="TI38" i="1"/>
  <c r="TK38" i="1"/>
  <c r="TM38" i="1"/>
  <c r="TO38" i="1"/>
  <c r="TR38" i="1"/>
  <c r="TT38" i="1"/>
  <c r="TV38" i="1"/>
  <c r="TX38" i="1"/>
  <c r="TZ38" i="1"/>
  <c r="UC38" i="1"/>
  <c r="UE38" i="1"/>
  <c r="UG38" i="1"/>
  <c r="UI38" i="1"/>
  <c r="UK38" i="1"/>
  <c r="UN38" i="1"/>
  <c r="UO38" i="1"/>
  <c r="UQ38" i="1"/>
  <c r="UR38" i="1"/>
  <c r="UT38" i="1"/>
  <c r="UU38" i="1"/>
  <c r="UW38" i="1"/>
  <c r="UX38" i="1"/>
  <c r="UZ38" i="1"/>
  <c r="VA38" i="1"/>
  <c r="VD38" i="1"/>
  <c r="VE38" i="1"/>
  <c r="VG38" i="1"/>
  <c r="VH38" i="1"/>
  <c r="VJ38" i="1"/>
  <c r="VK38" i="1"/>
  <c r="VM38" i="1"/>
  <c r="VN38" i="1"/>
  <c r="VP38" i="1"/>
  <c r="VQ38" i="1"/>
  <c r="VT38" i="1"/>
  <c r="VU38" i="1"/>
  <c r="VW38" i="1"/>
  <c r="VX38" i="1"/>
  <c r="VZ38" i="1"/>
  <c r="WA38" i="1"/>
  <c r="WC38" i="1"/>
  <c r="WD38" i="1"/>
  <c r="WF38" i="1"/>
  <c r="WG38" i="1"/>
  <c r="WK38" i="1"/>
  <c r="WN38" i="1"/>
  <c r="WO38" i="1"/>
  <c r="WR38" i="1"/>
  <c r="WS38" i="1"/>
  <c r="WV38" i="1"/>
  <c r="WW38" i="1"/>
  <c r="WZ38" i="1"/>
  <c r="XA38" i="1"/>
  <c r="XD38" i="1"/>
  <c r="XE38" i="1"/>
  <c r="XG38" i="1"/>
  <c r="XH38" i="1"/>
  <c r="XI38" i="1"/>
  <c r="XJ38" i="1"/>
  <c r="XK38" i="1"/>
  <c r="XL38" i="1"/>
  <c r="XM38" i="1"/>
  <c r="XN38" i="1"/>
  <c r="XO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BS39" i="1"/>
  <c r="BT39" i="1"/>
  <c r="BU39" i="1"/>
  <c r="BW39" i="1"/>
  <c r="BX39" i="1"/>
  <c r="BY39" i="1"/>
  <c r="BZ39" i="1"/>
  <c r="CB39" i="1"/>
  <c r="CC39" i="1"/>
  <c r="CD39" i="1"/>
  <c r="CE39" i="1"/>
  <c r="CP39" i="1"/>
  <c r="CQ39" i="1"/>
  <c r="CR39" i="1"/>
  <c r="CT39" i="1"/>
  <c r="CU39" i="1"/>
  <c r="CV39" i="1"/>
  <c r="CW39" i="1"/>
  <c r="DH39" i="1"/>
  <c r="DI39" i="1"/>
  <c r="DJ39" i="1"/>
  <c r="DL39" i="1"/>
  <c r="DM39" i="1"/>
  <c r="DN39" i="1"/>
  <c r="DO39" i="1"/>
  <c r="DZ39" i="1"/>
  <c r="EA39" i="1"/>
  <c r="EB39" i="1"/>
  <c r="ED39" i="1"/>
  <c r="EE39" i="1"/>
  <c r="EF39" i="1"/>
  <c r="EG39" i="1"/>
  <c r="ES39" i="1"/>
  <c r="ET39" i="1"/>
  <c r="EU39" i="1"/>
  <c r="EW39" i="1"/>
  <c r="EX39" i="1"/>
  <c r="EY39" i="1"/>
  <c r="EZ39" i="1"/>
  <c r="FK39" i="1"/>
  <c r="FL39" i="1"/>
  <c r="FM39" i="1"/>
  <c r="FO39" i="1"/>
  <c r="FP39" i="1"/>
  <c r="FQ39" i="1"/>
  <c r="FR39" i="1"/>
  <c r="GC39" i="1"/>
  <c r="GD39" i="1"/>
  <c r="GE39" i="1"/>
  <c r="GG39" i="1"/>
  <c r="GH39" i="1"/>
  <c r="GI39" i="1"/>
  <c r="GJ39" i="1"/>
  <c r="GU39" i="1"/>
  <c r="GV39" i="1"/>
  <c r="GW39" i="1"/>
  <c r="GY39" i="1"/>
  <c r="GZ39" i="1"/>
  <c r="HA39" i="1"/>
  <c r="HB39" i="1"/>
  <c r="HM39" i="1"/>
  <c r="HN39" i="1"/>
  <c r="HO39" i="1"/>
  <c r="HQ39" i="1"/>
  <c r="HR39" i="1"/>
  <c r="HS39" i="1"/>
  <c r="HT39" i="1"/>
  <c r="IF39" i="1"/>
  <c r="IG39" i="1"/>
  <c r="IH39" i="1"/>
  <c r="IJ39" i="1"/>
  <c r="IK39" i="1"/>
  <c r="IL39" i="1"/>
  <c r="IM39" i="1"/>
  <c r="IX39" i="1"/>
  <c r="IY39" i="1"/>
  <c r="IZ39" i="1"/>
  <c r="JB39" i="1"/>
  <c r="JC39" i="1"/>
  <c r="JD39" i="1"/>
  <c r="JE39" i="1"/>
  <c r="JP39" i="1"/>
  <c r="JQ39" i="1"/>
  <c r="JR39" i="1"/>
  <c r="JT39" i="1"/>
  <c r="JU39" i="1"/>
  <c r="JV39" i="1"/>
  <c r="JW39" i="1"/>
  <c r="KH39" i="1"/>
  <c r="KI39" i="1"/>
  <c r="KJ39" i="1"/>
  <c r="KL39" i="1"/>
  <c r="KM39" i="1"/>
  <c r="KN39" i="1"/>
  <c r="KO39" i="1"/>
  <c r="KZ39" i="1"/>
  <c r="LA39" i="1"/>
  <c r="LB39" i="1"/>
  <c r="LD39" i="1"/>
  <c r="LE39" i="1"/>
  <c r="LF39" i="1"/>
  <c r="LG39" i="1"/>
  <c r="LR39" i="1"/>
  <c r="LS39" i="1"/>
  <c r="LT39" i="1"/>
  <c r="LV39" i="1"/>
  <c r="LW39" i="1"/>
  <c r="LX39" i="1"/>
  <c r="LY39" i="1"/>
  <c r="MJ39" i="1"/>
  <c r="MK39" i="1"/>
  <c r="ML39" i="1"/>
  <c r="MN39" i="1"/>
  <c r="MO39" i="1"/>
  <c r="MP39" i="1"/>
  <c r="MQ39" i="1"/>
  <c r="NB39" i="1"/>
  <c r="NC39" i="1"/>
  <c r="ND39" i="1"/>
  <c r="NF39" i="1"/>
  <c r="NG39" i="1"/>
  <c r="NH39" i="1"/>
  <c r="NI39" i="1"/>
  <c r="NT39" i="1"/>
  <c r="NU39" i="1"/>
  <c r="NV39" i="1"/>
  <c r="NX39" i="1"/>
  <c r="NY39" i="1"/>
  <c r="NZ39" i="1"/>
  <c r="OA39" i="1"/>
  <c r="OL39" i="1"/>
  <c r="OM39" i="1"/>
  <c r="ON39" i="1"/>
  <c r="OP39" i="1"/>
  <c r="OQ39" i="1"/>
  <c r="OR39" i="1"/>
  <c r="OS39" i="1"/>
  <c r="PD39" i="1"/>
  <c r="PF39" i="1"/>
  <c r="PG39" i="1"/>
  <c r="PH39" i="1"/>
  <c r="PI39" i="1"/>
  <c r="PK39" i="1"/>
  <c r="PM39" i="1"/>
  <c r="PN39" i="1"/>
  <c r="PO39" i="1"/>
  <c r="PP39" i="1"/>
  <c r="PR39" i="1"/>
  <c r="PT39" i="1"/>
  <c r="PU39" i="1"/>
  <c r="PV39" i="1"/>
  <c r="PW39" i="1"/>
  <c r="PY39" i="1"/>
  <c r="QA39" i="1"/>
  <c r="QB39" i="1"/>
  <c r="QC39" i="1"/>
  <c r="QD39" i="1"/>
  <c r="QF39" i="1"/>
  <c r="QH39" i="1"/>
  <c r="QI39" i="1"/>
  <c r="QJ39" i="1"/>
  <c r="QK39" i="1"/>
  <c r="QN39" i="1"/>
  <c r="QP39" i="1"/>
  <c r="QQ39" i="1"/>
  <c r="QR39" i="1"/>
  <c r="QS39" i="1"/>
  <c r="QU39" i="1"/>
  <c r="QW39" i="1"/>
  <c r="QX39" i="1"/>
  <c r="QY39" i="1"/>
  <c r="QZ39" i="1"/>
  <c r="RB39" i="1"/>
  <c r="RD39" i="1"/>
  <c r="RE39" i="1"/>
  <c r="RF39" i="1"/>
  <c r="RG39" i="1"/>
  <c r="RI39" i="1"/>
  <c r="RK39" i="1"/>
  <c r="RL39" i="1"/>
  <c r="RM39" i="1"/>
  <c r="RN39" i="1"/>
  <c r="RP39" i="1"/>
  <c r="RR39" i="1"/>
  <c r="RS39" i="1"/>
  <c r="RT39" i="1"/>
  <c r="RU39" i="1"/>
  <c r="RY39" i="1"/>
  <c r="SA39" i="1"/>
  <c r="SC39" i="1"/>
  <c r="SE39" i="1"/>
  <c r="SG39" i="1"/>
  <c r="SI39" i="1"/>
  <c r="SK39" i="1"/>
  <c r="SM39" i="1"/>
  <c r="SO39" i="1"/>
  <c r="SQ39" i="1"/>
  <c r="SS39" i="1"/>
  <c r="SV39" i="1"/>
  <c r="SX39" i="1"/>
  <c r="SZ39" i="1"/>
  <c r="TB39" i="1"/>
  <c r="TD39" i="1"/>
  <c r="TG39" i="1"/>
  <c r="TI39" i="1"/>
  <c r="TK39" i="1"/>
  <c r="TM39" i="1"/>
  <c r="TO39" i="1"/>
  <c r="TR39" i="1"/>
  <c r="TT39" i="1"/>
  <c r="TV39" i="1"/>
  <c r="TX39" i="1"/>
  <c r="TZ39" i="1"/>
  <c r="UC39" i="1"/>
  <c r="UE39" i="1"/>
  <c r="UG39" i="1"/>
  <c r="UI39" i="1"/>
  <c r="UK39" i="1"/>
  <c r="UN39" i="1"/>
  <c r="UO39" i="1"/>
  <c r="UQ39" i="1"/>
  <c r="UR39" i="1"/>
  <c r="UT39" i="1"/>
  <c r="UU39" i="1"/>
  <c r="UW39" i="1"/>
  <c r="UX39" i="1"/>
  <c r="UZ39" i="1"/>
  <c r="VA39" i="1"/>
  <c r="VD39" i="1"/>
  <c r="VE39" i="1"/>
  <c r="VG39" i="1"/>
  <c r="VH39" i="1"/>
  <c r="VJ39" i="1"/>
  <c r="VK39" i="1"/>
  <c r="VM39" i="1"/>
  <c r="VN39" i="1"/>
  <c r="VP39" i="1"/>
  <c r="VQ39" i="1"/>
  <c r="VT39" i="1"/>
  <c r="VU39" i="1"/>
  <c r="VW39" i="1"/>
  <c r="VX39" i="1"/>
  <c r="VZ39" i="1"/>
  <c r="WA39" i="1"/>
  <c r="WC39" i="1"/>
  <c r="WD39" i="1"/>
  <c r="WF39" i="1"/>
  <c r="WG39" i="1"/>
  <c r="WK39" i="1"/>
  <c r="WN39" i="1"/>
  <c r="WO39" i="1"/>
  <c r="WR39" i="1"/>
  <c r="WS39" i="1"/>
  <c r="WV39" i="1"/>
  <c r="WW39" i="1"/>
  <c r="WZ39" i="1"/>
  <c r="XA39" i="1"/>
  <c r="XD39" i="1"/>
  <c r="XE39" i="1"/>
  <c r="XG39" i="1"/>
  <c r="XH39" i="1"/>
  <c r="XI39" i="1"/>
  <c r="XJ39" i="1"/>
  <c r="XK39" i="1"/>
  <c r="XL39" i="1"/>
  <c r="XM39" i="1"/>
  <c r="XN39" i="1"/>
  <c r="XO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BS40" i="1"/>
  <c r="BT40" i="1"/>
  <c r="BU40" i="1"/>
  <c r="BW40" i="1"/>
  <c r="BX40" i="1"/>
  <c r="BY40" i="1"/>
  <c r="BZ40" i="1"/>
  <c r="CB40" i="1"/>
  <c r="CC40" i="1"/>
  <c r="CD40" i="1"/>
  <c r="CE40" i="1"/>
  <c r="CP40" i="1"/>
  <c r="CQ40" i="1"/>
  <c r="CR40" i="1"/>
  <c r="CT40" i="1"/>
  <c r="CU40" i="1"/>
  <c r="CV40" i="1"/>
  <c r="CW40" i="1"/>
  <c r="DH40" i="1"/>
  <c r="DI40" i="1"/>
  <c r="DJ40" i="1"/>
  <c r="DL40" i="1"/>
  <c r="DM40" i="1"/>
  <c r="DN40" i="1"/>
  <c r="DO40" i="1"/>
  <c r="DZ40" i="1"/>
  <c r="EA40" i="1"/>
  <c r="EB40" i="1"/>
  <c r="ED40" i="1"/>
  <c r="EE40" i="1"/>
  <c r="EF40" i="1"/>
  <c r="EG40" i="1"/>
  <c r="ES40" i="1"/>
  <c r="ET40" i="1"/>
  <c r="EU40" i="1"/>
  <c r="EW40" i="1"/>
  <c r="EX40" i="1"/>
  <c r="EY40" i="1"/>
  <c r="EZ40" i="1"/>
  <c r="FK40" i="1"/>
  <c r="FL40" i="1"/>
  <c r="FM40" i="1"/>
  <c r="FO40" i="1"/>
  <c r="FP40" i="1"/>
  <c r="FQ40" i="1"/>
  <c r="FR40" i="1"/>
  <c r="GC40" i="1"/>
  <c r="GD40" i="1"/>
  <c r="GE40" i="1"/>
  <c r="GG40" i="1"/>
  <c r="GH40" i="1"/>
  <c r="GI40" i="1"/>
  <c r="GJ40" i="1"/>
  <c r="GU40" i="1"/>
  <c r="GV40" i="1"/>
  <c r="GW40" i="1"/>
  <c r="GY40" i="1"/>
  <c r="GZ40" i="1"/>
  <c r="HA40" i="1"/>
  <c r="HB40" i="1"/>
  <c r="HM40" i="1"/>
  <c r="HN40" i="1"/>
  <c r="HO40" i="1"/>
  <c r="HQ40" i="1"/>
  <c r="HR40" i="1"/>
  <c r="HS40" i="1"/>
  <c r="HT40" i="1"/>
  <c r="IF40" i="1"/>
  <c r="IG40" i="1"/>
  <c r="IH40" i="1"/>
  <c r="IJ40" i="1"/>
  <c r="IK40" i="1"/>
  <c r="IL40" i="1"/>
  <c r="IM40" i="1"/>
  <c r="IX40" i="1"/>
  <c r="IY40" i="1"/>
  <c r="IZ40" i="1"/>
  <c r="JB40" i="1"/>
  <c r="JC40" i="1"/>
  <c r="JD40" i="1"/>
  <c r="JE40" i="1"/>
  <c r="JP40" i="1"/>
  <c r="JQ40" i="1"/>
  <c r="JR40" i="1"/>
  <c r="JT40" i="1"/>
  <c r="JU40" i="1"/>
  <c r="JV40" i="1"/>
  <c r="JW40" i="1"/>
  <c r="KH40" i="1"/>
  <c r="KI40" i="1"/>
  <c r="KJ40" i="1"/>
  <c r="KL40" i="1"/>
  <c r="KM40" i="1"/>
  <c r="KN40" i="1"/>
  <c r="KO40" i="1"/>
  <c r="KZ40" i="1"/>
  <c r="LA40" i="1"/>
  <c r="LB40" i="1"/>
  <c r="LD40" i="1"/>
  <c r="LE40" i="1"/>
  <c r="LF40" i="1"/>
  <c r="LG40" i="1"/>
  <c r="LR40" i="1"/>
  <c r="LS40" i="1"/>
  <c r="LT40" i="1"/>
  <c r="LV40" i="1"/>
  <c r="LW40" i="1"/>
  <c r="LX40" i="1"/>
  <c r="LY40" i="1"/>
  <c r="MJ40" i="1"/>
  <c r="MK40" i="1"/>
  <c r="ML40" i="1"/>
  <c r="MN40" i="1"/>
  <c r="MO40" i="1"/>
  <c r="MP40" i="1"/>
  <c r="MQ40" i="1"/>
  <c r="NB40" i="1"/>
  <c r="NC40" i="1"/>
  <c r="ND40" i="1"/>
  <c r="NF40" i="1"/>
  <c r="NG40" i="1"/>
  <c r="NH40" i="1"/>
  <c r="NI40" i="1"/>
  <c r="NT40" i="1"/>
  <c r="NU40" i="1"/>
  <c r="NV40" i="1"/>
  <c r="NX40" i="1"/>
  <c r="NY40" i="1"/>
  <c r="NZ40" i="1"/>
  <c r="OA40" i="1"/>
  <c r="OL40" i="1"/>
  <c r="OM40" i="1"/>
  <c r="ON40" i="1"/>
  <c r="OP40" i="1"/>
  <c r="OQ40" i="1"/>
  <c r="OR40" i="1"/>
  <c r="OS40" i="1"/>
  <c r="PD40" i="1"/>
  <c r="PF40" i="1"/>
  <c r="PG40" i="1"/>
  <c r="PH40" i="1"/>
  <c r="PI40" i="1"/>
  <c r="PK40" i="1"/>
  <c r="PM40" i="1"/>
  <c r="PN40" i="1"/>
  <c r="PO40" i="1"/>
  <c r="PP40" i="1"/>
  <c r="PR40" i="1"/>
  <c r="PT40" i="1"/>
  <c r="PU40" i="1"/>
  <c r="PV40" i="1"/>
  <c r="PW40" i="1"/>
  <c r="PY40" i="1"/>
  <c r="QA40" i="1"/>
  <c r="QB40" i="1"/>
  <c r="QC40" i="1"/>
  <c r="QD40" i="1"/>
  <c r="QF40" i="1"/>
  <c r="QH40" i="1"/>
  <c r="QI40" i="1"/>
  <c r="QJ40" i="1"/>
  <c r="QK40" i="1"/>
  <c r="QN40" i="1"/>
  <c r="QP40" i="1"/>
  <c r="QQ40" i="1"/>
  <c r="QR40" i="1"/>
  <c r="QS40" i="1"/>
  <c r="QU40" i="1"/>
  <c r="QW40" i="1"/>
  <c r="QX40" i="1"/>
  <c r="QY40" i="1"/>
  <c r="QZ40" i="1"/>
  <c r="RB40" i="1"/>
  <c r="RD40" i="1"/>
  <c r="RE40" i="1"/>
  <c r="RF40" i="1"/>
  <c r="RG40" i="1"/>
  <c r="RI40" i="1"/>
  <c r="RK40" i="1"/>
  <c r="RL40" i="1"/>
  <c r="RM40" i="1"/>
  <c r="RN40" i="1"/>
  <c r="RP40" i="1"/>
  <c r="RR40" i="1"/>
  <c r="RS40" i="1"/>
  <c r="RT40" i="1"/>
  <c r="RU40" i="1"/>
  <c r="RY40" i="1"/>
  <c r="SA40" i="1"/>
  <c r="SC40" i="1"/>
  <c r="SE40" i="1"/>
  <c r="SG40" i="1"/>
  <c r="SI40" i="1"/>
  <c r="SK40" i="1"/>
  <c r="SM40" i="1"/>
  <c r="SO40" i="1"/>
  <c r="SQ40" i="1"/>
  <c r="SS40" i="1"/>
  <c r="SV40" i="1"/>
  <c r="SX40" i="1"/>
  <c r="SZ40" i="1"/>
  <c r="TB40" i="1"/>
  <c r="TD40" i="1"/>
  <c r="TG40" i="1"/>
  <c r="TI40" i="1"/>
  <c r="TK40" i="1"/>
  <c r="TM40" i="1"/>
  <c r="TO40" i="1"/>
  <c r="TR40" i="1"/>
  <c r="TT40" i="1"/>
  <c r="TV40" i="1"/>
  <c r="TX40" i="1"/>
  <c r="TZ40" i="1"/>
  <c r="UC40" i="1"/>
  <c r="UE40" i="1"/>
  <c r="UG40" i="1"/>
  <c r="UI40" i="1"/>
  <c r="UK40" i="1"/>
  <c r="UN40" i="1"/>
  <c r="UO40" i="1"/>
  <c r="UQ40" i="1"/>
  <c r="UR40" i="1"/>
  <c r="UT40" i="1"/>
  <c r="UU40" i="1"/>
  <c r="UW40" i="1"/>
  <c r="UX40" i="1"/>
  <c r="UZ40" i="1"/>
  <c r="VA40" i="1"/>
  <c r="VD40" i="1"/>
  <c r="VE40" i="1"/>
  <c r="VG40" i="1"/>
  <c r="VH40" i="1"/>
  <c r="VJ40" i="1"/>
  <c r="VK40" i="1"/>
  <c r="VM40" i="1"/>
  <c r="VN40" i="1"/>
  <c r="VP40" i="1"/>
  <c r="VQ40" i="1"/>
  <c r="VT40" i="1"/>
  <c r="VU40" i="1"/>
  <c r="VW40" i="1"/>
  <c r="VX40" i="1"/>
  <c r="VZ40" i="1"/>
  <c r="WA40" i="1"/>
  <c r="WC40" i="1"/>
  <c r="WD40" i="1"/>
  <c r="WF40" i="1"/>
  <c r="WG40" i="1"/>
  <c r="WK40" i="1"/>
  <c r="WN40" i="1"/>
  <c r="WO40" i="1"/>
  <c r="WR40" i="1"/>
  <c r="WS40" i="1"/>
  <c r="WV40" i="1"/>
  <c r="WW40" i="1"/>
  <c r="WZ40" i="1"/>
  <c r="XA40" i="1"/>
  <c r="XD40" i="1"/>
  <c r="XE40" i="1"/>
  <c r="XG40" i="1"/>
  <c r="XH40" i="1"/>
  <c r="XI40" i="1"/>
  <c r="XJ40" i="1"/>
  <c r="XK40" i="1"/>
  <c r="XL40" i="1"/>
  <c r="XM40" i="1"/>
  <c r="XN40" i="1"/>
  <c r="XO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BS41" i="1"/>
  <c r="BT41" i="1"/>
  <c r="BU41" i="1"/>
  <c r="BW41" i="1"/>
  <c r="BX41" i="1"/>
  <c r="BY41" i="1"/>
  <c r="BZ41" i="1"/>
  <c r="CB41" i="1"/>
  <c r="CC41" i="1"/>
  <c r="CD41" i="1"/>
  <c r="CE41" i="1"/>
  <c r="CP41" i="1"/>
  <c r="CQ41" i="1"/>
  <c r="CR41" i="1"/>
  <c r="CT41" i="1"/>
  <c r="CU41" i="1"/>
  <c r="CV41" i="1"/>
  <c r="CW41" i="1"/>
  <c r="DH41" i="1"/>
  <c r="DI41" i="1"/>
  <c r="DJ41" i="1"/>
  <c r="DL41" i="1"/>
  <c r="DM41" i="1"/>
  <c r="DN41" i="1"/>
  <c r="DO41" i="1"/>
  <c r="DZ41" i="1"/>
  <c r="EA41" i="1"/>
  <c r="EB41" i="1"/>
  <c r="ED41" i="1"/>
  <c r="EE41" i="1"/>
  <c r="EF41" i="1"/>
  <c r="EG41" i="1"/>
  <c r="ES41" i="1"/>
  <c r="ET41" i="1"/>
  <c r="EU41" i="1"/>
  <c r="EW41" i="1"/>
  <c r="EX41" i="1"/>
  <c r="EY41" i="1"/>
  <c r="EZ41" i="1"/>
  <c r="FK41" i="1"/>
  <c r="FL41" i="1"/>
  <c r="FM41" i="1"/>
  <c r="FO41" i="1"/>
  <c r="FP41" i="1"/>
  <c r="FQ41" i="1"/>
  <c r="FR41" i="1"/>
  <c r="GC41" i="1"/>
  <c r="GD41" i="1"/>
  <c r="GE41" i="1"/>
  <c r="GG41" i="1"/>
  <c r="GH41" i="1"/>
  <c r="GI41" i="1"/>
  <c r="GJ41" i="1"/>
  <c r="GU41" i="1"/>
  <c r="GV41" i="1"/>
  <c r="GW41" i="1"/>
  <c r="GY41" i="1"/>
  <c r="GZ41" i="1"/>
  <c r="HA41" i="1"/>
  <c r="HB41" i="1"/>
  <c r="HM41" i="1"/>
  <c r="HN41" i="1"/>
  <c r="HO41" i="1"/>
  <c r="HQ41" i="1"/>
  <c r="HR41" i="1"/>
  <c r="HS41" i="1"/>
  <c r="HT41" i="1"/>
  <c r="IF41" i="1"/>
  <c r="IG41" i="1"/>
  <c r="IH41" i="1"/>
  <c r="IJ41" i="1"/>
  <c r="IK41" i="1"/>
  <c r="IL41" i="1"/>
  <c r="IM41" i="1"/>
  <c r="IX41" i="1"/>
  <c r="IY41" i="1"/>
  <c r="IZ41" i="1"/>
  <c r="JB41" i="1"/>
  <c r="JC41" i="1"/>
  <c r="JD41" i="1"/>
  <c r="JE41" i="1"/>
  <c r="JP41" i="1"/>
  <c r="JQ41" i="1"/>
  <c r="JR41" i="1"/>
  <c r="JT41" i="1"/>
  <c r="JU41" i="1"/>
  <c r="JV41" i="1"/>
  <c r="JW41" i="1"/>
  <c r="KH41" i="1"/>
  <c r="KI41" i="1"/>
  <c r="KJ41" i="1"/>
  <c r="KL41" i="1"/>
  <c r="KM41" i="1"/>
  <c r="KN41" i="1"/>
  <c r="KO41" i="1"/>
  <c r="KZ41" i="1"/>
  <c r="LA41" i="1"/>
  <c r="LB41" i="1"/>
  <c r="LD41" i="1"/>
  <c r="LE41" i="1"/>
  <c r="LF41" i="1"/>
  <c r="LG41" i="1"/>
  <c r="LR41" i="1"/>
  <c r="LS41" i="1"/>
  <c r="LT41" i="1"/>
  <c r="LV41" i="1"/>
  <c r="LW41" i="1"/>
  <c r="LX41" i="1"/>
  <c r="LY41" i="1"/>
  <c r="MJ41" i="1"/>
  <c r="MK41" i="1"/>
  <c r="ML41" i="1"/>
  <c r="MN41" i="1"/>
  <c r="MO41" i="1"/>
  <c r="MP41" i="1"/>
  <c r="MQ41" i="1"/>
  <c r="NB41" i="1"/>
  <c r="NC41" i="1"/>
  <c r="ND41" i="1"/>
  <c r="NF41" i="1"/>
  <c r="NG41" i="1"/>
  <c r="NH41" i="1"/>
  <c r="NI41" i="1"/>
  <c r="NT41" i="1"/>
  <c r="NU41" i="1"/>
  <c r="NV41" i="1"/>
  <c r="NX41" i="1"/>
  <c r="NY41" i="1"/>
  <c r="NZ41" i="1"/>
  <c r="OA41" i="1"/>
  <c r="OL41" i="1"/>
  <c r="OM41" i="1"/>
  <c r="ON41" i="1"/>
  <c r="OP41" i="1"/>
  <c r="OQ41" i="1"/>
  <c r="OR41" i="1"/>
  <c r="OS41" i="1"/>
  <c r="PD41" i="1"/>
  <c r="PF41" i="1"/>
  <c r="PG41" i="1"/>
  <c r="PH41" i="1"/>
  <c r="PI41" i="1"/>
  <c r="PK41" i="1"/>
  <c r="PM41" i="1"/>
  <c r="PN41" i="1"/>
  <c r="PO41" i="1"/>
  <c r="PP41" i="1"/>
  <c r="PR41" i="1"/>
  <c r="PT41" i="1"/>
  <c r="PU41" i="1"/>
  <c r="PV41" i="1"/>
  <c r="PW41" i="1"/>
  <c r="PY41" i="1"/>
  <c r="QA41" i="1"/>
  <c r="QB41" i="1"/>
  <c r="QC41" i="1"/>
  <c r="QD41" i="1"/>
  <c r="QF41" i="1"/>
  <c r="QH41" i="1"/>
  <c r="QI41" i="1"/>
  <c r="QJ41" i="1"/>
  <c r="QK41" i="1"/>
  <c r="QN41" i="1"/>
  <c r="QP41" i="1"/>
  <c r="QQ41" i="1"/>
  <c r="QR41" i="1"/>
  <c r="QS41" i="1"/>
  <c r="QU41" i="1"/>
  <c r="QW41" i="1"/>
  <c r="QX41" i="1"/>
  <c r="QY41" i="1"/>
  <c r="QZ41" i="1"/>
  <c r="RB41" i="1"/>
  <c r="RD41" i="1"/>
  <c r="RE41" i="1"/>
  <c r="RF41" i="1"/>
  <c r="RG41" i="1"/>
  <c r="RI41" i="1"/>
  <c r="RK41" i="1"/>
  <c r="RL41" i="1"/>
  <c r="RM41" i="1"/>
  <c r="RN41" i="1"/>
  <c r="RP41" i="1"/>
  <c r="RR41" i="1"/>
  <c r="RS41" i="1"/>
  <c r="RT41" i="1"/>
  <c r="RU41" i="1"/>
  <c r="RY41" i="1"/>
  <c r="SA41" i="1"/>
  <c r="SC41" i="1"/>
  <c r="SE41" i="1"/>
  <c r="SG41" i="1"/>
  <c r="SI41" i="1"/>
  <c r="SK41" i="1"/>
  <c r="SM41" i="1"/>
  <c r="SO41" i="1"/>
  <c r="SQ41" i="1"/>
  <c r="SS41" i="1"/>
  <c r="SV41" i="1"/>
  <c r="SX41" i="1"/>
  <c r="SZ41" i="1"/>
  <c r="TB41" i="1"/>
  <c r="TD41" i="1"/>
  <c r="TG41" i="1"/>
  <c r="TI41" i="1"/>
  <c r="TK41" i="1"/>
  <c r="TM41" i="1"/>
  <c r="TO41" i="1"/>
  <c r="TR41" i="1"/>
  <c r="TT41" i="1"/>
  <c r="TV41" i="1"/>
  <c r="TX41" i="1"/>
  <c r="TZ41" i="1"/>
  <c r="UC41" i="1"/>
  <c r="UE41" i="1"/>
  <c r="UG41" i="1"/>
  <c r="UI41" i="1"/>
  <c r="UK41" i="1"/>
  <c r="UN41" i="1"/>
  <c r="UO41" i="1"/>
  <c r="UQ41" i="1"/>
  <c r="UR41" i="1"/>
  <c r="UT41" i="1"/>
  <c r="UU41" i="1"/>
  <c r="UW41" i="1"/>
  <c r="UX41" i="1"/>
  <c r="UZ41" i="1"/>
  <c r="VA41" i="1"/>
  <c r="VD41" i="1"/>
  <c r="VE41" i="1"/>
  <c r="VG41" i="1"/>
  <c r="VH41" i="1"/>
  <c r="VJ41" i="1"/>
  <c r="VK41" i="1"/>
  <c r="VM41" i="1"/>
  <c r="VN41" i="1"/>
  <c r="VP41" i="1"/>
  <c r="VQ41" i="1"/>
  <c r="VT41" i="1"/>
  <c r="VU41" i="1"/>
  <c r="VW41" i="1"/>
  <c r="VX41" i="1"/>
  <c r="VZ41" i="1"/>
  <c r="WA41" i="1"/>
  <c r="WC41" i="1"/>
  <c r="WD41" i="1"/>
  <c r="WF41" i="1"/>
  <c r="WG41" i="1"/>
  <c r="WK41" i="1"/>
  <c r="WN41" i="1"/>
  <c r="WO41" i="1"/>
  <c r="WR41" i="1"/>
  <c r="WS41" i="1"/>
  <c r="WV41" i="1"/>
  <c r="WW41" i="1"/>
  <c r="WZ41" i="1"/>
  <c r="XA41" i="1"/>
  <c r="XD41" i="1"/>
  <c r="XE41" i="1"/>
  <c r="XG41" i="1"/>
  <c r="XH41" i="1"/>
  <c r="XI41" i="1"/>
  <c r="XJ41" i="1"/>
  <c r="XK41" i="1"/>
  <c r="XL41" i="1"/>
  <c r="XM41" i="1"/>
  <c r="XN41" i="1"/>
  <c r="XO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BS42" i="1"/>
  <c r="BT42" i="1"/>
  <c r="BU42" i="1"/>
  <c r="BW42" i="1"/>
  <c r="BX42" i="1"/>
  <c r="BY42" i="1"/>
  <c r="BZ42" i="1"/>
  <c r="CB42" i="1"/>
  <c r="CC42" i="1"/>
  <c r="CD42" i="1"/>
  <c r="CE42" i="1"/>
  <c r="CP42" i="1"/>
  <c r="CQ42" i="1"/>
  <c r="CR42" i="1"/>
  <c r="CT42" i="1"/>
  <c r="CU42" i="1"/>
  <c r="CV42" i="1"/>
  <c r="CW42" i="1"/>
  <c r="DH42" i="1"/>
  <c r="DI42" i="1"/>
  <c r="DJ42" i="1"/>
  <c r="DL42" i="1"/>
  <c r="DM42" i="1"/>
  <c r="DN42" i="1"/>
  <c r="DO42" i="1"/>
  <c r="DZ42" i="1"/>
  <c r="EA42" i="1"/>
  <c r="EB42" i="1"/>
  <c r="ED42" i="1"/>
  <c r="EE42" i="1"/>
  <c r="EF42" i="1"/>
  <c r="EG42" i="1"/>
  <c r="ES42" i="1"/>
  <c r="ET42" i="1"/>
  <c r="EU42" i="1"/>
  <c r="EW42" i="1"/>
  <c r="EX42" i="1"/>
  <c r="EY42" i="1"/>
  <c r="EZ42" i="1"/>
  <c r="FK42" i="1"/>
  <c r="FL42" i="1"/>
  <c r="FM42" i="1"/>
  <c r="FO42" i="1"/>
  <c r="FP42" i="1"/>
  <c r="FQ42" i="1"/>
  <c r="FR42" i="1"/>
  <c r="GC42" i="1"/>
  <c r="GD42" i="1"/>
  <c r="GE42" i="1"/>
  <c r="GG42" i="1"/>
  <c r="GH42" i="1"/>
  <c r="GI42" i="1"/>
  <c r="GJ42" i="1"/>
  <c r="GU42" i="1"/>
  <c r="GV42" i="1"/>
  <c r="GW42" i="1"/>
  <c r="GY42" i="1"/>
  <c r="GZ42" i="1"/>
  <c r="HA42" i="1"/>
  <c r="HB42" i="1"/>
  <c r="HM42" i="1"/>
  <c r="HN42" i="1"/>
  <c r="HO42" i="1"/>
  <c r="HQ42" i="1"/>
  <c r="HR42" i="1"/>
  <c r="HS42" i="1"/>
  <c r="HT42" i="1"/>
  <c r="IF42" i="1"/>
  <c r="IG42" i="1"/>
  <c r="IH42" i="1"/>
  <c r="IJ42" i="1"/>
  <c r="IK42" i="1"/>
  <c r="IL42" i="1"/>
  <c r="IM42" i="1"/>
  <c r="IX42" i="1"/>
  <c r="IY42" i="1"/>
  <c r="IZ42" i="1"/>
  <c r="JB42" i="1"/>
  <c r="JC42" i="1"/>
  <c r="JD42" i="1"/>
  <c r="JE42" i="1"/>
  <c r="JP42" i="1"/>
  <c r="JQ42" i="1"/>
  <c r="JR42" i="1"/>
  <c r="JT42" i="1"/>
  <c r="JU42" i="1"/>
  <c r="JV42" i="1"/>
  <c r="JW42" i="1"/>
  <c r="KH42" i="1"/>
  <c r="KI42" i="1"/>
  <c r="KJ42" i="1"/>
  <c r="KL42" i="1"/>
  <c r="KM42" i="1"/>
  <c r="KN42" i="1"/>
  <c r="KO42" i="1"/>
  <c r="KZ42" i="1"/>
  <c r="LA42" i="1"/>
  <c r="LB42" i="1"/>
  <c r="LD42" i="1"/>
  <c r="LE42" i="1"/>
  <c r="LF42" i="1"/>
  <c r="LG42" i="1"/>
  <c r="LR42" i="1"/>
  <c r="LS42" i="1"/>
  <c r="LT42" i="1"/>
  <c r="LV42" i="1"/>
  <c r="LW42" i="1"/>
  <c r="LX42" i="1"/>
  <c r="LY42" i="1"/>
  <c r="MJ42" i="1"/>
  <c r="MK42" i="1"/>
  <c r="ML42" i="1"/>
  <c r="MN42" i="1"/>
  <c r="MO42" i="1"/>
  <c r="MP42" i="1"/>
  <c r="MQ42" i="1"/>
  <c r="NB42" i="1"/>
  <c r="NC42" i="1"/>
  <c r="ND42" i="1"/>
  <c r="NF42" i="1"/>
  <c r="NG42" i="1"/>
  <c r="NH42" i="1"/>
  <c r="NI42" i="1"/>
  <c r="NT42" i="1"/>
  <c r="NU42" i="1"/>
  <c r="NV42" i="1"/>
  <c r="NX42" i="1"/>
  <c r="NY42" i="1"/>
  <c r="NZ42" i="1"/>
  <c r="OA42" i="1"/>
  <c r="OL42" i="1"/>
  <c r="OM42" i="1"/>
  <c r="ON42" i="1"/>
  <c r="OP42" i="1"/>
  <c r="OQ42" i="1"/>
  <c r="OR42" i="1"/>
  <c r="OS42" i="1"/>
  <c r="PD42" i="1"/>
  <c r="PF42" i="1"/>
  <c r="PG42" i="1"/>
  <c r="PH42" i="1"/>
  <c r="PI42" i="1"/>
  <c r="PK42" i="1"/>
  <c r="PM42" i="1"/>
  <c r="PN42" i="1"/>
  <c r="PO42" i="1"/>
  <c r="PP42" i="1"/>
  <c r="PR42" i="1"/>
  <c r="PT42" i="1"/>
  <c r="PU42" i="1"/>
  <c r="PV42" i="1"/>
  <c r="PW42" i="1"/>
  <c r="PY42" i="1"/>
  <c r="QA42" i="1"/>
  <c r="QB42" i="1"/>
  <c r="QC42" i="1"/>
  <c r="QD42" i="1"/>
  <c r="QF42" i="1"/>
  <c r="QH42" i="1"/>
  <c r="QI42" i="1"/>
  <c r="QJ42" i="1"/>
  <c r="QK42" i="1"/>
  <c r="QN42" i="1"/>
  <c r="QP42" i="1"/>
  <c r="QQ42" i="1"/>
  <c r="QR42" i="1"/>
  <c r="QS42" i="1"/>
  <c r="QU42" i="1"/>
  <c r="QW42" i="1"/>
  <c r="QX42" i="1"/>
  <c r="QY42" i="1"/>
  <c r="QZ42" i="1"/>
  <c r="RB42" i="1"/>
  <c r="RD42" i="1"/>
  <c r="RE42" i="1"/>
  <c r="RF42" i="1"/>
  <c r="RG42" i="1"/>
  <c r="RI42" i="1"/>
  <c r="RK42" i="1"/>
  <c r="RL42" i="1"/>
  <c r="RM42" i="1"/>
  <c r="RN42" i="1"/>
  <c r="RP42" i="1"/>
  <c r="RR42" i="1"/>
  <c r="RS42" i="1"/>
  <c r="RT42" i="1"/>
  <c r="RU42" i="1"/>
  <c r="RY42" i="1"/>
  <c r="SA42" i="1"/>
  <c r="SC42" i="1"/>
  <c r="SE42" i="1"/>
  <c r="SG42" i="1"/>
  <c r="SI42" i="1"/>
  <c r="SK42" i="1"/>
  <c r="SM42" i="1"/>
  <c r="SO42" i="1"/>
  <c r="SQ42" i="1"/>
  <c r="SS42" i="1"/>
  <c r="SV42" i="1"/>
  <c r="SX42" i="1"/>
  <c r="SZ42" i="1"/>
  <c r="TB42" i="1"/>
  <c r="TD42" i="1"/>
  <c r="TG42" i="1"/>
  <c r="TI42" i="1"/>
  <c r="TK42" i="1"/>
  <c r="TM42" i="1"/>
  <c r="TO42" i="1"/>
  <c r="TR42" i="1"/>
  <c r="TT42" i="1"/>
  <c r="TV42" i="1"/>
  <c r="TX42" i="1"/>
  <c r="TZ42" i="1"/>
  <c r="UC42" i="1"/>
  <c r="UE42" i="1"/>
  <c r="UG42" i="1"/>
  <c r="UI42" i="1"/>
  <c r="UK42" i="1"/>
  <c r="UN42" i="1"/>
  <c r="UO42" i="1"/>
  <c r="UQ42" i="1"/>
  <c r="UR42" i="1"/>
  <c r="UT42" i="1"/>
  <c r="UU42" i="1"/>
  <c r="UW42" i="1"/>
  <c r="UX42" i="1"/>
  <c r="UZ42" i="1"/>
  <c r="VA42" i="1"/>
  <c r="VD42" i="1"/>
  <c r="VE42" i="1"/>
  <c r="VG42" i="1"/>
  <c r="VH42" i="1"/>
  <c r="VJ42" i="1"/>
  <c r="VK42" i="1"/>
  <c r="VM42" i="1"/>
  <c r="VN42" i="1"/>
  <c r="VP42" i="1"/>
  <c r="VQ42" i="1"/>
  <c r="VT42" i="1"/>
  <c r="VU42" i="1"/>
  <c r="VW42" i="1"/>
  <c r="VX42" i="1"/>
  <c r="VZ42" i="1"/>
  <c r="WA42" i="1"/>
  <c r="WC42" i="1"/>
  <c r="WD42" i="1"/>
  <c r="WF42" i="1"/>
  <c r="WG42" i="1"/>
  <c r="WK42" i="1"/>
  <c r="WN42" i="1"/>
  <c r="WO42" i="1"/>
  <c r="WR42" i="1"/>
  <c r="WS42" i="1"/>
  <c r="WV42" i="1"/>
  <c r="WW42" i="1"/>
  <c r="WZ42" i="1"/>
  <c r="XA42" i="1"/>
  <c r="XD42" i="1"/>
  <c r="XE42" i="1"/>
  <c r="XG42" i="1"/>
  <c r="XH42" i="1"/>
  <c r="XI42" i="1"/>
  <c r="XJ42" i="1"/>
  <c r="XK42" i="1"/>
  <c r="XL42" i="1"/>
  <c r="XM42" i="1"/>
  <c r="XN42" i="1"/>
  <c r="XO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BS43" i="1"/>
  <c r="BT43" i="1"/>
  <c r="BU43" i="1"/>
  <c r="BW43" i="1"/>
  <c r="BX43" i="1"/>
  <c r="BY43" i="1"/>
  <c r="BZ43" i="1"/>
  <c r="CB43" i="1"/>
  <c r="CC43" i="1"/>
  <c r="CD43" i="1"/>
  <c r="CE43" i="1"/>
  <c r="CP43" i="1"/>
  <c r="CQ43" i="1"/>
  <c r="CR43" i="1"/>
  <c r="CT43" i="1"/>
  <c r="CU43" i="1"/>
  <c r="CV43" i="1"/>
  <c r="CW43" i="1"/>
  <c r="DH43" i="1"/>
  <c r="DI43" i="1"/>
  <c r="DJ43" i="1"/>
  <c r="DL43" i="1"/>
  <c r="DM43" i="1"/>
  <c r="DN43" i="1"/>
  <c r="DO43" i="1"/>
  <c r="DZ43" i="1"/>
  <c r="EA43" i="1"/>
  <c r="EB43" i="1"/>
  <c r="ED43" i="1"/>
  <c r="EE43" i="1"/>
  <c r="EF43" i="1"/>
  <c r="EG43" i="1"/>
  <c r="ES43" i="1"/>
  <c r="ET43" i="1"/>
  <c r="EU43" i="1"/>
  <c r="EW43" i="1"/>
  <c r="EX43" i="1"/>
  <c r="EY43" i="1"/>
  <c r="EZ43" i="1"/>
  <c r="FK43" i="1"/>
  <c r="FL43" i="1"/>
  <c r="FM43" i="1"/>
  <c r="FO43" i="1"/>
  <c r="FP43" i="1"/>
  <c r="FQ43" i="1"/>
  <c r="FR43" i="1"/>
  <c r="GC43" i="1"/>
  <c r="GD43" i="1"/>
  <c r="GE43" i="1"/>
  <c r="GG43" i="1"/>
  <c r="GH43" i="1"/>
  <c r="GI43" i="1"/>
  <c r="GJ43" i="1"/>
  <c r="GU43" i="1"/>
  <c r="GV43" i="1"/>
  <c r="GW43" i="1"/>
  <c r="GY43" i="1"/>
  <c r="GZ43" i="1"/>
  <c r="HA43" i="1"/>
  <c r="HB43" i="1"/>
  <c r="HM43" i="1"/>
  <c r="HN43" i="1"/>
  <c r="HO43" i="1"/>
  <c r="HQ43" i="1"/>
  <c r="HR43" i="1"/>
  <c r="HS43" i="1"/>
  <c r="HT43" i="1"/>
  <c r="IF43" i="1"/>
  <c r="IG43" i="1"/>
  <c r="IH43" i="1"/>
  <c r="IJ43" i="1"/>
  <c r="IK43" i="1"/>
  <c r="IL43" i="1"/>
  <c r="IM43" i="1"/>
  <c r="IX43" i="1"/>
  <c r="IY43" i="1"/>
  <c r="IZ43" i="1"/>
  <c r="JB43" i="1"/>
  <c r="JC43" i="1"/>
  <c r="JD43" i="1"/>
  <c r="JE43" i="1"/>
  <c r="JP43" i="1"/>
  <c r="JQ43" i="1"/>
  <c r="JR43" i="1"/>
  <c r="JT43" i="1"/>
  <c r="JU43" i="1"/>
  <c r="JV43" i="1"/>
  <c r="JW43" i="1"/>
  <c r="KH43" i="1"/>
  <c r="KI43" i="1"/>
  <c r="KJ43" i="1"/>
  <c r="KL43" i="1"/>
  <c r="KM43" i="1"/>
  <c r="KN43" i="1"/>
  <c r="KO43" i="1"/>
  <c r="KZ43" i="1"/>
  <c r="LA43" i="1"/>
  <c r="LB43" i="1"/>
  <c r="LD43" i="1"/>
  <c r="LE43" i="1"/>
  <c r="LF43" i="1"/>
  <c r="LG43" i="1"/>
  <c r="LR43" i="1"/>
  <c r="LS43" i="1"/>
  <c r="LT43" i="1"/>
  <c r="LV43" i="1"/>
  <c r="LW43" i="1"/>
  <c r="LX43" i="1"/>
  <c r="LY43" i="1"/>
  <c r="MJ43" i="1"/>
  <c r="MK43" i="1"/>
  <c r="ML43" i="1"/>
  <c r="MN43" i="1"/>
  <c r="MO43" i="1"/>
  <c r="MP43" i="1"/>
  <c r="MQ43" i="1"/>
  <c r="NB43" i="1"/>
  <c r="NC43" i="1"/>
  <c r="ND43" i="1"/>
  <c r="NF43" i="1"/>
  <c r="NG43" i="1"/>
  <c r="NH43" i="1"/>
  <c r="NI43" i="1"/>
  <c r="NT43" i="1"/>
  <c r="NU43" i="1"/>
  <c r="NV43" i="1"/>
  <c r="NX43" i="1"/>
  <c r="NY43" i="1"/>
  <c r="NZ43" i="1"/>
  <c r="OA43" i="1"/>
  <c r="OL43" i="1"/>
  <c r="OM43" i="1"/>
  <c r="ON43" i="1"/>
  <c r="OP43" i="1"/>
  <c r="OQ43" i="1"/>
  <c r="OR43" i="1"/>
  <c r="OS43" i="1"/>
  <c r="PD43" i="1"/>
  <c r="PF43" i="1"/>
  <c r="PG43" i="1"/>
  <c r="PH43" i="1"/>
  <c r="PI43" i="1"/>
  <c r="PK43" i="1"/>
  <c r="PM43" i="1"/>
  <c r="PN43" i="1"/>
  <c r="PO43" i="1"/>
  <c r="PP43" i="1"/>
  <c r="PR43" i="1"/>
  <c r="PT43" i="1"/>
  <c r="PU43" i="1"/>
  <c r="PV43" i="1"/>
  <c r="PW43" i="1"/>
  <c r="PY43" i="1"/>
  <c r="QA43" i="1"/>
  <c r="QB43" i="1"/>
  <c r="QC43" i="1"/>
  <c r="QD43" i="1"/>
  <c r="QF43" i="1"/>
  <c r="QH43" i="1"/>
  <c r="QI43" i="1"/>
  <c r="QJ43" i="1"/>
  <c r="QK43" i="1"/>
  <c r="QN43" i="1"/>
  <c r="QP43" i="1"/>
  <c r="QQ43" i="1"/>
  <c r="QR43" i="1"/>
  <c r="QS43" i="1"/>
  <c r="QU43" i="1"/>
  <c r="QW43" i="1"/>
  <c r="QX43" i="1"/>
  <c r="QY43" i="1"/>
  <c r="QZ43" i="1"/>
  <c r="RB43" i="1"/>
  <c r="RD43" i="1"/>
  <c r="RE43" i="1"/>
  <c r="RF43" i="1"/>
  <c r="RG43" i="1"/>
  <c r="RI43" i="1"/>
  <c r="RK43" i="1"/>
  <c r="RL43" i="1"/>
  <c r="RM43" i="1"/>
  <c r="RN43" i="1"/>
  <c r="RP43" i="1"/>
  <c r="RR43" i="1"/>
  <c r="RS43" i="1"/>
  <c r="RT43" i="1"/>
  <c r="RU43" i="1"/>
  <c r="RY43" i="1"/>
  <c r="SA43" i="1"/>
  <c r="SC43" i="1"/>
  <c r="SE43" i="1"/>
  <c r="SG43" i="1"/>
  <c r="SI43" i="1"/>
  <c r="SK43" i="1"/>
  <c r="SM43" i="1"/>
  <c r="SO43" i="1"/>
  <c r="SQ43" i="1"/>
  <c r="SS43" i="1"/>
  <c r="SV43" i="1"/>
  <c r="SX43" i="1"/>
  <c r="SZ43" i="1"/>
  <c r="TB43" i="1"/>
  <c r="TD43" i="1"/>
  <c r="TG43" i="1"/>
  <c r="TI43" i="1"/>
  <c r="TK43" i="1"/>
  <c r="TM43" i="1"/>
  <c r="TO43" i="1"/>
  <c r="TR43" i="1"/>
  <c r="TT43" i="1"/>
  <c r="TV43" i="1"/>
  <c r="TX43" i="1"/>
  <c r="TZ43" i="1"/>
  <c r="UC43" i="1"/>
  <c r="UE43" i="1"/>
  <c r="UG43" i="1"/>
  <c r="UI43" i="1"/>
  <c r="UK43" i="1"/>
  <c r="UN43" i="1"/>
  <c r="UO43" i="1"/>
  <c r="UQ43" i="1"/>
  <c r="UR43" i="1"/>
  <c r="UT43" i="1"/>
  <c r="UU43" i="1"/>
  <c r="UW43" i="1"/>
  <c r="UX43" i="1"/>
  <c r="UZ43" i="1"/>
  <c r="VA43" i="1"/>
  <c r="VD43" i="1"/>
  <c r="VE43" i="1"/>
  <c r="VG43" i="1"/>
  <c r="VH43" i="1"/>
  <c r="VJ43" i="1"/>
  <c r="VK43" i="1"/>
  <c r="VM43" i="1"/>
  <c r="VN43" i="1"/>
  <c r="VP43" i="1"/>
  <c r="VQ43" i="1"/>
  <c r="VT43" i="1"/>
  <c r="VU43" i="1"/>
  <c r="VW43" i="1"/>
  <c r="VX43" i="1"/>
  <c r="VZ43" i="1"/>
  <c r="WA43" i="1"/>
  <c r="WC43" i="1"/>
  <c r="WD43" i="1"/>
  <c r="WF43" i="1"/>
  <c r="WG43" i="1"/>
  <c r="WK43" i="1"/>
  <c r="WN43" i="1"/>
  <c r="WO43" i="1"/>
  <c r="WR43" i="1"/>
  <c r="WS43" i="1"/>
  <c r="WV43" i="1"/>
  <c r="WW43" i="1"/>
  <c r="WZ43" i="1"/>
  <c r="XA43" i="1"/>
  <c r="XD43" i="1"/>
  <c r="XE43" i="1"/>
  <c r="XG43" i="1"/>
  <c r="XH43" i="1"/>
  <c r="XI43" i="1"/>
  <c r="XJ43" i="1"/>
  <c r="XK43" i="1"/>
  <c r="XL43" i="1"/>
  <c r="XM43" i="1"/>
  <c r="XN43" i="1"/>
  <c r="XO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BS44" i="1"/>
  <c r="BT44" i="1"/>
  <c r="BU44" i="1"/>
  <c r="BW44" i="1"/>
  <c r="BX44" i="1"/>
  <c r="BY44" i="1"/>
  <c r="BZ44" i="1"/>
  <c r="CB44" i="1"/>
  <c r="CC44" i="1"/>
  <c r="CD44" i="1"/>
  <c r="CE44" i="1"/>
  <c r="CP44" i="1"/>
  <c r="CQ44" i="1"/>
  <c r="CR44" i="1"/>
  <c r="CT44" i="1"/>
  <c r="CU44" i="1"/>
  <c r="CV44" i="1"/>
  <c r="CW44" i="1"/>
  <c r="DH44" i="1"/>
  <c r="DI44" i="1"/>
  <c r="DJ44" i="1"/>
  <c r="DL44" i="1"/>
  <c r="DM44" i="1"/>
  <c r="DN44" i="1"/>
  <c r="DO44" i="1"/>
  <c r="DZ44" i="1"/>
  <c r="EA44" i="1"/>
  <c r="EB44" i="1"/>
  <c r="ED44" i="1"/>
  <c r="EE44" i="1"/>
  <c r="EF44" i="1"/>
  <c r="EG44" i="1"/>
  <c r="ES44" i="1"/>
  <c r="ET44" i="1"/>
  <c r="EU44" i="1"/>
  <c r="EW44" i="1"/>
  <c r="EX44" i="1"/>
  <c r="EY44" i="1"/>
  <c r="EZ44" i="1"/>
  <c r="FK44" i="1"/>
  <c r="FL44" i="1"/>
  <c r="FM44" i="1"/>
  <c r="FO44" i="1"/>
  <c r="FP44" i="1"/>
  <c r="FQ44" i="1"/>
  <c r="FR44" i="1"/>
  <c r="GC44" i="1"/>
  <c r="GD44" i="1"/>
  <c r="GE44" i="1"/>
  <c r="GG44" i="1"/>
  <c r="GH44" i="1"/>
  <c r="GI44" i="1"/>
  <c r="GJ44" i="1"/>
  <c r="GU44" i="1"/>
  <c r="GV44" i="1"/>
  <c r="GW44" i="1"/>
  <c r="GY44" i="1"/>
  <c r="GZ44" i="1"/>
  <c r="HA44" i="1"/>
  <c r="HB44" i="1"/>
  <c r="HM44" i="1"/>
  <c r="HN44" i="1"/>
  <c r="HO44" i="1"/>
  <c r="HQ44" i="1"/>
  <c r="HR44" i="1"/>
  <c r="HS44" i="1"/>
  <c r="HT44" i="1"/>
  <c r="IF44" i="1"/>
  <c r="IG44" i="1"/>
  <c r="IH44" i="1"/>
  <c r="IJ44" i="1"/>
  <c r="IK44" i="1"/>
  <c r="IL44" i="1"/>
  <c r="IM44" i="1"/>
  <c r="IX44" i="1"/>
  <c r="IY44" i="1"/>
  <c r="IZ44" i="1"/>
  <c r="JB44" i="1"/>
  <c r="JC44" i="1"/>
  <c r="JD44" i="1"/>
  <c r="JE44" i="1"/>
  <c r="JP44" i="1"/>
  <c r="JQ44" i="1"/>
  <c r="JR44" i="1"/>
  <c r="JT44" i="1"/>
  <c r="JU44" i="1"/>
  <c r="JV44" i="1"/>
  <c r="JW44" i="1"/>
  <c r="KH44" i="1"/>
  <c r="KI44" i="1"/>
  <c r="KJ44" i="1"/>
  <c r="KL44" i="1"/>
  <c r="KM44" i="1"/>
  <c r="KN44" i="1"/>
  <c r="KO44" i="1"/>
  <c r="KZ44" i="1"/>
  <c r="LA44" i="1"/>
  <c r="LB44" i="1"/>
  <c r="LD44" i="1"/>
  <c r="LE44" i="1"/>
  <c r="LF44" i="1"/>
  <c r="LG44" i="1"/>
  <c r="LR44" i="1"/>
  <c r="LS44" i="1"/>
  <c r="LT44" i="1"/>
  <c r="LV44" i="1"/>
  <c r="LW44" i="1"/>
  <c r="LX44" i="1"/>
  <c r="LY44" i="1"/>
  <c r="MJ44" i="1"/>
  <c r="MK44" i="1"/>
  <c r="ML44" i="1"/>
  <c r="MN44" i="1"/>
  <c r="MO44" i="1"/>
  <c r="MP44" i="1"/>
  <c r="MQ44" i="1"/>
  <c r="NB44" i="1"/>
  <c r="NC44" i="1"/>
  <c r="ND44" i="1"/>
  <c r="NF44" i="1"/>
  <c r="NG44" i="1"/>
  <c r="NH44" i="1"/>
  <c r="NI44" i="1"/>
  <c r="NT44" i="1"/>
  <c r="NU44" i="1"/>
  <c r="NV44" i="1"/>
  <c r="NX44" i="1"/>
  <c r="NY44" i="1"/>
  <c r="NZ44" i="1"/>
  <c r="OA44" i="1"/>
  <c r="OL44" i="1"/>
  <c r="OM44" i="1"/>
  <c r="ON44" i="1"/>
  <c r="OP44" i="1"/>
  <c r="OQ44" i="1"/>
  <c r="OR44" i="1"/>
  <c r="OS44" i="1"/>
  <c r="PD44" i="1"/>
  <c r="PF44" i="1"/>
  <c r="PG44" i="1"/>
  <c r="PH44" i="1"/>
  <c r="PI44" i="1"/>
  <c r="PK44" i="1"/>
  <c r="PM44" i="1"/>
  <c r="PN44" i="1"/>
  <c r="PO44" i="1"/>
  <c r="PP44" i="1"/>
  <c r="PR44" i="1"/>
  <c r="PT44" i="1"/>
  <c r="PU44" i="1"/>
  <c r="PV44" i="1"/>
  <c r="PW44" i="1"/>
  <c r="PY44" i="1"/>
  <c r="QA44" i="1"/>
  <c r="QB44" i="1"/>
  <c r="QC44" i="1"/>
  <c r="QD44" i="1"/>
  <c r="QF44" i="1"/>
  <c r="QH44" i="1"/>
  <c r="QI44" i="1"/>
  <c r="QJ44" i="1"/>
  <c r="QK44" i="1"/>
  <c r="QN44" i="1"/>
  <c r="QP44" i="1"/>
  <c r="QQ44" i="1"/>
  <c r="QR44" i="1"/>
  <c r="QS44" i="1"/>
  <c r="QU44" i="1"/>
  <c r="QW44" i="1"/>
  <c r="QX44" i="1"/>
  <c r="QY44" i="1"/>
  <c r="QZ44" i="1"/>
  <c r="RB44" i="1"/>
  <c r="RD44" i="1"/>
  <c r="RE44" i="1"/>
  <c r="RF44" i="1"/>
  <c r="RG44" i="1"/>
  <c r="RI44" i="1"/>
  <c r="RK44" i="1"/>
  <c r="RL44" i="1"/>
  <c r="RM44" i="1"/>
  <c r="RN44" i="1"/>
  <c r="RP44" i="1"/>
  <c r="RR44" i="1"/>
  <c r="RS44" i="1"/>
  <c r="RT44" i="1"/>
  <c r="RU44" i="1"/>
  <c r="RY44" i="1"/>
  <c r="SA44" i="1"/>
  <c r="SC44" i="1"/>
  <c r="SE44" i="1"/>
  <c r="SG44" i="1"/>
  <c r="SI44" i="1"/>
  <c r="SK44" i="1"/>
  <c r="SM44" i="1"/>
  <c r="SO44" i="1"/>
  <c r="SQ44" i="1"/>
  <c r="SS44" i="1"/>
  <c r="SV44" i="1"/>
  <c r="SX44" i="1"/>
  <c r="SZ44" i="1"/>
  <c r="TB44" i="1"/>
  <c r="TD44" i="1"/>
  <c r="TG44" i="1"/>
  <c r="TI44" i="1"/>
  <c r="TK44" i="1"/>
  <c r="TM44" i="1"/>
  <c r="TO44" i="1"/>
  <c r="TR44" i="1"/>
  <c r="TT44" i="1"/>
  <c r="TV44" i="1"/>
  <c r="TX44" i="1"/>
  <c r="TZ44" i="1"/>
  <c r="UC44" i="1"/>
  <c r="UE44" i="1"/>
  <c r="UG44" i="1"/>
  <c r="UI44" i="1"/>
  <c r="UK44" i="1"/>
  <c r="UN44" i="1"/>
  <c r="UO44" i="1"/>
  <c r="UQ44" i="1"/>
  <c r="UR44" i="1"/>
  <c r="UT44" i="1"/>
  <c r="UU44" i="1"/>
  <c r="UW44" i="1"/>
  <c r="UX44" i="1"/>
  <c r="UZ44" i="1"/>
  <c r="VA44" i="1"/>
  <c r="VD44" i="1"/>
  <c r="VE44" i="1"/>
  <c r="VG44" i="1"/>
  <c r="VH44" i="1"/>
  <c r="VJ44" i="1"/>
  <c r="VK44" i="1"/>
  <c r="VM44" i="1"/>
  <c r="VN44" i="1"/>
  <c r="VP44" i="1"/>
  <c r="VQ44" i="1"/>
  <c r="VT44" i="1"/>
  <c r="VU44" i="1"/>
  <c r="VW44" i="1"/>
  <c r="VX44" i="1"/>
  <c r="VZ44" i="1"/>
  <c r="WA44" i="1"/>
  <c r="WC44" i="1"/>
  <c r="WD44" i="1"/>
  <c r="WF44" i="1"/>
  <c r="WG44" i="1"/>
  <c r="WK44" i="1"/>
  <c r="WN44" i="1"/>
  <c r="WO44" i="1"/>
  <c r="WR44" i="1"/>
  <c r="WS44" i="1"/>
  <c r="WV44" i="1"/>
  <c r="WW44" i="1"/>
  <c r="WZ44" i="1"/>
  <c r="XA44" i="1"/>
  <c r="XD44" i="1"/>
  <c r="XE44" i="1"/>
  <c r="XG44" i="1"/>
  <c r="XH44" i="1"/>
  <c r="XI44" i="1"/>
  <c r="XJ44" i="1"/>
  <c r="XK44" i="1"/>
  <c r="XL44" i="1"/>
  <c r="XM44" i="1"/>
  <c r="XN44" i="1"/>
  <c r="XO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BS45" i="1"/>
  <c r="BT45" i="1"/>
  <c r="BU45" i="1"/>
  <c r="BW45" i="1"/>
  <c r="BX45" i="1"/>
  <c r="BY45" i="1"/>
  <c r="BZ45" i="1"/>
  <c r="CB45" i="1"/>
  <c r="CC45" i="1"/>
  <c r="CD45" i="1"/>
  <c r="CE45" i="1"/>
  <c r="CP45" i="1"/>
  <c r="CQ45" i="1"/>
  <c r="CR45" i="1"/>
  <c r="CT45" i="1"/>
  <c r="CU45" i="1"/>
  <c r="CV45" i="1"/>
  <c r="CW45" i="1"/>
  <c r="DH45" i="1"/>
  <c r="DI45" i="1"/>
  <c r="DJ45" i="1"/>
  <c r="DL45" i="1"/>
  <c r="DM45" i="1"/>
  <c r="DN45" i="1"/>
  <c r="DO45" i="1"/>
  <c r="DZ45" i="1"/>
  <c r="EA45" i="1"/>
  <c r="EB45" i="1"/>
  <c r="ED45" i="1"/>
  <c r="EE45" i="1"/>
  <c r="EF45" i="1"/>
  <c r="EG45" i="1"/>
  <c r="ES45" i="1"/>
  <c r="ET45" i="1"/>
  <c r="EU45" i="1"/>
  <c r="EW45" i="1"/>
  <c r="EX45" i="1"/>
  <c r="EY45" i="1"/>
  <c r="EZ45" i="1"/>
  <c r="FK45" i="1"/>
  <c r="FL45" i="1"/>
  <c r="FM45" i="1"/>
  <c r="FO45" i="1"/>
  <c r="FP45" i="1"/>
  <c r="FQ45" i="1"/>
  <c r="FR45" i="1"/>
  <c r="GC45" i="1"/>
  <c r="GD45" i="1"/>
  <c r="GE45" i="1"/>
  <c r="GG45" i="1"/>
  <c r="GH45" i="1"/>
  <c r="GI45" i="1"/>
  <c r="GJ45" i="1"/>
  <c r="GU45" i="1"/>
  <c r="GV45" i="1"/>
  <c r="GW45" i="1"/>
  <c r="GY45" i="1"/>
  <c r="GZ45" i="1"/>
  <c r="HA45" i="1"/>
  <c r="HB45" i="1"/>
  <c r="HM45" i="1"/>
  <c r="HN45" i="1"/>
  <c r="HO45" i="1"/>
  <c r="HQ45" i="1"/>
  <c r="HR45" i="1"/>
  <c r="HS45" i="1"/>
  <c r="HT45" i="1"/>
  <c r="IF45" i="1"/>
  <c r="IG45" i="1"/>
  <c r="IH45" i="1"/>
  <c r="IJ45" i="1"/>
  <c r="IK45" i="1"/>
  <c r="IL45" i="1"/>
  <c r="IM45" i="1"/>
  <c r="IX45" i="1"/>
  <c r="IY45" i="1"/>
  <c r="IZ45" i="1"/>
  <c r="JB45" i="1"/>
  <c r="JC45" i="1"/>
  <c r="JD45" i="1"/>
  <c r="JE45" i="1"/>
  <c r="JP45" i="1"/>
  <c r="JQ45" i="1"/>
  <c r="JR45" i="1"/>
  <c r="JT45" i="1"/>
  <c r="JU45" i="1"/>
  <c r="JV45" i="1"/>
  <c r="JW45" i="1"/>
  <c r="KH45" i="1"/>
  <c r="KI45" i="1"/>
  <c r="KJ45" i="1"/>
  <c r="KL45" i="1"/>
  <c r="KM45" i="1"/>
  <c r="KN45" i="1"/>
  <c r="KO45" i="1"/>
  <c r="KZ45" i="1"/>
  <c r="LA45" i="1"/>
  <c r="LB45" i="1"/>
  <c r="LD45" i="1"/>
  <c r="LE45" i="1"/>
  <c r="LF45" i="1"/>
  <c r="LG45" i="1"/>
  <c r="LR45" i="1"/>
  <c r="LS45" i="1"/>
  <c r="LT45" i="1"/>
  <c r="LV45" i="1"/>
  <c r="LW45" i="1"/>
  <c r="LX45" i="1"/>
  <c r="LY45" i="1"/>
  <c r="MJ45" i="1"/>
  <c r="MK45" i="1"/>
  <c r="ML45" i="1"/>
  <c r="MN45" i="1"/>
  <c r="MO45" i="1"/>
  <c r="MP45" i="1"/>
  <c r="MQ45" i="1"/>
  <c r="NB45" i="1"/>
  <c r="NC45" i="1"/>
  <c r="ND45" i="1"/>
  <c r="NF45" i="1"/>
  <c r="NG45" i="1"/>
  <c r="NH45" i="1"/>
  <c r="NI45" i="1"/>
  <c r="NT45" i="1"/>
  <c r="NU45" i="1"/>
  <c r="NV45" i="1"/>
  <c r="NX45" i="1"/>
  <c r="NY45" i="1"/>
  <c r="NZ45" i="1"/>
  <c r="OA45" i="1"/>
  <c r="OL45" i="1"/>
  <c r="OM45" i="1"/>
  <c r="ON45" i="1"/>
  <c r="OP45" i="1"/>
  <c r="OQ45" i="1"/>
  <c r="OR45" i="1"/>
  <c r="OS45" i="1"/>
  <c r="PD45" i="1"/>
  <c r="PF45" i="1"/>
  <c r="PG45" i="1"/>
  <c r="PH45" i="1"/>
  <c r="PI45" i="1"/>
  <c r="PK45" i="1"/>
  <c r="PM45" i="1"/>
  <c r="PN45" i="1"/>
  <c r="PO45" i="1"/>
  <c r="PP45" i="1"/>
  <c r="PR45" i="1"/>
  <c r="PT45" i="1"/>
  <c r="PU45" i="1"/>
  <c r="PV45" i="1"/>
  <c r="PW45" i="1"/>
  <c r="PY45" i="1"/>
  <c r="QA45" i="1"/>
  <c r="QB45" i="1"/>
  <c r="QC45" i="1"/>
  <c r="QD45" i="1"/>
  <c r="QF45" i="1"/>
  <c r="QH45" i="1"/>
  <c r="QI45" i="1"/>
  <c r="QJ45" i="1"/>
  <c r="QK45" i="1"/>
  <c r="QN45" i="1"/>
  <c r="QP45" i="1"/>
  <c r="QQ45" i="1"/>
  <c r="QR45" i="1"/>
  <c r="QS45" i="1"/>
  <c r="QU45" i="1"/>
  <c r="QW45" i="1"/>
  <c r="QX45" i="1"/>
  <c r="QY45" i="1"/>
  <c r="QZ45" i="1"/>
  <c r="RB45" i="1"/>
  <c r="RD45" i="1"/>
  <c r="RE45" i="1"/>
  <c r="RF45" i="1"/>
  <c r="RG45" i="1"/>
  <c r="RI45" i="1"/>
  <c r="RK45" i="1"/>
  <c r="RL45" i="1"/>
  <c r="RM45" i="1"/>
  <c r="RN45" i="1"/>
  <c r="RP45" i="1"/>
  <c r="RR45" i="1"/>
  <c r="RS45" i="1"/>
  <c r="RT45" i="1"/>
  <c r="RU45" i="1"/>
  <c r="RY45" i="1"/>
  <c r="SA45" i="1"/>
  <c r="SC45" i="1"/>
  <c r="SE45" i="1"/>
  <c r="SG45" i="1"/>
  <c r="SI45" i="1"/>
  <c r="SK45" i="1"/>
  <c r="SM45" i="1"/>
  <c r="SO45" i="1"/>
  <c r="SQ45" i="1"/>
  <c r="SS45" i="1"/>
  <c r="SV45" i="1"/>
  <c r="SX45" i="1"/>
  <c r="SZ45" i="1"/>
  <c r="TB45" i="1"/>
  <c r="TD45" i="1"/>
  <c r="TG45" i="1"/>
  <c r="TI45" i="1"/>
  <c r="TK45" i="1"/>
  <c r="TM45" i="1"/>
  <c r="TO45" i="1"/>
  <c r="TR45" i="1"/>
  <c r="TT45" i="1"/>
  <c r="TV45" i="1"/>
  <c r="TX45" i="1"/>
  <c r="TZ45" i="1"/>
  <c r="UC45" i="1"/>
  <c r="UE45" i="1"/>
  <c r="UG45" i="1"/>
  <c r="UI45" i="1"/>
  <c r="UK45" i="1"/>
  <c r="UN45" i="1"/>
  <c r="UO45" i="1"/>
  <c r="UQ45" i="1"/>
  <c r="UR45" i="1"/>
  <c r="UT45" i="1"/>
  <c r="UU45" i="1"/>
  <c r="UW45" i="1"/>
  <c r="UX45" i="1"/>
  <c r="UZ45" i="1"/>
  <c r="VA45" i="1"/>
  <c r="VD45" i="1"/>
  <c r="VE45" i="1"/>
  <c r="VG45" i="1"/>
  <c r="VH45" i="1"/>
  <c r="VJ45" i="1"/>
  <c r="VK45" i="1"/>
  <c r="VM45" i="1"/>
  <c r="VN45" i="1"/>
  <c r="VP45" i="1"/>
  <c r="VQ45" i="1"/>
  <c r="VT45" i="1"/>
  <c r="VU45" i="1"/>
  <c r="VW45" i="1"/>
  <c r="VX45" i="1"/>
  <c r="VZ45" i="1"/>
  <c r="WA45" i="1"/>
  <c r="WC45" i="1"/>
  <c r="WD45" i="1"/>
  <c r="WF45" i="1"/>
  <c r="WG45" i="1"/>
  <c r="WK45" i="1"/>
  <c r="WN45" i="1"/>
  <c r="WO45" i="1"/>
  <c r="WR45" i="1"/>
  <c r="WS45" i="1"/>
  <c r="WV45" i="1"/>
  <c r="WW45" i="1"/>
  <c r="WZ45" i="1"/>
  <c r="XA45" i="1"/>
  <c r="XD45" i="1"/>
  <c r="XE45" i="1"/>
  <c r="XG45" i="1"/>
  <c r="XH45" i="1"/>
  <c r="XI45" i="1"/>
  <c r="XJ45" i="1"/>
  <c r="XK45" i="1"/>
  <c r="XL45" i="1"/>
  <c r="XM45" i="1"/>
  <c r="XN45" i="1"/>
  <c r="XO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BS46" i="1"/>
  <c r="BT46" i="1"/>
  <c r="BU46" i="1"/>
  <c r="BW46" i="1"/>
  <c r="BX46" i="1"/>
  <c r="BY46" i="1"/>
  <c r="BZ46" i="1"/>
  <c r="CB46" i="1"/>
  <c r="CC46" i="1"/>
  <c r="CD46" i="1"/>
  <c r="CE46" i="1"/>
  <c r="CP46" i="1"/>
  <c r="CQ46" i="1"/>
  <c r="CR46" i="1"/>
  <c r="CT46" i="1"/>
  <c r="CU46" i="1"/>
  <c r="CV46" i="1"/>
  <c r="CW46" i="1"/>
  <c r="DH46" i="1"/>
  <c r="DI46" i="1"/>
  <c r="DJ46" i="1"/>
  <c r="DL46" i="1"/>
  <c r="DM46" i="1"/>
  <c r="DN46" i="1"/>
  <c r="DO46" i="1"/>
  <c r="DZ46" i="1"/>
  <c r="EA46" i="1"/>
  <c r="EB46" i="1"/>
  <c r="ED46" i="1"/>
  <c r="EE46" i="1"/>
  <c r="EF46" i="1"/>
  <c r="EG46" i="1"/>
  <c r="ES46" i="1"/>
  <c r="ET46" i="1"/>
  <c r="EU46" i="1"/>
  <c r="EW46" i="1"/>
  <c r="EX46" i="1"/>
  <c r="EY46" i="1"/>
  <c r="EZ46" i="1"/>
  <c r="FK46" i="1"/>
  <c r="FL46" i="1"/>
  <c r="FM46" i="1"/>
  <c r="FO46" i="1"/>
  <c r="FP46" i="1"/>
  <c r="FQ46" i="1"/>
  <c r="FR46" i="1"/>
  <c r="GC46" i="1"/>
  <c r="GD46" i="1"/>
  <c r="GE46" i="1"/>
  <c r="GG46" i="1"/>
  <c r="GH46" i="1"/>
  <c r="GI46" i="1"/>
  <c r="GJ46" i="1"/>
  <c r="GU46" i="1"/>
  <c r="GV46" i="1"/>
  <c r="GW46" i="1"/>
  <c r="GY46" i="1"/>
  <c r="GZ46" i="1"/>
  <c r="HA46" i="1"/>
  <c r="HB46" i="1"/>
  <c r="HM46" i="1"/>
  <c r="HN46" i="1"/>
  <c r="HO46" i="1"/>
  <c r="HQ46" i="1"/>
  <c r="HR46" i="1"/>
  <c r="HS46" i="1"/>
  <c r="HT46" i="1"/>
  <c r="IF46" i="1"/>
  <c r="IG46" i="1"/>
  <c r="IH46" i="1"/>
  <c r="IJ46" i="1"/>
  <c r="IK46" i="1"/>
  <c r="IL46" i="1"/>
  <c r="IM46" i="1"/>
  <c r="IX46" i="1"/>
  <c r="IY46" i="1"/>
  <c r="IZ46" i="1"/>
  <c r="JB46" i="1"/>
  <c r="JC46" i="1"/>
  <c r="JD46" i="1"/>
  <c r="JE46" i="1"/>
  <c r="JP46" i="1"/>
  <c r="JQ46" i="1"/>
  <c r="JR46" i="1"/>
  <c r="JT46" i="1"/>
  <c r="JU46" i="1"/>
  <c r="JV46" i="1"/>
  <c r="JW46" i="1"/>
  <c r="KH46" i="1"/>
  <c r="KI46" i="1"/>
  <c r="KJ46" i="1"/>
  <c r="KL46" i="1"/>
  <c r="KM46" i="1"/>
  <c r="KN46" i="1"/>
  <c r="KO46" i="1"/>
  <c r="KZ46" i="1"/>
  <c r="LA46" i="1"/>
  <c r="LB46" i="1"/>
  <c r="LD46" i="1"/>
  <c r="LE46" i="1"/>
  <c r="LF46" i="1"/>
  <c r="LG46" i="1"/>
  <c r="LR46" i="1"/>
  <c r="LS46" i="1"/>
  <c r="LT46" i="1"/>
  <c r="LV46" i="1"/>
  <c r="LW46" i="1"/>
  <c r="LX46" i="1"/>
  <c r="LY46" i="1"/>
  <c r="MJ46" i="1"/>
  <c r="MK46" i="1"/>
  <c r="ML46" i="1"/>
  <c r="MN46" i="1"/>
  <c r="MO46" i="1"/>
  <c r="MP46" i="1"/>
  <c r="MQ46" i="1"/>
  <c r="NB46" i="1"/>
  <c r="NC46" i="1"/>
  <c r="ND46" i="1"/>
  <c r="NF46" i="1"/>
  <c r="NG46" i="1"/>
  <c r="NH46" i="1"/>
  <c r="NI46" i="1"/>
  <c r="NT46" i="1"/>
  <c r="NU46" i="1"/>
  <c r="NV46" i="1"/>
  <c r="NX46" i="1"/>
  <c r="NY46" i="1"/>
  <c r="NZ46" i="1"/>
  <c r="OA46" i="1"/>
  <c r="OL46" i="1"/>
  <c r="OM46" i="1"/>
  <c r="ON46" i="1"/>
  <c r="OP46" i="1"/>
  <c r="OQ46" i="1"/>
  <c r="OR46" i="1"/>
  <c r="OS46" i="1"/>
  <c r="PD46" i="1"/>
  <c r="PF46" i="1"/>
  <c r="PG46" i="1"/>
  <c r="PH46" i="1"/>
  <c r="PI46" i="1"/>
  <c r="PK46" i="1"/>
  <c r="PM46" i="1"/>
  <c r="PN46" i="1"/>
  <c r="PO46" i="1"/>
  <c r="PP46" i="1"/>
  <c r="PR46" i="1"/>
  <c r="PT46" i="1"/>
  <c r="PU46" i="1"/>
  <c r="PV46" i="1"/>
  <c r="PW46" i="1"/>
  <c r="PY46" i="1"/>
  <c r="QA46" i="1"/>
  <c r="QB46" i="1"/>
  <c r="QC46" i="1"/>
  <c r="QD46" i="1"/>
  <c r="QF46" i="1"/>
  <c r="QH46" i="1"/>
  <c r="QI46" i="1"/>
  <c r="QJ46" i="1"/>
  <c r="QK46" i="1"/>
  <c r="QN46" i="1"/>
  <c r="QP46" i="1"/>
  <c r="QQ46" i="1"/>
  <c r="QR46" i="1"/>
  <c r="QS46" i="1"/>
  <c r="QU46" i="1"/>
  <c r="QW46" i="1"/>
  <c r="QX46" i="1"/>
  <c r="QY46" i="1"/>
  <c r="QZ46" i="1"/>
  <c r="RB46" i="1"/>
  <c r="RD46" i="1"/>
  <c r="RE46" i="1"/>
  <c r="RF46" i="1"/>
  <c r="RG46" i="1"/>
  <c r="RI46" i="1"/>
  <c r="RK46" i="1"/>
  <c r="RL46" i="1"/>
  <c r="RM46" i="1"/>
  <c r="RN46" i="1"/>
  <c r="RP46" i="1"/>
  <c r="RR46" i="1"/>
  <c r="RS46" i="1"/>
  <c r="RT46" i="1"/>
  <c r="RU46" i="1"/>
  <c r="RY46" i="1"/>
  <c r="SA46" i="1"/>
  <c r="SC46" i="1"/>
  <c r="SE46" i="1"/>
  <c r="SG46" i="1"/>
  <c r="SI46" i="1"/>
  <c r="SK46" i="1"/>
  <c r="SM46" i="1"/>
  <c r="SO46" i="1"/>
  <c r="SQ46" i="1"/>
  <c r="SS46" i="1"/>
  <c r="SV46" i="1"/>
  <c r="SX46" i="1"/>
  <c r="SZ46" i="1"/>
  <c r="TB46" i="1"/>
  <c r="TD46" i="1"/>
  <c r="TG46" i="1"/>
  <c r="TI46" i="1"/>
  <c r="TK46" i="1"/>
  <c r="TM46" i="1"/>
  <c r="TO46" i="1"/>
  <c r="TR46" i="1"/>
  <c r="TT46" i="1"/>
  <c r="TV46" i="1"/>
  <c r="TX46" i="1"/>
  <c r="TZ46" i="1"/>
  <c r="UC46" i="1"/>
  <c r="UE46" i="1"/>
  <c r="UG46" i="1"/>
  <c r="UI46" i="1"/>
  <c r="UK46" i="1"/>
  <c r="UN46" i="1"/>
  <c r="UO46" i="1"/>
  <c r="UQ46" i="1"/>
  <c r="UR46" i="1"/>
  <c r="UT46" i="1"/>
  <c r="UU46" i="1"/>
  <c r="UW46" i="1"/>
  <c r="UX46" i="1"/>
  <c r="UZ46" i="1"/>
  <c r="VA46" i="1"/>
  <c r="VD46" i="1"/>
  <c r="VE46" i="1"/>
  <c r="VG46" i="1"/>
  <c r="VH46" i="1"/>
  <c r="VJ46" i="1"/>
  <c r="VK46" i="1"/>
  <c r="VM46" i="1"/>
  <c r="VN46" i="1"/>
  <c r="VP46" i="1"/>
  <c r="VQ46" i="1"/>
  <c r="VT46" i="1"/>
  <c r="VU46" i="1"/>
  <c r="VW46" i="1"/>
  <c r="VX46" i="1"/>
  <c r="VZ46" i="1"/>
  <c r="WA46" i="1"/>
  <c r="WC46" i="1"/>
  <c r="WD46" i="1"/>
  <c r="WF46" i="1"/>
  <c r="WG46" i="1"/>
  <c r="WK46" i="1"/>
  <c r="WN46" i="1"/>
  <c r="WO46" i="1"/>
  <c r="WR46" i="1"/>
  <c r="WS46" i="1"/>
  <c r="WV46" i="1"/>
  <c r="WW46" i="1"/>
  <c r="WZ46" i="1"/>
  <c r="XA46" i="1"/>
  <c r="XD46" i="1"/>
  <c r="XE46" i="1"/>
  <c r="XG46" i="1"/>
  <c r="XH46" i="1"/>
  <c r="XI46" i="1"/>
  <c r="XJ46" i="1"/>
  <c r="XK46" i="1"/>
  <c r="XL46" i="1"/>
  <c r="XM46" i="1"/>
  <c r="XN46" i="1"/>
  <c r="XO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BS47" i="1"/>
  <c r="BT47" i="1"/>
  <c r="BU47" i="1"/>
  <c r="BW47" i="1"/>
  <c r="BX47" i="1"/>
  <c r="BY47" i="1"/>
  <c r="BZ47" i="1"/>
  <c r="CB47" i="1"/>
  <c r="CC47" i="1"/>
  <c r="CD47" i="1"/>
  <c r="CE47" i="1"/>
  <c r="CP47" i="1"/>
  <c r="CQ47" i="1"/>
  <c r="CR47" i="1"/>
  <c r="CT47" i="1"/>
  <c r="CU47" i="1"/>
  <c r="CV47" i="1"/>
  <c r="CW47" i="1"/>
  <c r="DH47" i="1"/>
  <c r="DI47" i="1"/>
  <c r="DJ47" i="1"/>
  <c r="DL47" i="1"/>
  <c r="DM47" i="1"/>
  <c r="DN47" i="1"/>
  <c r="DO47" i="1"/>
  <c r="DZ47" i="1"/>
  <c r="EA47" i="1"/>
  <c r="EB47" i="1"/>
  <c r="ED47" i="1"/>
  <c r="EE47" i="1"/>
  <c r="EF47" i="1"/>
  <c r="EG47" i="1"/>
  <c r="ES47" i="1"/>
  <c r="ET47" i="1"/>
  <c r="EU47" i="1"/>
  <c r="EW47" i="1"/>
  <c r="EX47" i="1"/>
  <c r="EY47" i="1"/>
  <c r="EZ47" i="1"/>
  <c r="FK47" i="1"/>
  <c r="FL47" i="1"/>
  <c r="FM47" i="1"/>
  <c r="FO47" i="1"/>
  <c r="FP47" i="1"/>
  <c r="FQ47" i="1"/>
  <c r="FR47" i="1"/>
  <c r="GC47" i="1"/>
  <c r="GD47" i="1"/>
  <c r="GE47" i="1"/>
  <c r="GG47" i="1"/>
  <c r="GH47" i="1"/>
  <c r="GI47" i="1"/>
  <c r="GJ47" i="1"/>
  <c r="GU47" i="1"/>
  <c r="GV47" i="1"/>
  <c r="GW47" i="1"/>
  <c r="GY47" i="1"/>
  <c r="GZ47" i="1"/>
  <c r="HA47" i="1"/>
  <c r="HB47" i="1"/>
  <c r="HM47" i="1"/>
  <c r="HN47" i="1"/>
  <c r="HO47" i="1"/>
  <c r="HQ47" i="1"/>
  <c r="HR47" i="1"/>
  <c r="HS47" i="1"/>
  <c r="HT47" i="1"/>
  <c r="IF47" i="1"/>
  <c r="IG47" i="1"/>
  <c r="IH47" i="1"/>
  <c r="IJ47" i="1"/>
  <c r="IK47" i="1"/>
  <c r="IL47" i="1"/>
  <c r="IM47" i="1"/>
  <c r="IX47" i="1"/>
  <c r="IY47" i="1"/>
  <c r="IZ47" i="1"/>
  <c r="JB47" i="1"/>
  <c r="JC47" i="1"/>
  <c r="JD47" i="1"/>
  <c r="JE47" i="1"/>
  <c r="JP47" i="1"/>
  <c r="JQ47" i="1"/>
  <c r="JR47" i="1"/>
  <c r="JT47" i="1"/>
  <c r="JU47" i="1"/>
  <c r="JV47" i="1"/>
  <c r="JW47" i="1"/>
  <c r="KH47" i="1"/>
  <c r="KI47" i="1"/>
  <c r="KJ47" i="1"/>
  <c r="KL47" i="1"/>
  <c r="KM47" i="1"/>
  <c r="KN47" i="1"/>
  <c r="KO47" i="1"/>
  <c r="KZ47" i="1"/>
  <c r="LA47" i="1"/>
  <c r="LB47" i="1"/>
  <c r="LD47" i="1"/>
  <c r="LE47" i="1"/>
  <c r="LF47" i="1"/>
  <c r="LG47" i="1"/>
  <c r="LR47" i="1"/>
  <c r="LS47" i="1"/>
  <c r="LT47" i="1"/>
  <c r="LV47" i="1"/>
  <c r="LW47" i="1"/>
  <c r="LX47" i="1"/>
  <c r="LY47" i="1"/>
  <c r="MJ47" i="1"/>
  <c r="MK47" i="1"/>
  <c r="ML47" i="1"/>
  <c r="MN47" i="1"/>
  <c r="MO47" i="1"/>
  <c r="MP47" i="1"/>
  <c r="MQ47" i="1"/>
  <c r="NB47" i="1"/>
  <c r="NC47" i="1"/>
  <c r="ND47" i="1"/>
  <c r="NF47" i="1"/>
  <c r="NG47" i="1"/>
  <c r="NH47" i="1"/>
  <c r="NI47" i="1"/>
  <c r="NT47" i="1"/>
  <c r="NU47" i="1"/>
  <c r="NV47" i="1"/>
  <c r="NX47" i="1"/>
  <c r="NY47" i="1"/>
  <c r="NZ47" i="1"/>
  <c r="OA47" i="1"/>
  <c r="OL47" i="1"/>
  <c r="OM47" i="1"/>
  <c r="ON47" i="1"/>
  <c r="OP47" i="1"/>
  <c r="OQ47" i="1"/>
  <c r="OR47" i="1"/>
  <c r="OS47" i="1"/>
  <c r="PD47" i="1"/>
  <c r="PF47" i="1"/>
  <c r="PG47" i="1"/>
  <c r="PH47" i="1"/>
  <c r="PI47" i="1"/>
  <c r="PK47" i="1"/>
  <c r="PM47" i="1"/>
  <c r="PN47" i="1"/>
  <c r="PO47" i="1"/>
  <c r="PP47" i="1"/>
  <c r="PR47" i="1"/>
  <c r="PT47" i="1"/>
  <c r="PU47" i="1"/>
  <c r="PV47" i="1"/>
  <c r="PW47" i="1"/>
  <c r="PY47" i="1"/>
  <c r="QA47" i="1"/>
  <c r="QB47" i="1"/>
  <c r="QC47" i="1"/>
  <c r="QD47" i="1"/>
  <c r="QF47" i="1"/>
  <c r="QH47" i="1"/>
  <c r="QI47" i="1"/>
  <c r="QJ47" i="1"/>
  <c r="QK47" i="1"/>
  <c r="QN47" i="1"/>
  <c r="QP47" i="1"/>
  <c r="QQ47" i="1"/>
  <c r="QR47" i="1"/>
  <c r="QS47" i="1"/>
  <c r="QU47" i="1"/>
  <c r="QW47" i="1"/>
  <c r="QX47" i="1"/>
  <c r="QY47" i="1"/>
  <c r="QZ47" i="1"/>
  <c r="RB47" i="1"/>
  <c r="RD47" i="1"/>
  <c r="RE47" i="1"/>
  <c r="RF47" i="1"/>
  <c r="RG47" i="1"/>
  <c r="RI47" i="1"/>
  <c r="RK47" i="1"/>
  <c r="RL47" i="1"/>
  <c r="RM47" i="1"/>
  <c r="RN47" i="1"/>
  <c r="RP47" i="1"/>
  <c r="RR47" i="1"/>
  <c r="RS47" i="1"/>
  <c r="RT47" i="1"/>
  <c r="RU47" i="1"/>
  <c r="RY47" i="1"/>
  <c r="SA47" i="1"/>
  <c r="SC47" i="1"/>
  <c r="SE47" i="1"/>
  <c r="SG47" i="1"/>
  <c r="SI47" i="1"/>
  <c r="SK47" i="1"/>
  <c r="SM47" i="1"/>
  <c r="SO47" i="1"/>
  <c r="SQ47" i="1"/>
  <c r="SS47" i="1"/>
  <c r="SV47" i="1"/>
  <c r="SX47" i="1"/>
  <c r="SZ47" i="1"/>
  <c r="TB47" i="1"/>
  <c r="TD47" i="1"/>
  <c r="TG47" i="1"/>
  <c r="TI47" i="1"/>
  <c r="TK47" i="1"/>
  <c r="TM47" i="1"/>
  <c r="TO47" i="1"/>
  <c r="TR47" i="1"/>
  <c r="TT47" i="1"/>
  <c r="TV47" i="1"/>
  <c r="TX47" i="1"/>
  <c r="TZ47" i="1"/>
  <c r="UC47" i="1"/>
  <c r="UE47" i="1"/>
  <c r="UG47" i="1"/>
  <c r="UI47" i="1"/>
  <c r="UK47" i="1"/>
  <c r="UN47" i="1"/>
  <c r="UO47" i="1"/>
  <c r="UQ47" i="1"/>
  <c r="UR47" i="1"/>
  <c r="UT47" i="1"/>
  <c r="UU47" i="1"/>
  <c r="UW47" i="1"/>
  <c r="UX47" i="1"/>
  <c r="UZ47" i="1"/>
  <c r="VA47" i="1"/>
  <c r="VD47" i="1"/>
  <c r="VE47" i="1"/>
  <c r="VG47" i="1"/>
  <c r="VH47" i="1"/>
  <c r="VJ47" i="1"/>
  <c r="VK47" i="1"/>
  <c r="VM47" i="1"/>
  <c r="VN47" i="1"/>
  <c r="VP47" i="1"/>
  <c r="VQ47" i="1"/>
  <c r="VT47" i="1"/>
  <c r="VU47" i="1"/>
  <c r="VW47" i="1"/>
  <c r="VX47" i="1"/>
  <c r="VZ47" i="1"/>
  <c r="WA47" i="1"/>
  <c r="WC47" i="1"/>
  <c r="WD47" i="1"/>
  <c r="WF47" i="1"/>
  <c r="WG47" i="1"/>
  <c r="WK47" i="1"/>
  <c r="WN47" i="1"/>
  <c r="WO47" i="1"/>
  <c r="WR47" i="1"/>
  <c r="WS47" i="1"/>
  <c r="WV47" i="1"/>
  <c r="WW47" i="1"/>
  <c r="WZ47" i="1"/>
  <c r="XA47" i="1"/>
  <c r="XD47" i="1"/>
  <c r="XE47" i="1"/>
  <c r="XG47" i="1"/>
  <c r="XH47" i="1"/>
  <c r="XI47" i="1"/>
  <c r="XJ47" i="1"/>
  <c r="XK47" i="1"/>
  <c r="XL47" i="1"/>
  <c r="XM47" i="1"/>
  <c r="XN47" i="1"/>
  <c r="XO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BS48" i="1"/>
  <c r="BT48" i="1"/>
  <c r="BU48" i="1"/>
  <c r="BW48" i="1"/>
  <c r="BX48" i="1"/>
  <c r="BY48" i="1"/>
  <c r="BZ48" i="1"/>
  <c r="CB48" i="1"/>
  <c r="CC48" i="1"/>
  <c r="CD48" i="1"/>
  <c r="CE48" i="1"/>
  <c r="CP48" i="1"/>
  <c r="CQ48" i="1"/>
  <c r="CR48" i="1"/>
  <c r="CT48" i="1"/>
  <c r="CU48" i="1"/>
  <c r="CV48" i="1"/>
  <c r="CW48" i="1"/>
  <c r="DH48" i="1"/>
  <c r="DI48" i="1"/>
  <c r="DJ48" i="1"/>
  <c r="DL48" i="1"/>
  <c r="DM48" i="1"/>
  <c r="DN48" i="1"/>
  <c r="DO48" i="1"/>
  <c r="DZ48" i="1"/>
  <c r="EA48" i="1"/>
  <c r="EB48" i="1"/>
  <c r="ED48" i="1"/>
  <c r="EE48" i="1"/>
  <c r="EF48" i="1"/>
  <c r="EG48" i="1"/>
  <c r="ES48" i="1"/>
  <c r="ET48" i="1"/>
  <c r="EU48" i="1"/>
  <c r="EW48" i="1"/>
  <c r="EX48" i="1"/>
  <c r="EY48" i="1"/>
  <c r="EZ48" i="1"/>
  <c r="FK48" i="1"/>
  <c r="FL48" i="1"/>
  <c r="FM48" i="1"/>
  <c r="FO48" i="1"/>
  <c r="FP48" i="1"/>
  <c r="FQ48" i="1"/>
  <c r="FR48" i="1"/>
  <c r="GC48" i="1"/>
  <c r="GD48" i="1"/>
  <c r="GE48" i="1"/>
  <c r="GG48" i="1"/>
  <c r="GH48" i="1"/>
  <c r="GI48" i="1"/>
  <c r="GJ48" i="1"/>
  <c r="GU48" i="1"/>
  <c r="GV48" i="1"/>
  <c r="GW48" i="1"/>
  <c r="GY48" i="1"/>
  <c r="GZ48" i="1"/>
  <c r="HA48" i="1"/>
  <c r="HB48" i="1"/>
  <c r="HM48" i="1"/>
  <c r="HN48" i="1"/>
  <c r="HO48" i="1"/>
  <c r="HQ48" i="1"/>
  <c r="HR48" i="1"/>
  <c r="HS48" i="1"/>
  <c r="HT48" i="1"/>
  <c r="IF48" i="1"/>
  <c r="IG48" i="1"/>
  <c r="IH48" i="1"/>
  <c r="IJ48" i="1"/>
  <c r="IK48" i="1"/>
  <c r="IL48" i="1"/>
  <c r="IM48" i="1"/>
  <c r="IX48" i="1"/>
  <c r="IY48" i="1"/>
  <c r="IZ48" i="1"/>
  <c r="JB48" i="1"/>
  <c r="JC48" i="1"/>
  <c r="JD48" i="1"/>
  <c r="JE48" i="1"/>
  <c r="JP48" i="1"/>
  <c r="JQ48" i="1"/>
  <c r="JR48" i="1"/>
  <c r="JT48" i="1"/>
  <c r="JU48" i="1"/>
  <c r="JV48" i="1"/>
  <c r="JW48" i="1"/>
  <c r="KH48" i="1"/>
  <c r="KI48" i="1"/>
  <c r="KJ48" i="1"/>
  <c r="KL48" i="1"/>
  <c r="KM48" i="1"/>
  <c r="KN48" i="1"/>
  <c r="KO48" i="1"/>
  <c r="KZ48" i="1"/>
  <c r="LA48" i="1"/>
  <c r="LB48" i="1"/>
  <c r="LD48" i="1"/>
  <c r="LE48" i="1"/>
  <c r="LF48" i="1"/>
  <c r="LG48" i="1"/>
  <c r="LR48" i="1"/>
  <c r="LS48" i="1"/>
  <c r="LT48" i="1"/>
  <c r="LV48" i="1"/>
  <c r="LW48" i="1"/>
  <c r="LX48" i="1"/>
  <c r="LY48" i="1"/>
  <c r="MJ48" i="1"/>
  <c r="MK48" i="1"/>
  <c r="ML48" i="1"/>
  <c r="MN48" i="1"/>
  <c r="MO48" i="1"/>
  <c r="MP48" i="1"/>
  <c r="MQ48" i="1"/>
  <c r="NB48" i="1"/>
  <c r="NC48" i="1"/>
  <c r="ND48" i="1"/>
  <c r="NF48" i="1"/>
  <c r="NG48" i="1"/>
  <c r="NH48" i="1"/>
  <c r="NI48" i="1"/>
  <c r="NT48" i="1"/>
  <c r="NU48" i="1"/>
  <c r="NV48" i="1"/>
  <c r="NX48" i="1"/>
  <c r="NY48" i="1"/>
  <c r="NZ48" i="1"/>
  <c r="OA48" i="1"/>
  <c r="OL48" i="1"/>
  <c r="OM48" i="1"/>
  <c r="ON48" i="1"/>
  <c r="OP48" i="1"/>
  <c r="OQ48" i="1"/>
  <c r="OR48" i="1"/>
  <c r="OS48" i="1"/>
  <c r="PD48" i="1"/>
  <c r="PF48" i="1"/>
  <c r="PG48" i="1"/>
  <c r="PH48" i="1"/>
  <c r="PI48" i="1"/>
  <c r="PK48" i="1"/>
  <c r="PM48" i="1"/>
  <c r="PN48" i="1"/>
  <c r="PO48" i="1"/>
  <c r="PP48" i="1"/>
  <c r="PR48" i="1"/>
  <c r="PT48" i="1"/>
  <c r="PU48" i="1"/>
  <c r="PV48" i="1"/>
  <c r="PW48" i="1"/>
  <c r="PY48" i="1"/>
  <c r="QA48" i="1"/>
  <c r="QB48" i="1"/>
  <c r="QC48" i="1"/>
  <c r="QD48" i="1"/>
  <c r="QF48" i="1"/>
  <c r="QH48" i="1"/>
  <c r="QI48" i="1"/>
  <c r="QJ48" i="1"/>
  <c r="QK48" i="1"/>
  <c r="QN48" i="1"/>
  <c r="QP48" i="1"/>
  <c r="QQ48" i="1"/>
  <c r="QR48" i="1"/>
  <c r="QS48" i="1"/>
  <c r="QU48" i="1"/>
  <c r="QW48" i="1"/>
  <c r="QX48" i="1"/>
  <c r="QY48" i="1"/>
  <c r="QZ48" i="1"/>
  <c r="RB48" i="1"/>
  <c r="RD48" i="1"/>
  <c r="RE48" i="1"/>
  <c r="RF48" i="1"/>
  <c r="RG48" i="1"/>
  <c r="RI48" i="1"/>
  <c r="RK48" i="1"/>
  <c r="RL48" i="1"/>
  <c r="RM48" i="1"/>
  <c r="RN48" i="1"/>
  <c r="RP48" i="1"/>
  <c r="RR48" i="1"/>
  <c r="RS48" i="1"/>
  <c r="RT48" i="1"/>
  <c r="RU48" i="1"/>
  <c r="RY48" i="1"/>
  <c r="SA48" i="1"/>
  <c r="SC48" i="1"/>
  <c r="SE48" i="1"/>
  <c r="SG48" i="1"/>
  <c r="SI48" i="1"/>
  <c r="SK48" i="1"/>
  <c r="SM48" i="1"/>
  <c r="SO48" i="1"/>
  <c r="SQ48" i="1"/>
  <c r="SS48" i="1"/>
  <c r="SV48" i="1"/>
  <c r="SX48" i="1"/>
  <c r="SZ48" i="1"/>
  <c r="TB48" i="1"/>
  <c r="TD48" i="1"/>
  <c r="TG48" i="1"/>
  <c r="TI48" i="1"/>
  <c r="TK48" i="1"/>
  <c r="TM48" i="1"/>
  <c r="TO48" i="1"/>
  <c r="TR48" i="1"/>
  <c r="TT48" i="1"/>
  <c r="TV48" i="1"/>
  <c r="TX48" i="1"/>
  <c r="TZ48" i="1"/>
  <c r="UC48" i="1"/>
  <c r="UE48" i="1"/>
  <c r="UG48" i="1"/>
  <c r="UI48" i="1"/>
  <c r="UK48" i="1"/>
  <c r="UN48" i="1"/>
  <c r="UO48" i="1"/>
  <c r="UQ48" i="1"/>
  <c r="UR48" i="1"/>
  <c r="UT48" i="1"/>
  <c r="UU48" i="1"/>
  <c r="UW48" i="1"/>
  <c r="UX48" i="1"/>
  <c r="UZ48" i="1"/>
  <c r="VA48" i="1"/>
  <c r="VD48" i="1"/>
  <c r="VE48" i="1"/>
  <c r="VG48" i="1"/>
  <c r="VH48" i="1"/>
  <c r="VJ48" i="1"/>
  <c r="VK48" i="1"/>
  <c r="VM48" i="1"/>
  <c r="VN48" i="1"/>
  <c r="VP48" i="1"/>
  <c r="VQ48" i="1"/>
  <c r="VT48" i="1"/>
  <c r="VU48" i="1"/>
  <c r="VW48" i="1"/>
  <c r="VX48" i="1"/>
  <c r="VZ48" i="1"/>
  <c r="WA48" i="1"/>
  <c r="WC48" i="1"/>
  <c r="WD48" i="1"/>
  <c r="WF48" i="1"/>
  <c r="WG48" i="1"/>
  <c r="WK48" i="1"/>
  <c r="WN48" i="1"/>
  <c r="WO48" i="1"/>
  <c r="WR48" i="1"/>
  <c r="WS48" i="1"/>
  <c r="WV48" i="1"/>
  <c r="WW48" i="1"/>
  <c r="WZ48" i="1"/>
  <c r="XA48" i="1"/>
  <c r="XD48" i="1"/>
  <c r="XE48" i="1"/>
  <c r="XG48" i="1"/>
  <c r="XH48" i="1"/>
  <c r="XI48" i="1"/>
  <c r="XJ48" i="1"/>
  <c r="XK48" i="1"/>
  <c r="XL48" i="1"/>
  <c r="XM48" i="1"/>
  <c r="XN48" i="1"/>
  <c r="XO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BS49" i="1"/>
  <c r="BT49" i="1"/>
  <c r="BU49" i="1"/>
  <c r="BW49" i="1"/>
  <c r="BX49" i="1"/>
  <c r="BY49" i="1"/>
  <c r="BZ49" i="1"/>
  <c r="CB49" i="1"/>
  <c r="CC49" i="1"/>
  <c r="CD49" i="1"/>
  <c r="CE49" i="1"/>
  <c r="CP49" i="1"/>
  <c r="CQ49" i="1"/>
  <c r="CR49" i="1"/>
  <c r="CT49" i="1"/>
  <c r="CU49" i="1"/>
  <c r="CV49" i="1"/>
  <c r="CW49" i="1"/>
  <c r="DH49" i="1"/>
  <c r="DI49" i="1"/>
  <c r="DJ49" i="1"/>
  <c r="DL49" i="1"/>
  <c r="DM49" i="1"/>
  <c r="DN49" i="1"/>
  <c r="DO49" i="1"/>
  <c r="DZ49" i="1"/>
  <c r="EA49" i="1"/>
  <c r="EB49" i="1"/>
  <c r="ED49" i="1"/>
  <c r="EE49" i="1"/>
  <c r="EF49" i="1"/>
  <c r="EG49" i="1"/>
  <c r="ES49" i="1"/>
  <c r="ET49" i="1"/>
  <c r="EU49" i="1"/>
  <c r="EW49" i="1"/>
  <c r="EX49" i="1"/>
  <c r="EY49" i="1"/>
  <c r="EZ49" i="1"/>
  <c r="FK49" i="1"/>
  <c r="FL49" i="1"/>
  <c r="FM49" i="1"/>
  <c r="FO49" i="1"/>
  <c r="FP49" i="1"/>
  <c r="FQ49" i="1"/>
  <c r="FR49" i="1"/>
  <c r="GC49" i="1"/>
  <c r="GD49" i="1"/>
  <c r="GE49" i="1"/>
  <c r="GG49" i="1"/>
  <c r="GH49" i="1"/>
  <c r="GI49" i="1"/>
  <c r="GJ49" i="1"/>
  <c r="GU49" i="1"/>
  <c r="GV49" i="1"/>
  <c r="GW49" i="1"/>
  <c r="GY49" i="1"/>
  <c r="GZ49" i="1"/>
  <c r="HA49" i="1"/>
  <c r="HB49" i="1"/>
  <c r="HM49" i="1"/>
  <c r="HN49" i="1"/>
  <c r="HO49" i="1"/>
  <c r="HQ49" i="1"/>
  <c r="HR49" i="1"/>
  <c r="HS49" i="1"/>
  <c r="HT49" i="1"/>
  <c r="IF49" i="1"/>
  <c r="IG49" i="1"/>
  <c r="IH49" i="1"/>
  <c r="IJ49" i="1"/>
  <c r="IK49" i="1"/>
  <c r="IL49" i="1"/>
  <c r="IM49" i="1"/>
  <c r="IX49" i="1"/>
  <c r="IY49" i="1"/>
  <c r="IZ49" i="1"/>
  <c r="JB49" i="1"/>
  <c r="JC49" i="1"/>
  <c r="JD49" i="1"/>
  <c r="JE49" i="1"/>
  <c r="JP49" i="1"/>
  <c r="JQ49" i="1"/>
  <c r="JR49" i="1"/>
  <c r="JT49" i="1"/>
  <c r="JU49" i="1"/>
  <c r="JV49" i="1"/>
  <c r="JW49" i="1"/>
  <c r="KH49" i="1"/>
  <c r="KI49" i="1"/>
  <c r="KJ49" i="1"/>
  <c r="KL49" i="1"/>
  <c r="KM49" i="1"/>
  <c r="KN49" i="1"/>
  <c r="KO49" i="1"/>
  <c r="KZ49" i="1"/>
  <c r="LA49" i="1"/>
  <c r="LB49" i="1"/>
  <c r="LD49" i="1"/>
  <c r="LE49" i="1"/>
  <c r="LF49" i="1"/>
  <c r="LG49" i="1"/>
  <c r="LR49" i="1"/>
  <c r="LS49" i="1"/>
  <c r="LT49" i="1"/>
  <c r="LV49" i="1"/>
  <c r="LW49" i="1"/>
  <c r="LX49" i="1"/>
  <c r="LY49" i="1"/>
  <c r="MJ49" i="1"/>
  <c r="MK49" i="1"/>
  <c r="ML49" i="1"/>
  <c r="MN49" i="1"/>
  <c r="MO49" i="1"/>
  <c r="MP49" i="1"/>
  <c r="MQ49" i="1"/>
  <c r="NB49" i="1"/>
  <c r="NC49" i="1"/>
  <c r="ND49" i="1"/>
  <c r="NF49" i="1"/>
  <c r="NG49" i="1"/>
  <c r="NH49" i="1"/>
  <c r="NI49" i="1"/>
  <c r="NT49" i="1"/>
  <c r="NU49" i="1"/>
  <c r="NV49" i="1"/>
  <c r="NX49" i="1"/>
  <c r="NY49" i="1"/>
  <c r="NZ49" i="1"/>
  <c r="OA49" i="1"/>
  <c r="OL49" i="1"/>
  <c r="OM49" i="1"/>
  <c r="ON49" i="1"/>
  <c r="OP49" i="1"/>
  <c r="OQ49" i="1"/>
  <c r="OR49" i="1"/>
  <c r="OS49" i="1"/>
  <c r="PD49" i="1"/>
  <c r="PF49" i="1"/>
  <c r="PG49" i="1"/>
  <c r="PH49" i="1"/>
  <c r="PI49" i="1"/>
  <c r="PK49" i="1"/>
  <c r="PM49" i="1"/>
  <c r="PN49" i="1"/>
  <c r="PO49" i="1"/>
  <c r="PP49" i="1"/>
  <c r="PR49" i="1"/>
  <c r="PT49" i="1"/>
  <c r="PU49" i="1"/>
  <c r="PV49" i="1"/>
  <c r="PW49" i="1"/>
  <c r="PY49" i="1"/>
  <c r="QA49" i="1"/>
  <c r="QB49" i="1"/>
  <c r="QC49" i="1"/>
  <c r="QD49" i="1"/>
  <c r="QF49" i="1"/>
  <c r="QH49" i="1"/>
  <c r="QI49" i="1"/>
  <c r="QJ49" i="1"/>
  <c r="QK49" i="1"/>
  <c r="QN49" i="1"/>
  <c r="QP49" i="1"/>
  <c r="QQ49" i="1"/>
  <c r="QR49" i="1"/>
  <c r="QS49" i="1"/>
  <c r="QU49" i="1"/>
  <c r="QW49" i="1"/>
  <c r="QX49" i="1"/>
  <c r="QY49" i="1"/>
  <c r="QZ49" i="1"/>
  <c r="RB49" i="1"/>
  <c r="RD49" i="1"/>
  <c r="RE49" i="1"/>
  <c r="RF49" i="1"/>
  <c r="RG49" i="1"/>
  <c r="RI49" i="1"/>
  <c r="RK49" i="1"/>
  <c r="RL49" i="1"/>
  <c r="RM49" i="1"/>
  <c r="RN49" i="1"/>
  <c r="RP49" i="1"/>
  <c r="RR49" i="1"/>
  <c r="RS49" i="1"/>
  <c r="RT49" i="1"/>
  <c r="RU49" i="1"/>
  <c r="RY49" i="1"/>
  <c r="SA49" i="1"/>
  <c r="SC49" i="1"/>
  <c r="SE49" i="1"/>
  <c r="SG49" i="1"/>
  <c r="SI49" i="1"/>
  <c r="SK49" i="1"/>
  <c r="SM49" i="1"/>
  <c r="SO49" i="1"/>
  <c r="SQ49" i="1"/>
  <c r="SS49" i="1"/>
  <c r="SV49" i="1"/>
  <c r="SX49" i="1"/>
  <c r="SZ49" i="1"/>
  <c r="TB49" i="1"/>
  <c r="TD49" i="1"/>
  <c r="TG49" i="1"/>
  <c r="TI49" i="1"/>
  <c r="TK49" i="1"/>
  <c r="TM49" i="1"/>
  <c r="TO49" i="1"/>
  <c r="TR49" i="1"/>
  <c r="TT49" i="1"/>
  <c r="TV49" i="1"/>
  <c r="TX49" i="1"/>
  <c r="TZ49" i="1"/>
  <c r="UC49" i="1"/>
  <c r="UE49" i="1"/>
  <c r="UG49" i="1"/>
  <c r="UI49" i="1"/>
  <c r="UK49" i="1"/>
  <c r="UN49" i="1"/>
  <c r="UO49" i="1"/>
  <c r="UQ49" i="1"/>
  <c r="UR49" i="1"/>
  <c r="UT49" i="1"/>
  <c r="UU49" i="1"/>
  <c r="UW49" i="1"/>
  <c r="UX49" i="1"/>
  <c r="UZ49" i="1"/>
  <c r="VA49" i="1"/>
  <c r="VD49" i="1"/>
  <c r="VE49" i="1"/>
  <c r="VG49" i="1"/>
  <c r="VH49" i="1"/>
  <c r="VJ49" i="1"/>
  <c r="VK49" i="1"/>
  <c r="VM49" i="1"/>
  <c r="VN49" i="1"/>
  <c r="VP49" i="1"/>
  <c r="VQ49" i="1"/>
  <c r="VT49" i="1"/>
  <c r="VU49" i="1"/>
  <c r="VW49" i="1"/>
  <c r="VX49" i="1"/>
  <c r="VZ49" i="1"/>
  <c r="WA49" i="1"/>
  <c r="WC49" i="1"/>
  <c r="WD49" i="1"/>
  <c r="WF49" i="1"/>
  <c r="WG49" i="1"/>
  <c r="WK49" i="1"/>
  <c r="WN49" i="1"/>
  <c r="WO49" i="1"/>
  <c r="WR49" i="1"/>
  <c r="WS49" i="1"/>
  <c r="WV49" i="1"/>
  <c r="WW49" i="1"/>
  <c r="WZ49" i="1"/>
  <c r="XA49" i="1"/>
  <c r="XD49" i="1"/>
  <c r="XE49" i="1"/>
  <c r="XG49" i="1"/>
  <c r="XH49" i="1"/>
  <c r="XI49" i="1"/>
  <c r="XJ49" i="1"/>
  <c r="XK49" i="1"/>
  <c r="XL49" i="1"/>
  <c r="XM49" i="1"/>
  <c r="XN49" i="1"/>
  <c r="XO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BS50" i="1"/>
  <c r="BT50" i="1"/>
  <c r="BU50" i="1"/>
  <c r="BW50" i="1"/>
  <c r="BX50" i="1"/>
  <c r="BY50" i="1"/>
  <c r="BZ50" i="1"/>
  <c r="CB50" i="1"/>
  <c r="CC50" i="1"/>
  <c r="CD50" i="1"/>
  <c r="CE50" i="1"/>
  <c r="CP50" i="1"/>
  <c r="CQ50" i="1"/>
  <c r="CR50" i="1"/>
  <c r="CT50" i="1"/>
  <c r="CU50" i="1"/>
  <c r="CV50" i="1"/>
  <c r="CW50" i="1"/>
  <c r="DH50" i="1"/>
  <c r="DI50" i="1"/>
  <c r="DJ50" i="1"/>
  <c r="DL50" i="1"/>
  <c r="DM50" i="1"/>
  <c r="DN50" i="1"/>
  <c r="DO50" i="1"/>
  <c r="DZ50" i="1"/>
  <c r="EA50" i="1"/>
  <c r="EB50" i="1"/>
  <c r="ED50" i="1"/>
  <c r="EE50" i="1"/>
  <c r="EF50" i="1"/>
  <c r="EG50" i="1"/>
  <c r="ES50" i="1"/>
  <c r="ET50" i="1"/>
  <c r="EU50" i="1"/>
  <c r="EW50" i="1"/>
  <c r="EX50" i="1"/>
  <c r="EY50" i="1"/>
  <c r="EZ50" i="1"/>
  <c r="FK50" i="1"/>
  <c r="FL50" i="1"/>
  <c r="FM50" i="1"/>
  <c r="FO50" i="1"/>
  <c r="FP50" i="1"/>
  <c r="FQ50" i="1"/>
  <c r="FR50" i="1"/>
  <c r="GC50" i="1"/>
  <c r="GD50" i="1"/>
  <c r="GE50" i="1"/>
  <c r="GG50" i="1"/>
  <c r="GH50" i="1"/>
  <c r="GI50" i="1"/>
  <c r="GJ50" i="1"/>
  <c r="GU50" i="1"/>
  <c r="GV50" i="1"/>
  <c r="GW50" i="1"/>
  <c r="GY50" i="1"/>
  <c r="GZ50" i="1"/>
  <c r="HA50" i="1"/>
  <c r="HB50" i="1"/>
  <c r="HM50" i="1"/>
  <c r="HN50" i="1"/>
  <c r="HO50" i="1"/>
  <c r="HQ50" i="1"/>
  <c r="HR50" i="1"/>
  <c r="HS50" i="1"/>
  <c r="HT50" i="1"/>
  <c r="IF50" i="1"/>
  <c r="IG50" i="1"/>
  <c r="IH50" i="1"/>
  <c r="IJ50" i="1"/>
  <c r="IK50" i="1"/>
  <c r="IL50" i="1"/>
  <c r="IM50" i="1"/>
  <c r="IX50" i="1"/>
  <c r="IY50" i="1"/>
  <c r="IZ50" i="1"/>
  <c r="JB50" i="1"/>
  <c r="JC50" i="1"/>
  <c r="JD50" i="1"/>
  <c r="JE50" i="1"/>
  <c r="JP50" i="1"/>
  <c r="JQ50" i="1"/>
  <c r="JR50" i="1"/>
  <c r="JT50" i="1"/>
  <c r="JU50" i="1"/>
  <c r="JV50" i="1"/>
  <c r="JW50" i="1"/>
  <c r="KH50" i="1"/>
  <c r="KI50" i="1"/>
  <c r="KJ50" i="1"/>
  <c r="KL50" i="1"/>
  <c r="KM50" i="1"/>
  <c r="KN50" i="1"/>
  <c r="KO50" i="1"/>
  <c r="KZ50" i="1"/>
  <c r="LA50" i="1"/>
  <c r="LB50" i="1"/>
  <c r="LD50" i="1"/>
  <c r="LE50" i="1"/>
  <c r="LF50" i="1"/>
  <c r="LG50" i="1"/>
  <c r="LR50" i="1"/>
  <c r="LS50" i="1"/>
  <c r="LT50" i="1"/>
  <c r="LV50" i="1"/>
  <c r="LW50" i="1"/>
  <c r="LX50" i="1"/>
  <c r="LY50" i="1"/>
  <c r="MJ50" i="1"/>
  <c r="MK50" i="1"/>
  <c r="ML50" i="1"/>
  <c r="MN50" i="1"/>
  <c r="MO50" i="1"/>
  <c r="MP50" i="1"/>
  <c r="MQ50" i="1"/>
  <c r="NB50" i="1"/>
  <c r="NC50" i="1"/>
  <c r="ND50" i="1"/>
  <c r="NF50" i="1"/>
  <c r="NG50" i="1"/>
  <c r="NH50" i="1"/>
  <c r="NI50" i="1"/>
  <c r="NT50" i="1"/>
  <c r="NU50" i="1"/>
  <c r="NV50" i="1"/>
  <c r="NX50" i="1"/>
  <c r="NY50" i="1"/>
  <c r="NZ50" i="1"/>
  <c r="OA50" i="1"/>
  <c r="OL50" i="1"/>
  <c r="OM50" i="1"/>
  <c r="ON50" i="1"/>
  <c r="OP50" i="1"/>
  <c r="OQ50" i="1"/>
  <c r="OR50" i="1"/>
  <c r="OS50" i="1"/>
  <c r="PD50" i="1"/>
  <c r="PF50" i="1"/>
  <c r="PG50" i="1"/>
  <c r="PH50" i="1"/>
  <c r="PI50" i="1"/>
  <c r="PK50" i="1"/>
  <c r="PM50" i="1"/>
  <c r="PN50" i="1"/>
  <c r="PO50" i="1"/>
  <c r="PP50" i="1"/>
  <c r="PR50" i="1"/>
  <c r="PT50" i="1"/>
  <c r="PU50" i="1"/>
  <c r="PV50" i="1"/>
  <c r="PW50" i="1"/>
  <c r="PY50" i="1"/>
  <c r="QA50" i="1"/>
  <c r="QB50" i="1"/>
  <c r="QC50" i="1"/>
  <c r="QD50" i="1"/>
  <c r="QF50" i="1"/>
  <c r="QH50" i="1"/>
  <c r="QI50" i="1"/>
  <c r="QJ50" i="1"/>
  <c r="QK50" i="1"/>
  <c r="QN50" i="1"/>
  <c r="QP50" i="1"/>
  <c r="QQ50" i="1"/>
  <c r="QR50" i="1"/>
  <c r="QS50" i="1"/>
  <c r="QU50" i="1"/>
  <c r="QW50" i="1"/>
  <c r="QX50" i="1"/>
  <c r="QY50" i="1"/>
  <c r="QZ50" i="1"/>
  <c r="RB50" i="1"/>
  <c r="RD50" i="1"/>
  <c r="RE50" i="1"/>
  <c r="RF50" i="1"/>
  <c r="RG50" i="1"/>
  <c r="RI50" i="1"/>
  <c r="RK50" i="1"/>
  <c r="RL50" i="1"/>
  <c r="RM50" i="1"/>
  <c r="RN50" i="1"/>
  <c r="RP50" i="1"/>
  <c r="RR50" i="1"/>
  <c r="RS50" i="1"/>
  <c r="RT50" i="1"/>
  <c r="RU50" i="1"/>
  <c r="RY50" i="1"/>
  <c r="SA50" i="1"/>
  <c r="SC50" i="1"/>
  <c r="SE50" i="1"/>
  <c r="SG50" i="1"/>
  <c r="SI50" i="1"/>
  <c r="SK50" i="1"/>
  <c r="SM50" i="1"/>
  <c r="SO50" i="1"/>
  <c r="SQ50" i="1"/>
  <c r="SS50" i="1"/>
  <c r="SV50" i="1"/>
  <c r="SX50" i="1"/>
  <c r="SZ50" i="1"/>
  <c r="TB50" i="1"/>
  <c r="TD50" i="1"/>
  <c r="TG50" i="1"/>
  <c r="TI50" i="1"/>
  <c r="TK50" i="1"/>
  <c r="TM50" i="1"/>
  <c r="TO50" i="1"/>
  <c r="TR50" i="1"/>
  <c r="TT50" i="1"/>
  <c r="TV50" i="1"/>
  <c r="TX50" i="1"/>
  <c r="TZ50" i="1"/>
  <c r="UC50" i="1"/>
  <c r="UE50" i="1"/>
  <c r="UG50" i="1"/>
  <c r="UI50" i="1"/>
  <c r="UK50" i="1"/>
  <c r="UN50" i="1"/>
  <c r="UO50" i="1"/>
  <c r="UQ50" i="1"/>
  <c r="UR50" i="1"/>
  <c r="UT50" i="1"/>
  <c r="UU50" i="1"/>
  <c r="UW50" i="1"/>
  <c r="UX50" i="1"/>
  <c r="UZ50" i="1"/>
  <c r="VA50" i="1"/>
  <c r="VD50" i="1"/>
  <c r="VE50" i="1"/>
  <c r="VG50" i="1"/>
  <c r="VH50" i="1"/>
  <c r="VJ50" i="1"/>
  <c r="VK50" i="1"/>
  <c r="VM50" i="1"/>
  <c r="VN50" i="1"/>
  <c r="VP50" i="1"/>
  <c r="VQ50" i="1"/>
  <c r="VT50" i="1"/>
  <c r="VU50" i="1"/>
  <c r="VW50" i="1"/>
  <c r="VX50" i="1"/>
  <c r="VZ50" i="1"/>
  <c r="WA50" i="1"/>
  <c r="WC50" i="1"/>
  <c r="WD50" i="1"/>
  <c r="WF50" i="1"/>
  <c r="WG50" i="1"/>
  <c r="WK50" i="1"/>
  <c r="WN50" i="1"/>
  <c r="WO50" i="1"/>
  <c r="WR50" i="1"/>
  <c r="WS50" i="1"/>
  <c r="WV50" i="1"/>
  <c r="WW50" i="1"/>
  <c r="WZ50" i="1"/>
  <c r="XA50" i="1"/>
  <c r="XD50" i="1"/>
  <c r="XE50" i="1"/>
  <c r="XG50" i="1"/>
  <c r="XH50" i="1"/>
  <c r="XI50" i="1"/>
  <c r="XJ50" i="1"/>
  <c r="XK50" i="1"/>
  <c r="XL50" i="1"/>
  <c r="XM50" i="1"/>
  <c r="XN50" i="1"/>
  <c r="XO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BS51" i="1"/>
  <c r="BT51" i="1"/>
  <c r="BU51" i="1"/>
  <c r="BW51" i="1"/>
  <c r="BX51" i="1"/>
  <c r="BY51" i="1"/>
  <c r="BZ51" i="1"/>
  <c r="CB51" i="1"/>
  <c r="CC51" i="1"/>
  <c r="CD51" i="1"/>
  <c r="CE51" i="1"/>
  <c r="CP51" i="1"/>
  <c r="CQ51" i="1"/>
  <c r="CR51" i="1"/>
  <c r="CT51" i="1"/>
  <c r="CU51" i="1"/>
  <c r="CV51" i="1"/>
  <c r="CW51" i="1"/>
  <c r="DH51" i="1"/>
  <c r="DI51" i="1"/>
  <c r="DJ51" i="1"/>
  <c r="DL51" i="1"/>
  <c r="DM51" i="1"/>
  <c r="DN51" i="1"/>
  <c r="DO51" i="1"/>
  <c r="DZ51" i="1"/>
  <c r="EA51" i="1"/>
  <c r="EB51" i="1"/>
  <c r="ED51" i="1"/>
  <c r="EE51" i="1"/>
  <c r="EF51" i="1"/>
  <c r="EG51" i="1"/>
  <c r="ES51" i="1"/>
  <c r="ET51" i="1"/>
  <c r="EU51" i="1"/>
  <c r="EW51" i="1"/>
  <c r="EX51" i="1"/>
  <c r="EY51" i="1"/>
  <c r="EZ51" i="1"/>
  <c r="FK51" i="1"/>
  <c r="FL51" i="1"/>
  <c r="FM51" i="1"/>
  <c r="FO51" i="1"/>
  <c r="FP51" i="1"/>
  <c r="FQ51" i="1"/>
  <c r="FR51" i="1"/>
  <c r="GC51" i="1"/>
  <c r="GD51" i="1"/>
  <c r="GE51" i="1"/>
  <c r="GG51" i="1"/>
  <c r="GH51" i="1"/>
  <c r="GI51" i="1"/>
  <c r="GJ51" i="1"/>
  <c r="GU51" i="1"/>
  <c r="GV51" i="1"/>
  <c r="GW51" i="1"/>
  <c r="GY51" i="1"/>
  <c r="GZ51" i="1"/>
  <c r="HA51" i="1"/>
  <c r="HB51" i="1"/>
  <c r="HM51" i="1"/>
  <c r="HN51" i="1"/>
  <c r="HO51" i="1"/>
  <c r="HQ51" i="1"/>
  <c r="HR51" i="1"/>
  <c r="HS51" i="1"/>
  <c r="HT51" i="1"/>
  <c r="IF51" i="1"/>
  <c r="IG51" i="1"/>
  <c r="IH51" i="1"/>
  <c r="IJ51" i="1"/>
  <c r="IK51" i="1"/>
  <c r="IL51" i="1"/>
  <c r="IM51" i="1"/>
  <c r="IX51" i="1"/>
  <c r="IY51" i="1"/>
  <c r="IZ51" i="1"/>
  <c r="JB51" i="1"/>
  <c r="JC51" i="1"/>
  <c r="JD51" i="1"/>
  <c r="JE51" i="1"/>
  <c r="JP51" i="1"/>
  <c r="JQ51" i="1"/>
  <c r="JR51" i="1"/>
  <c r="JT51" i="1"/>
  <c r="JU51" i="1"/>
  <c r="JV51" i="1"/>
  <c r="JW51" i="1"/>
  <c r="KH51" i="1"/>
  <c r="KI51" i="1"/>
  <c r="KJ51" i="1"/>
  <c r="KL51" i="1"/>
  <c r="KM51" i="1"/>
  <c r="KN51" i="1"/>
  <c r="KO51" i="1"/>
  <c r="KZ51" i="1"/>
  <c r="LA51" i="1"/>
  <c r="LB51" i="1"/>
  <c r="LD51" i="1"/>
  <c r="LE51" i="1"/>
  <c r="LF51" i="1"/>
  <c r="LG51" i="1"/>
  <c r="LR51" i="1"/>
  <c r="LS51" i="1"/>
  <c r="LT51" i="1"/>
  <c r="LV51" i="1"/>
  <c r="LW51" i="1"/>
  <c r="LX51" i="1"/>
  <c r="LY51" i="1"/>
  <c r="MJ51" i="1"/>
  <c r="MK51" i="1"/>
  <c r="ML51" i="1"/>
  <c r="MN51" i="1"/>
  <c r="MO51" i="1"/>
  <c r="MP51" i="1"/>
  <c r="MQ51" i="1"/>
  <c r="NB51" i="1"/>
  <c r="NC51" i="1"/>
  <c r="ND51" i="1"/>
  <c r="NF51" i="1"/>
  <c r="NG51" i="1"/>
  <c r="NH51" i="1"/>
  <c r="NI51" i="1"/>
  <c r="NT51" i="1"/>
  <c r="NU51" i="1"/>
  <c r="NV51" i="1"/>
  <c r="NX51" i="1"/>
  <c r="NY51" i="1"/>
  <c r="NZ51" i="1"/>
  <c r="OA51" i="1"/>
  <c r="OL51" i="1"/>
  <c r="OM51" i="1"/>
  <c r="ON51" i="1"/>
  <c r="OP51" i="1"/>
  <c r="OQ51" i="1"/>
  <c r="OR51" i="1"/>
  <c r="OS51" i="1"/>
  <c r="PD51" i="1"/>
  <c r="PF51" i="1"/>
  <c r="PG51" i="1"/>
  <c r="PH51" i="1"/>
  <c r="PI51" i="1"/>
  <c r="PK51" i="1"/>
  <c r="PM51" i="1"/>
  <c r="PN51" i="1"/>
  <c r="PO51" i="1"/>
  <c r="PP51" i="1"/>
  <c r="PR51" i="1"/>
  <c r="PT51" i="1"/>
  <c r="PU51" i="1"/>
  <c r="PV51" i="1"/>
  <c r="PW51" i="1"/>
  <c r="PY51" i="1"/>
  <c r="QA51" i="1"/>
  <c r="QB51" i="1"/>
  <c r="QC51" i="1"/>
  <c r="QD51" i="1"/>
  <c r="QF51" i="1"/>
  <c r="QH51" i="1"/>
  <c r="QI51" i="1"/>
  <c r="QJ51" i="1"/>
  <c r="QK51" i="1"/>
  <c r="QN51" i="1"/>
  <c r="QP51" i="1"/>
  <c r="QQ51" i="1"/>
  <c r="QR51" i="1"/>
  <c r="QS51" i="1"/>
  <c r="QU51" i="1"/>
  <c r="QW51" i="1"/>
  <c r="QX51" i="1"/>
  <c r="QY51" i="1"/>
  <c r="QZ51" i="1"/>
  <c r="RB51" i="1"/>
  <c r="RD51" i="1"/>
  <c r="RE51" i="1"/>
  <c r="RF51" i="1"/>
  <c r="RG51" i="1"/>
  <c r="RI51" i="1"/>
  <c r="RK51" i="1"/>
  <c r="RL51" i="1"/>
  <c r="RM51" i="1"/>
  <c r="RN51" i="1"/>
  <c r="RP51" i="1"/>
  <c r="RR51" i="1"/>
  <c r="RS51" i="1"/>
  <c r="RT51" i="1"/>
  <c r="RU51" i="1"/>
  <c r="RY51" i="1"/>
  <c r="SA51" i="1"/>
  <c r="SC51" i="1"/>
  <c r="SE51" i="1"/>
  <c r="SG51" i="1"/>
  <c r="SI51" i="1"/>
  <c r="SK51" i="1"/>
  <c r="SM51" i="1"/>
  <c r="SO51" i="1"/>
  <c r="SQ51" i="1"/>
  <c r="SS51" i="1"/>
  <c r="SV51" i="1"/>
  <c r="SX51" i="1"/>
  <c r="SZ51" i="1"/>
  <c r="TB51" i="1"/>
  <c r="TD51" i="1"/>
  <c r="TG51" i="1"/>
  <c r="TI51" i="1"/>
  <c r="TK51" i="1"/>
  <c r="TM51" i="1"/>
  <c r="TO51" i="1"/>
  <c r="TR51" i="1"/>
  <c r="TT51" i="1"/>
  <c r="TV51" i="1"/>
  <c r="TX51" i="1"/>
  <c r="TZ51" i="1"/>
  <c r="UC51" i="1"/>
  <c r="UE51" i="1"/>
  <c r="UG51" i="1"/>
  <c r="UI51" i="1"/>
  <c r="UK51" i="1"/>
  <c r="UN51" i="1"/>
  <c r="UO51" i="1"/>
  <c r="UQ51" i="1"/>
  <c r="UR51" i="1"/>
  <c r="UT51" i="1"/>
  <c r="UU51" i="1"/>
  <c r="UW51" i="1"/>
  <c r="UX51" i="1"/>
  <c r="UZ51" i="1"/>
  <c r="VA51" i="1"/>
  <c r="VD51" i="1"/>
  <c r="VE51" i="1"/>
  <c r="VG51" i="1"/>
  <c r="VH51" i="1"/>
  <c r="VJ51" i="1"/>
  <c r="VK51" i="1"/>
  <c r="VM51" i="1"/>
  <c r="VN51" i="1"/>
  <c r="VP51" i="1"/>
  <c r="VQ51" i="1"/>
  <c r="VT51" i="1"/>
  <c r="VU51" i="1"/>
  <c r="VW51" i="1"/>
  <c r="VX51" i="1"/>
  <c r="VZ51" i="1"/>
  <c r="WA51" i="1"/>
  <c r="WC51" i="1"/>
  <c r="WD51" i="1"/>
  <c r="WF51" i="1"/>
  <c r="WG51" i="1"/>
  <c r="WK51" i="1"/>
  <c r="WN51" i="1"/>
  <c r="WO51" i="1"/>
  <c r="WR51" i="1"/>
  <c r="WS51" i="1"/>
  <c r="WV51" i="1"/>
  <c r="WW51" i="1"/>
  <c r="WZ51" i="1"/>
  <c r="XA51" i="1"/>
  <c r="XD51" i="1"/>
  <c r="XE51" i="1"/>
  <c r="XG51" i="1"/>
  <c r="XH51" i="1"/>
  <c r="XI51" i="1"/>
  <c r="XJ51" i="1"/>
  <c r="XK51" i="1"/>
  <c r="XL51" i="1"/>
  <c r="XM51" i="1"/>
  <c r="XN51" i="1"/>
  <c r="XO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BS52" i="1"/>
  <c r="BT52" i="1"/>
  <c r="BU52" i="1"/>
  <c r="BW52" i="1"/>
  <c r="BX52" i="1"/>
  <c r="BY52" i="1"/>
  <c r="BZ52" i="1"/>
  <c r="CB52" i="1"/>
  <c r="CC52" i="1"/>
  <c r="CD52" i="1"/>
  <c r="CE52" i="1"/>
  <c r="CP52" i="1"/>
  <c r="CQ52" i="1"/>
  <c r="CR52" i="1"/>
  <c r="CT52" i="1"/>
  <c r="CU52" i="1"/>
  <c r="CV52" i="1"/>
  <c r="CW52" i="1"/>
  <c r="DH52" i="1"/>
  <c r="DI52" i="1"/>
  <c r="DJ52" i="1"/>
  <c r="DL52" i="1"/>
  <c r="DM52" i="1"/>
  <c r="DN52" i="1"/>
  <c r="DO52" i="1"/>
  <c r="DZ52" i="1"/>
  <c r="EA52" i="1"/>
  <c r="EB52" i="1"/>
  <c r="ED52" i="1"/>
  <c r="EE52" i="1"/>
  <c r="EF52" i="1"/>
  <c r="EG52" i="1"/>
  <c r="ES52" i="1"/>
  <c r="ET52" i="1"/>
  <c r="EU52" i="1"/>
  <c r="EW52" i="1"/>
  <c r="EX52" i="1"/>
  <c r="EY52" i="1"/>
  <c r="EZ52" i="1"/>
  <c r="FK52" i="1"/>
  <c r="FL52" i="1"/>
  <c r="FM52" i="1"/>
  <c r="FO52" i="1"/>
  <c r="FP52" i="1"/>
  <c r="FQ52" i="1"/>
  <c r="FR52" i="1"/>
  <c r="GC52" i="1"/>
  <c r="GD52" i="1"/>
  <c r="GE52" i="1"/>
  <c r="GG52" i="1"/>
  <c r="GH52" i="1"/>
  <c r="GI52" i="1"/>
  <c r="GJ52" i="1"/>
  <c r="GU52" i="1"/>
  <c r="GV52" i="1"/>
  <c r="GW52" i="1"/>
  <c r="GY52" i="1"/>
  <c r="GZ52" i="1"/>
  <c r="HA52" i="1"/>
  <c r="HB52" i="1"/>
  <c r="HM52" i="1"/>
  <c r="HN52" i="1"/>
  <c r="HO52" i="1"/>
  <c r="HQ52" i="1"/>
  <c r="HR52" i="1"/>
  <c r="HS52" i="1"/>
  <c r="HT52" i="1"/>
  <c r="IF52" i="1"/>
  <c r="IG52" i="1"/>
  <c r="IH52" i="1"/>
  <c r="IJ52" i="1"/>
  <c r="IK52" i="1"/>
  <c r="IL52" i="1"/>
  <c r="IM52" i="1"/>
  <c r="IX52" i="1"/>
  <c r="IY52" i="1"/>
  <c r="IZ52" i="1"/>
  <c r="JB52" i="1"/>
  <c r="JC52" i="1"/>
  <c r="JD52" i="1"/>
  <c r="JE52" i="1"/>
  <c r="JP52" i="1"/>
  <c r="JQ52" i="1"/>
  <c r="JR52" i="1"/>
  <c r="JT52" i="1"/>
  <c r="JU52" i="1"/>
  <c r="JV52" i="1"/>
  <c r="JW52" i="1"/>
  <c r="KH52" i="1"/>
  <c r="KI52" i="1"/>
  <c r="KJ52" i="1"/>
  <c r="KL52" i="1"/>
  <c r="KM52" i="1"/>
  <c r="KN52" i="1"/>
  <c r="KO52" i="1"/>
  <c r="KZ52" i="1"/>
  <c r="LA52" i="1"/>
  <c r="LB52" i="1"/>
  <c r="LD52" i="1"/>
  <c r="LE52" i="1"/>
  <c r="LF52" i="1"/>
  <c r="LG52" i="1"/>
  <c r="LR52" i="1"/>
  <c r="LS52" i="1"/>
  <c r="LT52" i="1"/>
  <c r="LV52" i="1"/>
  <c r="LW52" i="1"/>
  <c r="LX52" i="1"/>
  <c r="LY52" i="1"/>
  <c r="MJ52" i="1"/>
  <c r="MK52" i="1"/>
  <c r="ML52" i="1"/>
  <c r="MN52" i="1"/>
  <c r="MO52" i="1"/>
  <c r="MP52" i="1"/>
  <c r="MQ52" i="1"/>
  <c r="NB52" i="1"/>
  <c r="NC52" i="1"/>
  <c r="ND52" i="1"/>
  <c r="NF52" i="1"/>
  <c r="NG52" i="1"/>
  <c r="NH52" i="1"/>
  <c r="NI52" i="1"/>
  <c r="NT52" i="1"/>
  <c r="NU52" i="1"/>
  <c r="NV52" i="1"/>
  <c r="NX52" i="1"/>
  <c r="NY52" i="1"/>
  <c r="NZ52" i="1"/>
  <c r="OA52" i="1"/>
  <c r="OL52" i="1"/>
  <c r="OM52" i="1"/>
  <c r="ON52" i="1"/>
  <c r="OP52" i="1"/>
  <c r="OQ52" i="1"/>
  <c r="OR52" i="1"/>
  <c r="OS52" i="1"/>
  <c r="PD52" i="1"/>
  <c r="PF52" i="1"/>
  <c r="PG52" i="1"/>
  <c r="PH52" i="1"/>
  <c r="PI52" i="1"/>
  <c r="PK52" i="1"/>
  <c r="PM52" i="1"/>
  <c r="PN52" i="1"/>
  <c r="PO52" i="1"/>
  <c r="PP52" i="1"/>
  <c r="PR52" i="1"/>
  <c r="PT52" i="1"/>
  <c r="PU52" i="1"/>
  <c r="PV52" i="1"/>
  <c r="PW52" i="1"/>
  <c r="PY52" i="1"/>
  <c r="QA52" i="1"/>
  <c r="QB52" i="1"/>
  <c r="QC52" i="1"/>
  <c r="QD52" i="1"/>
  <c r="QF52" i="1"/>
  <c r="QH52" i="1"/>
  <c r="QI52" i="1"/>
  <c r="QJ52" i="1"/>
  <c r="QK52" i="1"/>
  <c r="QN52" i="1"/>
  <c r="QP52" i="1"/>
  <c r="QQ52" i="1"/>
  <c r="QR52" i="1"/>
  <c r="QS52" i="1"/>
  <c r="QU52" i="1"/>
  <c r="QW52" i="1"/>
  <c r="QX52" i="1"/>
  <c r="QY52" i="1"/>
  <c r="QZ52" i="1"/>
  <c r="RB52" i="1"/>
  <c r="RD52" i="1"/>
  <c r="RE52" i="1"/>
  <c r="RF52" i="1"/>
  <c r="RG52" i="1"/>
  <c r="RI52" i="1"/>
  <c r="RK52" i="1"/>
  <c r="RL52" i="1"/>
  <c r="RM52" i="1"/>
  <c r="RN52" i="1"/>
  <c r="RP52" i="1"/>
  <c r="RR52" i="1"/>
  <c r="RS52" i="1"/>
  <c r="RT52" i="1"/>
  <c r="RU52" i="1"/>
  <c r="RY52" i="1"/>
  <c r="SA52" i="1"/>
  <c r="SC52" i="1"/>
  <c r="SE52" i="1"/>
  <c r="SG52" i="1"/>
  <c r="SI52" i="1"/>
  <c r="SK52" i="1"/>
  <c r="SM52" i="1"/>
  <c r="SO52" i="1"/>
  <c r="SQ52" i="1"/>
  <c r="SS52" i="1"/>
  <c r="SV52" i="1"/>
  <c r="SX52" i="1"/>
  <c r="SZ52" i="1"/>
  <c r="TB52" i="1"/>
  <c r="TD52" i="1"/>
  <c r="TG52" i="1"/>
  <c r="TI52" i="1"/>
  <c r="TK52" i="1"/>
  <c r="TM52" i="1"/>
  <c r="TO52" i="1"/>
  <c r="TR52" i="1"/>
  <c r="TT52" i="1"/>
  <c r="TV52" i="1"/>
  <c r="TX52" i="1"/>
  <c r="TZ52" i="1"/>
  <c r="UC52" i="1"/>
  <c r="UE52" i="1"/>
  <c r="UG52" i="1"/>
  <c r="UI52" i="1"/>
  <c r="UK52" i="1"/>
  <c r="UN52" i="1"/>
  <c r="UO52" i="1"/>
  <c r="UQ52" i="1"/>
  <c r="UR52" i="1"/>
  <c r="UT52" i="1"/>
  <c r="UU52" i="1"/>
  <c r="UW52" i="1"/>
  <c r="UX52" i="1"/>
  <c r="UZ52" i="1"/>
  <c r="VA52" i="1"/>
  <c r="VD52" i="1"/>
  <c r="VE52" i="1"/>
  <c r="VG52" i="1"/>
  <c r="VH52" i="1"/>
  <c r="VJ52" i="1"/>
  <c r="VK52" i="1"/>
  <c r="VM52" i="1"/>
  <c r="VN52" i="1"/>
  <c r="VP52" i="1"/>
  <c r="VQ52" i="1"/>
  <c r="VT52" i="1"/>
  <c r="VU52" i="1"/>
  <c r="VW52" i="1"/>
  <c r="VX52" i="1"/>
  <c r="VZ52" i="1"/>
  <c r="WA52" i="1"/>
  <c r="WC52" i="1"/>
  <c r="WD52" i="1"/>
  <c r="WF52" i="1"/>
  <c r="WG52" i="1"/>
  <c r="WK52" i="1"/>
  <c r="WN52" i="1"/>
  <c r="WO52" i="1"/>
  <c r="WR52" i="1"/>
  <c r="WS52" i="1"/>
  <c r="WV52" i="1"/>
  <c r="WW52" i="1"/>
  <c r="WZ52" i="1"/>
  <c r="XA52" i="1"/>
  <c r="XD52" i="1"/>
  <c r="XE52" i="1"/>
  <c r="XG52" i="1"/>
  <c r="XH52" i="1"/>
  <c r="XI52" i="1"/>
  <c r="XJ52" i="1"/>
  <c r="XK52" i="1"/>
  <c r="XL52" i="1"/>
  <c r="XM52" i="1"/>
  <c r="XN52" i="1"/>
  <c r="XO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BS53" i="1"/>
  <c r="BT53" i="1"/>
  <c r="BU53" i="1"/>
  <c r="BW53" i="1"/>
  <c r="BX53" i="1"/>
  <c r="BY53" i="1"/>
  <c r="BZ53" i="1"/>
  <c r="CB53" i="1"/>
  <c r="CC53" i="1"/>
  <c r="CD53" i="1"/>
  <c r="CE53" i="1"/>
  <c r="CP53" i="1"/>
  <c r="CQ53" i="1"/>
  <c r="CR53" i="1"/>
  <c r="CT53" i="1"/>
  <c r="CU53" i="1"/>
  <c r="CV53" i="1"/>
  <c r="CW53" i="1"/>
  <c r="DH53" i="1"/>
  <c r="DI53" i="1"/>
  <c r="DJ53" i="1"/>
  <c r="DL53" i="1"/>
  <c r="DM53" i="1"/>
  <c r="DN53" i="1"/>
  <c r="DO53" i="1"/>
  <c r="DZ53" i="1"/>
  <c r="EA53" i="1"/>
  <c r="EB53" i="1"/>
  <c r="ED53" i="1"/>
  <c r="EE53" i="1"/>
  <c r="EF53" i="1"/>
  <c r="EG53" i="1"/>
  <c r="ES53" i="1"/>
  <c r="ET53" i="1"/>
  <c r="EU53" i="1"/>
  <c r="EW53" i="1"/>
  <c r="EX53" i="1"/>
  <c r="EY53" i="1"/>
  <c r="EZ53" i="1"/>
  <c r="FK53" i="1"/>
  <c r="FL53" i="1"/>
  <c r="FM53" i="1"/>
  <c r="FO53" i="1"/>
  <c r="FP53" i="1"/>
  <c r="FQ53" i="1"/>
  <c r="FR53" i="1"/>
  <c r="GC53" i="1"/>
  <c r="GD53" i="1"/>
  <c r="GE53" i="1"/>
  <c r="GG53" i="1"/>
  <c r="GH53" i="1"/>
  <c r="GI53" i="1"/>
  <c r="GJ53" i="1"/>
  <c r="GU53" i="1"/>
  <c r="GV53" i="1"/>
  <c r="GW53" i="1"/>
  <c r="GY53" i="1"/>
  <c r="GZ53" i="1"/>
  <c r="HA53" i="1"/>
  <c r="HB53" i="1"/>
  <c r="HM53" i="1"/>
  <c r="HN53" i="1"/>
  <c r="HO53" i="1"/>
  <c r="HQ53" i="1"/>
  <c r="HR53" i="1"/>
  <c r="HS53" i="1"/>
  <c r="HT53" i="1"/>
  <c r="IF53" i="1"/>
  <c r="IG53" i="1"/>
  <c r="IH53" i="1"/>
  <c r="IJ53" i="1"/>
  <c r="IK53" i="1"/>
  <c r="IL53" i="1"/>
  <c r="IM53" i="1"/>
  <c r="IX53" i="1"/>
  <c r="IY53" i="1"/>
  <c r="IZ53" i="1"/>
  <c r="JB53" i="1"/>
  <c r="JC53" i="1"/>
  <c r="JD53" i="1"/>
  <c r="JE53" i="1"/>
  <c r="JP53" i="1"/>
  <c r="JQ53" i="1"/>
  <c r="JR53" i="1"/>
  <c r="JT53" i="1"/>
  <c r="JU53" i="1"/>
  <c r="JV53" i="1"/>
  <c r="JW53" i="1"/>
  <c r="KH53" i="1"/>
  <c r="KI53" i="1"/>
  <c r="KJ53" i="1"/>
  <c r="KL53" i="1"/>
  <c r="KM53" i="1"/>
  <c r="KN53" i="1"/>
  <c r="KO53" i="1"/>
  <c r="KZ53" i="1"/>
  <c r="LA53" i="1"/>
  <c r="LB53" i="1"/>
  <c r="LD53" i="1"/>
  <c r="LE53" i="1"/>
  <c r="LF53" i="1"/>
  <c r="LG53" i="1"/>
  <c r="LR53" i="1"/>
  <c r="LS53" i="1"/>
  <c r="LT53" i="1"/>
  <c r="LV53" i="1"/>
  <c r="LW53" i="1"/>
  <c r="LX53" i="1"/>
  <c r="LY53" i="1"/>
  <c r="MJ53" i="1"/>
  <c r="MK53" i="1"/>
  <c r="ML53" i="1"/>
  <c r="MN53" i="1"/>
  <c r="MO53" i="1"/>
  <c r="MP53" i="1"/>
  <c r="MQ53" i="1"/>
  <c r="NB53" i="1"/>
  <c r="NC53" i="1"/>
  <c r="ND53" i="1"/>
  <c r="NF53" i="1"/>
  <c r="NG53" i="1"/>
  <c r="NH53" i="1"/>
  <c r="NI53" i="1"/>
  <c r="NT53" i="1"/>
  <c r="NU53" i="1"/>
  <c r="NV53" i="1"/>
  <c r="NX53" i="1"/>
  <c r="NY53" i="1"/>
  <c r="NZ53" i="1"/>
  <c r="OA53" i="1"/>
  <c r="OL53" i="1"/>
  <c r="OM53" i="1"/>
  <c r="ON53" i="1"/>
  <c r="OP53" i="1"/>
  <c r="OQ53" i="1"/>
  <c r="OR53" i="1"/>
  <c r="OS53" i="1"/>
  <c r="PD53" i="1"/>
  <c r="PF53" i="1"/>
  <c r="PG53" i="1"/>
  <c r="PH53" i="1"/>
  <c r="PI53" i="1"/>
  <c r="PK53" i="1"/>
  <c r="PM53" i="1"/>
  <c r="PN53" i="1"/>
  <c r="PO53" i="1"/>
  <c r="PP53" i="1"/>
  <c r="PR53" i="1"/>
  <c r="PT53" i="1"/>
  <c r="PU53" i="1"/>
  <c r="PV53" i="1"/>
  <c r="PW53" i="1"/>
  <c r="PY53" i="1"/>
  <c r="QA53" i="1"/>
  <c r="QB53" i="1"/>
  <c r="QC53" i="1"/>
  <c r="QD53" i="1"/>
  <c r="QF53" i="1"/>
  <c r="QH53" i="1"/>
  <c r="QI53" i="1"/>
  <c r="QJ53" i="1"/>
  <c r="QK53" i="1"/>
  <c r="QN53" i="1"/>
  <c r="QP53" i="1"/>
  <c r="QQ53" i="1"/>
  <c r="QR53" i="1"/>
  <c r="QS53" i="1"/>
  <c r="QU53" i="1"/>
  <c r="QW53" i="1"/>
  <c r="QX53" i="1"/>
  <c r="QY53" i="1"/>
  <c r="QZ53" i="1"/>
  <c r="RB53" i="1"/>
  <c r="RD53" i="1"/>
  <c r="RE53" i="1"/>
  <c r="RF53" i="1"/>
  <c r="RG53" i="1"/>
  <c r="RI53" i="1"/>
  <c r="RK53" i="1"/>
  <c r="RL53" i="1"/>
  <c r="RM53" i="1"/>
  <c r="RN53" i="1"/>
  <c r="RP53" i="1"/>
  <c r="RR53" i="1"/>
  <c r="RS53" i="1"/>
  <c r="RT53" i="1"/>
  <c r="RU53" i="1"/>
  <c r="RY53" i="1"/>
  <c r="SA53" i="1"/>
  <c r="SC53" i="1"/>
  <c r="SE53" i="1"/>
  <c r="SG53" i="1"/>
  <c r="SI53" i="1"/>
  <c r="SK53" i="1"/>
  <c r="SM53" i="1"/>
  <c r="SO53" i="1"/>
  <c r="SQ53" i="1"/>
  <c r="SS53" i="1"/>
  <c r="SV53" i="1"/>
  <c r="SX53" i="1"/>
  <c r="SZ53" i="1"/>
  <c r="TB53" i="1"/>
  <c r="TD53" i="1"/>
  <c r="TG53" i="1"/>
  <c r="TI53" i="1"/>
  <c r="TK53" i="1"/>
  <c r="TM53" i="1"/>
  <c r="TO53" i="1"/>
  <c r="TR53" i="1"/>
  <c r="TT53" i="1"/>
  <c r="TV53" i="1"/>
  <c r="TX53" i="1"/>
  <c r="TZ53" i="1"/>
  <c r="UC53" i="1"/>
  <c r="UE53" i="1"/>
  <c r="UG53" i="1"/>
  <c r="UI53" i="1"/>
  <c r="UK53" i="1"/>
  <c r="UN53" i="1"/>
  <c r="UO53" i="1"/>
  <c r="UQ53" i="1"/>
  <c r="UR53" i="1"/>
  <c r="UT53" i="1"/>
  <c r="UU53" i="1"/>
  <c r="UW53" i="1"/>
  <c r="UX53" i="1"/>
  <c r="UZ53" i="1"/>
  <c r="VA53" i="1"/>
  <c r="VD53" i="1"/>
  <c r="VE53" i="1"/>
  <c r="VG53" i="1"/>
  <c r="VH53" i="1"/>
  <c r="VJ53" i="1"/>
  <c r="VK53" i="1"/>
  <c r="VM53" i="1"/>
  <c r="VN53" i="1"/>
  <c r="VP53" i="1"/>
  <c r="VQ53" i="1"/>
  <c r="VT53" i="1"/>
  <c r="VU53" i="1"/>
  <c r="VW53" i="1"/>
  <c r="VX53" i="1"/>
  <c r="VZ53" i="1"/>
  <c r="WA53" i="1"/>
  <c r="WC53" i="1"/>
  <c r="WD53" i="1"/>
  <c r="WF53" i="1"/>
  <c r="WG53" i="1"/>
  <c r="WK53" i="1"/>
  <c r="WN53" i="1"/>
  <c r="WO53" i="1"/>
  <c r="WR53" i="1"/>
  <c r="WS53" i="1"/>
  <c r="WV53" i="1"/>
  <c r="WW53" i="1"/>
  <c r="WZ53" i="1"/>
  <c r="XA53" i="1"/>
  <c r="XD53" i="1"/>
  <c r="XE53" i="1"/>
  <c r="XG53" i="1"/>
  <c r="XH53" i="1"/>
  <c r="XI53" i="1"/>
  <c r="XJ53" i="1"/>
  <c r="XK53" i="1"/>
  <c r="XL53" i="1"/>
  <c r="XM53" i="1"/>
  <c r="XN53" i="1"/>
  <c r="XO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BS54" i="1"/>
  <c r="BT54" i="1"/>
  <c r="BU54" i="1"/>
  <c r="BW54" i="1"/>
  <c r="BX54" i="1"/>
  <c r="BY54" i="1"/>
  <c r="BZ54" i="1"/>
  <c r="CB54" i="1"/>
  <c r="CC54" i="1"/>
  <c r="CD54" i="1"/>
  <c r="CE54" i="1"/>
  <c r="CP54" i="1"/>
  <c r="CQ54" i="1"/>
  <c r="CR54" i="1"/>
  <c r="CT54" i="1"/>
  <c r="CU54" i="1"/>
  <c r="CV54" i="1"/>
  <c r="CW54" i="1"/>
  <c r="DH54" i="1"/>
  <c r="DI54" i="1"/>
  <c r="DJ54" i="1"/>
  <c r="DL54" i="1"/>
  <c r="DM54" i="1"/>
  <c r="DN54" i="1"/>
  <c r="DO54" i="1"/>
  <c r="DZ54" i="1"/>
  <c r="EA54" i="1"/>
  <c r="EB54" i="1"/>
  <c r="ED54" i="1"/>
  <c r="EE54" i="1"/>
  <c r="EF54" i="1"/>
  <c r="EG54" i="1"/>
  <c r="ES54" i="1"/>
  <c r="ET54" i="1"/>
  <c r="EU54" i="1"/>
  <c r="EW54" i="1"/>
  <c r="EX54" i="1"/>
  <c r="EY54" i="1"/>
  <c r="EZ54" i="1"/>
  <c r="FK54" i="1"/>
  <c r="FL54" i="1"/>
  <c r="FM54" i="1"/>
  <c r="FO54" i="1"/>
  <c r="FP54" i="1"/>
  <c r="FQ54" i="1"/>
  <c r="FR54" i="1"/>
  <c r="GC54" i="1"/>
  <c r="GD54" i="1"/>
  <c r="GE54" i="1"/>
  <c r="GG54" i="1"/>
  <c r="GH54" i="1"/>
  <c r="GI54" i="1"/>
  <c r="GJ54" i="1"/>
  <c r="GU54" i="1"/>
  <c r="GV54" i="1"/>
  <c r="GW54" i="1"/>
  <c r="GY54" i="1"/>
  <c r="GZ54" i="1"/>
  <c r="HA54" i="1"/>
  <c r="HB54" i="1"/>
  <c r="HM54" i="1"/>
  <c r="HN54" i="1"/>
  <c r="HO54" i="1"/>
  <c r="HQ54" i="1"/>
  <c r="HR54" i="1"/>
  <c r="HS54" i="1"/>
  <c r="HT54" i="1"/>
  <c r="IF54" i="1"/>
  <c r="IG54" i="1"/>
  <c r="IH54" i="1"/>
  <c r="IJ54" i="1"/>
  <c r="IK54" i="1"/>
  <c r="IL54" i="1"/>
  <c r="IM54" i="1"/>
  <c r="IX54" i="1"/>
  <c r="IY54" i="1"/>
  <c r="IZ54" i="1"/>
  <c r="JB54" i="1"/>
  <c r="JC54" i="1"/>
  <c r="JD54" i="1"/>
  <c r="JE54" i="1"/>
  <c r="JP54" i="1"/>
  <c r="JQ54" i="1"/>
  <c r="JR54" i="1"/>
  <c r="JT54" i="1"/>
  <c r="JU54" i="1"/>
  <c r="JV54" i="1"/>
  <c r="JW54" i="1"/>
  <c r="KH54" i="1"/>
  <c r="KI54" i="1"/>
  <c r="KJ54" i="1"/>
  <c r="KL54" i="1"/>
  <c r="KM54" i="1"/>
  <c r="KN54" i="1"/>
  <c r="KO54" i="1"/>
  <c r="KZ54" i="1"/>
  <c r="LA54" i="1"/>
  <c r="LB54" i="1"/>
  <c r="LD54" i="1"/>
  <c r="LE54" i="1"/>
  <c r="LF54" i="1"/>
  <c r="LG54" i="1"/>
  <c r="LR54" i="1"/>
  <c r="LS54" i="1"/>
  <c r="LT54" i="1"/>
  <c r="LV54" i="1"/>
  <c r="LW54" i="1"/>
  <c r="LX54" i="1"/>
  <c r="LY54" i="1"/>
  <c r="MJ54" i="1"/>
  <c r="MK54" i="1"/>
  <c r="ML54" i="1"/>
  <c r="MN54" i="1"/>
  <c r="MO54" i="1"/>
  <c r="MP54" i="1"/>
  <c r="MQ54" i="1"/>
  <c r="NB54" i="1"/>
  <c r="NC54" i="1"/>
  <c r="ND54" i="1"/>
  <c r="NF54" i="1"/>
  <c r="NG54" i="1"/>
  <c r="NH54" i="1"/>
  <c r="NI54" i="1"/>
  <c r="NT54" i="1"/>
  <c r="NU54" i="1"/>
  <c r="NV54" i="1"/>
  <c r="NX54" i="1"/>
  <c r="NY54" i="1"/>
  <c r="NZ54" i="1"/>
  <c r="OA54" i="1"/>
  <c r="OL54" i="1"/>
  <c r="OM54" i="1"/>
  <c r="ON54" i="1"/>
  <c r="OP54" i="1"/>
  <c r="OQ54" i="1"/>
  <c r="OR54" i="1"/>
  <c r="OS54" i="1"/>
  <c r="PD54" i="1"/>
  <c r="PF54" i="1"/>
  <c r="PG54" i="1"/>
  <c r="PH54" i="1"/>
  <c r="PI54" i="1"/>
  <c r="PK54" i="1"/>
  <c r="PM54" i="1"/>
  <c r="PN54" i="1"/>
  <c r="PO54" i="1"/>
  <c r="PP54" i="1"/>
  <c r="PR54" i="1"/>
  <c r="PT54" i="1"/>
  <c r="PU54" i="1"/>
  <c r="PV54" i="1"/>
  <c r="PW54" i="1"/>
  <c r="PY54" i="1"/>
  <c r="QA54" i="1"/>
  <c r="QB54" i="1"/>
  <c r="QC54" i="1"/>
  <c r="QD54" i="1"/>
  <c r="QF54" i="1"/>
  <c r="QH54" i="1"/>
  <c r="QI54" i="1"/>
  <c r="QJ54" i="1"/>
  <c r="QK54" i="1"/>
  <c r="QN54" i="1"/>
  <c r="QP54" i="1"/>
  <c r="QQ54" i="1"/>
  <c r="QR54" i="1"/>
  <c r="QS54" i="1"/>
  <c r="QU54" i="1"/>
  <c r="QW54" i="1"/>
  <c r="QX54" i="1"/>
  <c r="QY54" i="1"/>
  <c r="QZ54" i="1"/>
  <c r="RB54" i="1"/>
  <c r="RD54" i="1"/>
  <c r="RE54" i="1"/>
  <c r="RF54" i="1"/>
  <c r="RG54" i="1"/>
  <c r="RI54" i="1"/>
  <c r="RK54" i="1"/>
  <c r="RL54" i="1"/>
  <c r="RM54" i="1"/>
  <c r="RN54" i="1"/>
  <c r="RP54" i="1"/>
  <c r="RR54" i="1"/>
  <c r="RS54" i="1"/>
  <c r="RT54" i="1"/>
  <c r="RU54" i="1"/>
  <c r="RY54" i="1"/>
  <c r="SA54" i="1"/>
  <c r="SC54" i="1"/>
  <c r="SE54" i="1"/>
  <c r="SG54" i="1"/>
  <c r="SI54" i="1"/>
  <c r="SK54" i="1"/>
  <c r="SM54" i="1"/>
  <c r="SO54" i="1"/>
  <c r="SQ54" i="1"/>
  <c r="SS54" i="1"/>
  <c r="SV54" i="1"/>
  <c r="SX54" i="1"/>
  <c r="SZ54" i="1"/>
  <c r="TB54" i="1"/>
  <c r="TD54" i="1"/>
  <c r="TG54" i="1"/>
  <c r="TI54" i="1"/>
  <c r="TK54" i="1"/>
  <c r="TM54" i="1"/>
  <c r="TO54" i="1"/>
  <c r="TR54" i="1"/>
  <c r="TT54" i="1"/>
  <c r="TV54" i="1"/>
  <c r="TX54" i="1"/>
  <c r="TZ54" i="1"/>
  <c r="UC54" i="1"/>
  <c r="UE54" i="1"/>
  <c r="UG54" i="1"/>
  <c r="UI54" i="1"/>
  <c r="UK54" i="1"/>
  <c r="UN54" i="1"/>
  <c r="UO54" i="1"/>
  <c r="UQ54" i="1"/>
  <c r="UR54" i="1"/>
  <c r="UT54" i="1"/>
  <c r="UU54" i="1"/>
  <c r="UW54" i="1"/>
  <c r="UX54" i="1"/>
  <c r="UZ54" i="1"/>
  <c r="VA54" i="1"/>
  <c r="VD54" i="1"/>
  <c r="VE54" i="1"/>
  <c r="VG54" i="1"/>
  <c r="VH54" i="1"/>
  <c r="VJ54" i="1"/>
  <c r="VK54" i="1"/>
  <c r="VM54" i="1"/>
  <c r="VN54" i="1"/>
  <c r="VP54" i="1"/>
  <c r="VQ54" i="1"/>
  <c r="VT54" i="1"/>
  <c r="VU54" i="1"/>
  <c r="VW54" i="1"/>
  <c r="VX54" i="1"/>
  <c r="VZ54" i="1"/>
  <c r="WA54" i="1"/>
  <c r="WC54" i="1"/>
  <c r="WD54" i="1"/>
  <c r="WF54" i="1"/>
  <c r="WG54" i="1"/>
  <c r="WK54" i="1"/>
  <c r="WN54" i="1"/>
  <c r="WO54" i="1"/>
  <c r="WR54" i="1"/>
  <c r="WS54" i="1"/>
  <c r="WV54" i="1"/>
  <c r="WW54" i="1"/>
  <c r="WZ54" i="1"/>
  <c r="XA54" i="1"/>
  <c r="XD54" i="1"/>
  <c r="XE54" i="1"/>
  <c r="XG54" i="1"/>
  <c r="XH54" i="1"/>
  <c r="XI54" i="1"/>
  <c r="XJ54" i="1"/>
  <c r="XK54" i="1"/>
  <c r="XL54" i="1"/>
  <c r="XM54" i="1"/>
  <c r="XN54" i="1"/>
  <c r="XO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BS55" i="1"/>
  <c r="BT55" i="1"/>
  <c r="BU55" i="1"/>
  <c r="BW55" i="1"/>
  <c r="BX55" i="1"/>
  <c r="BY55" i="1"/>
  <c r="BZ55" i="1"/>
  <c r="CB55" i="1"/>
  <c r="CC55" i="1"/>
  <c r="CD55" i="1"/>
  <c r="CE55" i="1"/>
  <c r="CP55" i="1"/>
  <c r="CQ55" i="1"/>
  <c r="CR55" i="1"/>
  <c r="CT55" i="1"/>
  <c r="CU55" i="1"/>
  <c r="CV55" i="1"/>
  <c r="CW55" i="1"/>
  <c r="DH55" i="1"/>
  <c r="DI55" i="1"/>
  <c r="DJ55" i="1"/>
  <c r="DL55" i="1"/>
  <c r="DM55" i="1"/>
  <c r="DN55" i="1"/>
  <c r="DO55" i="1"/>
  <c r="DZ55" i="1"/>
  <c r="EA55" i="1"/>
  <c r="EB55" i="1"/>
  <c r="ED55" i="1"/>
  <c r="EE55" i="1"/>
  <c r="EF55" i="1"/>
  <c r="EG55" i="1"/>
  <c r="ES55" i="1"/>
  <c r="ET55" i="1"/>
  <c r="EU55" i="1"/>
  <c r="EW55" i="1"/>
  <c r="EX55" i="1"/>
  <c r="EY55" i="1"/>
  <c r="EZ55" i="1"/>
  <c r="FK55" i="1"/>
  <c r="FL55" i="1"/>
  <c r="FM55" i="1"/>
  <c r="FO55" i="1"/>
  <c r="FP55" i="1"/>
  <c r="FQ55" i="1"/>
  <c r="FR55" i="1"/>
  <c r="GC55" i="1"/>
  <c r="GD55" i="1"/>
  <c r="GE55" i="1"/>
  <c r="GG55" i="1"/>
  <c r="GH55" i="1"/>
  <c r="GI55" i="1"/>
  <c r="GJ55" i="1"/>
  <c r="GU55" i="1"/>
  <c r="GV55" i="1"/>
  <c r="GW55" i="1"/>
  <c r="GY55" i="1"/>
  <c r="GZ55" i="1"/>
  <c r="HA55" i="1"/>
  <c r="HB55" i="1"/>
  <c r="HM55" i="1"/>
  <c r="HN55" i="1"/>
  <c r="HO55" i="1"/>
  <c r="HQ55" i="1"/>
  <c r="HR55" i="1"/>
  <c r="HS55" i="1"/>
  <c r="HT55" i="1"/>
  <c r="IF55" i="1"/>
  <c r="IG55" i="1"/>
  <c r="IH55" i="1"/>
  <c r="IJ55" i="1"/>
  <c r="IK55" i="1"/>
  <c r="IL55" i="1"/>
  <c r="IM55" i="1"/>
  <c r="IX55" i="1"/>
  <c r="IY55" i="1"/>
  <c r="IZ55" i="1"/>
  <c r="JB55" i="1"/>
  <c r="JC55" i="1"/>
  <c r="JD55" i="1"/>
  <c r="JE55" i="1"/>
  <c r="JP55" i="1"/>
  <c r="JQ55" i="1"/>
  <c r="JR55" i="1"/>
  <c r="JT55" i="1"/>
  <c r="JU55" i="1"/>
  <c r="JV55" i="1"/>
  <c r="JW55" i="1"/>
  <c r="KH55" i="1"/>
  <c r="KI55" i="1"/>
  <c r="KJ55" i="1"/>
  <c r="KL55" i="1"/>
  <c r="KM55" i="1"/>
  <c r="KN55" i="1"/>
  <c r="KO55" i="1"/>
  <c r="KZ55" i="1"/>
  <c r="LA55" i="1"/>
  <c r="LB55" i="1"/>
  <c r="LD55" i="1"/>
  <c r="LE55" i="1"/>
  <c r="LF55" i="1"/>
  <c r="LG55" i="1"/>
  <c r="LR55" i="1"/>
  <c r="LS55" i="1"/>
  <c r="LT55" i="1"/>
  <c r="LV55" i="1"/>
  <c r="LW55" i="1"/>
  <c r="LX55" i="1"/>
  <c r="LY55" i="1"/>
  <c r="MJ55" i="1"/>
  <c r="MK55" i="1"/>
  <c r="ML55" i="1"/>
  <c r="MN55" i="1"/>
  <c r="MO55" i="1"/>
  <c r="MP55" i="1"/>
  <c r="MQ55" i="1"/>
  <c r="NB55" i="1"/>
  <c r="NC55" i="1"/>
  <c r="ND55" i="1"/>
  <c r="NF55" i="1"/>
  <c r="NG55" i="1"/>
  <c r="NH55" i="1"/>
  <c r="NI55" i="1"/>
  <c r="NT55" i="1"/>
  <c r="NU55" i="1"/>
  <c r="NV55" i="1"/>
  <c r="NX55" i="1"/>
  <c r="NY55" i="1"/>
  <c r="NZ55" i="1"/>
  <c r="OA55" i="1"/>
  <c r="OL55" i="1"/>
  <c r="OM55" i="1"/>
  <c r="ON55" i="1"/>
  <c r="OP55" i="1"/>
  <c r="OQ55" i="1"/>
  <c r="OR55" i="1"/>
  <c r="OS55" i="1"/>
  <c r="PD55" i="1"/>
  <c r="PF55" i="1"/>
  <c r="PG55" i="1"/>
  <c r="PH55" i="1"/>
  <c r="PI55" i="1"/>
  <c r="PK55" i="1"/>
  <c r="PM55" i="1"/>
  <c r="PN55" i="1"/>
  <c r="PO55" i="1"/>
  <c r="PP55" i="1"/>
  <c r="PR55" i="1"/>
  <c r="PT55" i="1"/>
  <c r="PU55" i="1"/>
  <c r="PV55" i="1"/>
  <c r="PW55" i="1"/>
  <c r="PY55" i="1"/>
  <c r="QA55" i="1"/>
  <c r="QB55" i="1"/>
  <c r="QC55" i="1"/>
  <c r="QD55" i="1"/>
  <c r="QF55" i="1"/>
  <c r="QH55" i="1"/>
  <c r="QI55" i="1"/>
  <c r="QJ55" i="1"/>
  <c r="QK55" i="1"/>
  <c r="QN55" i="1"/>
  <c r="QP55" i="1"/>
  <c r="QQ55" i="1"/>
  <c r="QR55" i="1"/>
  <c r="QS55" i="1"/>
  <c r="QU55" i="1"/>
  <c r="QW55" i="1"/>
  <c r="QX55" i="1"/>
  <c r="QY55" i="1"/>
  <c r="QZ55" i="1"/>
  <c r="RB55" i="1"/>
  <c r="RD55" i="1"/>
  <c r="RE55" i="1"/>
  <c r="RF55" i="1"/>
  <c r="RG55" i="1"/>
  <c r="RI55" i="1"/>
  <c r="RK55" i="1"/>
  <c r="RL55" i="1"/>
  <c r="RM55" i="1"/>
  <c r="RN55" i="1"/>
  <c r="RP55" i="1"/>
  <c r="RR55" i="1"/>
  <c r="RS55" i="1"/>
  <c r="RT55" i="1"/>
  <c r="RU55" i="1"/>
  <c r="RY55" i="1"/>
  <c r="SA55" i="1"/>
  <c r="SC55" i="1"/>
  <c r="SE55" i="1"/>
  <c r="SG55" i="1"/>
  <c r="SI55" i="1"/>
  <c r="SK55" i="1"/>
  <c r="SM55" i="1"/>
  <c r="SO55" i="1"/>
  <c r="SQ55" i="1"/>
  <c r="SS55" i="1"/>
  <c r="SV55" i="1"/>
  <c r="SX55" i="1"/>
  <c r="SZ55" i="1"/>
  <c r="TB55" i="1"/>
  <c r="TD55" i="1"/>
  <c r="TG55" i="1"/>
  <c r="TI55" i="1"/>
  <c r="TK55" i="1"/>
  <c r="TM55" i="1"/>
  <c r="TO55" i="1"/>
  <c r="TR55" i="1"/>
  <c r="TT55" i="1"/>
  <c r="TV55" i="1"/>
  <c r="TX55" i="1"/>
  <c r="TZ55" i="1"/>
  <c r="UC55" i="1"/>
  <c r="UE55" i="1"/>
  <c r="UG55" i="1"/>
  <c r="UI55" i="1"/>
  <c r="UK55" i="1"/>
  <c r="UN55" i="1"/>
  <c r="UO55" i="1"/>
  <c r="UQ55" i="1"/>
  <c r="UR55" i="1"/>
  <c r="UT55" i="1"/>
  <c r="UU55" i="1"/>
  <c r="UW55" i="1"/>
  <c r="UX55" i="1"/>
  <c r="UZ55" i="1"/>
  <c r="VA55" i="1"/>
  <c r="VD55" i="1"/>
  <c r="VE55" i="1"/>
  <c r="VG55" i="1"/>
  <c r="VH55" i="1"/>
  <c r="VJ55" i="1"/>
  <c r="VK55" i="1"/>
  <c r="VM55" i="1"/>
  <c r="VN55" i="1"/>
  <c r="VP55" i="1"/>
  <c r="VQ55" i="1"/>
  <c r="VT55" i="1"/>
  <c r="VU55" i="1"/>
  <c r="VW55" i="1"/>
  <c r="VX55" i="1"/>
  <c r="VZ55" i="1"/>
  <c r="WA55" i="1"/>
  <c r="WC55" i="1"/>
  <c r="WD55" i="1"/>
  <c r="WF55" i="1"/>
  <c r="WG55" i="1"/>
  <c r="WK55" i="1"/>
  <c r="WN55" i="1"/>
  <c r="WO55" i="1"/>
  <c r="WR55" i="1"/>
  <c r="WS55" i="1"/>
  <c r="WV55" i="1"/>
  <c r="WW55" i="1"/>
  <c r="WZ55" i="1"/>
  <c r="XA55" i="1"/>
  <c r="XD55" i="1"/>
  <c r="XE55" i="1"/>
  <c r="XG55" i="1"/>
  <c r="XH55" i="1"/>
  <c r="XI55" i="1"/>
  <c r="XJ55" i="1"/>
  <c r="XK55" i="1"/>
  <c r="XL55" i="1"/>
  <c r="XM55" i="1"/>
  <c r="XN55" i="1"/>
  <c r="XO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BS56" i="1"/>
  <c r="BT56" i="1"/>
  <c r="BU56" i="1"/>
  <c r="BW56" i="1"/>
  <c r="BX56" i="1"/>
  <c r="BY56" i="1"/>
  <c r="BZ56" i="1"/>
  <c r="CB56" i="1"/>
  <c r="CC56" i="1"/>
  <c r="CD56" i="1"/>
  <c r="CE56" i="1"/>
  <c r="CP56" i="1"/>
  <c r="CQ56" i="1"/>
  <c r="CR56" i="1"/>
  <c r="CT56" i="1"/>
  <c r="CU56" i="1"/>
  <c r="CV56" i="1"/>
  <c r="CW56" i="1"/>
  <c r="DH56" i="1"/>
  <c r="DI56" i="1"/>
  <c r="DJ56" i="1"/>
  <c r="DL56" i="1"/>
  <c r="DM56" i="1"/>
  <c r="DN56" i="1"/>
  <c r="DO56" i="1"/>
  <c r="DZ56" i="1"/>
  <c r="EA56" i="1"/>
  <c r="EB56" i="1"/>
  <c r="ED56" i="1"/>
  <c r="EE56" i="1"/>
  <c r="EF56" i="1"/>
  <c r="EG56" i="1"/>
  <c r="ES56" i="1"/>
  <c r="ET56" i="1"/>
  <c r="EU56" i="1"/>
  <c r="EW56" i="1"/>
  <c r="EX56" i="1"/>
  <c r="EY56" i="1"/>
  <c r="EZ56" i="1"/>
  <c r="FK56" i="1"/>
  <c r="FL56" i="1"/>
  <c r="FM56" i="1"/>
  <c r="FO56" i="1"/>
  <c r="FP56" i="1"/>
  <c r="FQ56" i="1"/>
  <c r="FR56" i="1"/>
  <c r="GC56" i="1"/>
  <c r="GD56" i="1"/>
  <c r="GE56" i="1"/>
  <c r="GG56" i="1"/>
  <c r="GH56" i="1"/>
  <c r="GI56" i="1"/>
  <c r="GJ56" i="1"/>
  <c r="GU56" i="1"/>
  <c r="GV56" i="1"/>
  <c r="GW56" i="1"/>
  <c r="GY56" i="1"/>
  <c r="GZ56" i="1"/>
  <c r="HA56" i="1"/>
  <c r="HB56" i="1"/>
  <c r="HM56" i="1"/>
  <c r="HN56" i="1"/>
  <c r="HO56" i="1"/>
  <c r="HQ56" i="1"/>
  <c r="HR56" i="1"/>
  <c r="HS56" i="1"/>
  <c r="HT56" i="1"/>
  <c r="IF56" i="1"/>
  <c r="IG56" i="1"/>
  <c r="IH56" i="1"/>
  <c r="IJ56" i="1"/>
  <c r="IK56" i="1"/>
  <c r="IL56" i="1"/>
  <c r="IM56" i="1"/>
  <c r="IX56" i="1"/>
  <c r="IY56" i="1"/>
  <c r="IZ56" i="1"/>
  <c r="JB56" i="1"/>
  <c r="JC56" i="1"/>
  <c r="JD56" i="1"/>
  <c r="JE56" i="1"/>
  <c r="JP56" i="1"/>
  <c r="JQ56" i="1"/>
  <c r="JR56" i="1"/>
  <c r="JT56" i="1"/>
  <c r="JU56" i="1"/>
  <c r="JV56" i="1"/>
  <c r="JW56" i="1"/>
  <c r="KH56" i="1"/>
  <c r="KI56" i="1"/>
  <c r="KJ56" i="1"/>
  <c r="KL56" i="1"/>
  <c r="KM56" i="1"/>
  <c r="KN56" i="1"/>
  <c r="KO56" i="1"/>
  <c r="KZ56" i="1"/>
  <c r="LA56" i="1"/>
  <c r="LB56" i="1"/>
  <c r="LD56" i="1"/>
  <c r="LE56" i="1"/>
  <c r="LF56" i="1"/>
  <c r="LG56" i="1"/>
  <c r="LR56" i="1"/>
  <c r="LS56" i="1"/>
  <c r="LT56" i="1"/>
  <c r="LV56" i="1"/>
  <c r="LW56" i="1"/>
  <c r="LX56" i="1"/>
  <c r="LY56" i="1"/>
  <c r="MJ56" i="1"/>
  <c r="MK56" i="1"/>
  <c r="ML56" i="1"/>
  <c r="MN56" i="1"/>
  <c r="MO56" i="1"/>
  <c r="MP56" i="1"/>
  <c r="MQ56" i="1"/>
  <c r="NB56" i="1"/>
  <c r="NC56" i="1"/>
  <c r="ND56" i="1"/>
  <c r="NF56" i="1"/>
  <c r="NG56" i="1"/>
  <c r="NH56" i="1"/>
  <c r="NI56" i="1"/>
  <c r="NT56" i="1"/>
  <c r="NU56" i="1"/>
  <c r="NV56" i="1"/>
  <c r="NX56" i="1"/>
  <c r="NY56" i="1"/>
  <c r="NZ56" i="1"/>
  <c r="OA56" i="1"/>
  <c r="OL56" i="1"/>
  <c r="OM56" i="1"/>
  <c r="ON56" i="1"/>
  <c r="OP56" i="1"/>
  <c r="OQ56" i="1"/>
  <c r="OR56" i="1"/>
  <c r="OS56" i="1"/>
  <c r="PD56" i="1"/>
  <c r="PF56" i="1"/>
  <c r="PG56" i="1"/>
  <c r="PH56" i="1"/>
  <c r="PI56" i="1"/>
  <c r="PK56" i="1"/>
  <c r="PM56" i="1"/>
  <c r="PN56" i="1"/>
  <c r="PO56" i="1"/>
  <c r="PP56" i="1"/>
  <c r="PR56" i="1"/>
  <c r="PT56" i="1"/>
  <c r="PU56" i="1"/>
  <c r="PV56" i="1"/>
  <c r="PW56" i="1"/>
  <c r="PY56" i="1"/>
  <c r="QA56" i="1"/>
  <c r="QB56" i="1"/>
  <c r="QC56" i="1"/>
  <c r="QD56" i="1"/>
  <c r="QF56" i="1"/>
  <c r="QH56" i="1"/>
  <c r="QI56" i="1"/>
  <c r="QJ56" i="1"/>
  <c r="QK56" i="1"/>
  <c r="QN56" i="1"/>
  <c r="QP56" i="1"/>
  <c r="QQ56" i="1"/>
  <c r="QR56" i="1"/>
  <c r="QS56" i="1"/>
  <c r="QU56" i="1"/>
  <c r="QW56" i="1"/>
  <c r="QX56" i="1"/>
  <c r="QY56" i="1"/>
  <c r="QZ56" i="1"/>
  <c r="RB56" i="1"/>
  <c r="RD56" i="1"/>
  <c r="RE56" i="1"/>
  <c r="RF56" i="1"/>
  <c r="RG56" i="1"/>
  <c r="RI56" i="1"/>
  <c r="RK56" i="1"/>
  <c r="RL56" i="1"/>
  <c r="RM56" i="1"/>
  <c r="RN56" i="1"/>
  <c r="RP56" i="1"/>
  <c r="RR56" i="1"/>
  <c r="RS56" i="1"/>
  <c r="RT56" i="1"/>
  <c r="RU56" i="1"/>
  <c r="RY56" i="1"/>
  <c r="SA56" i="1"/>
  <c r="SC56" i="1"/>
  <c r="SE56" i="1"/>
  <c r="SG56" i="1"/>
  <c r="SI56" i="1"/>
  <c r="SK56" i="1"/>
  <c r="SM56" i="1"/>
  <c r="SO56" i="1"/>
  <c r="SQ56" i="1"/>
  <c r="SS56" i="1"/>
  <c r="SV56" i="1"/>
  <c r="SX56" i="1"/>
  <c r="SZ56" i="1"/>
  <c r="TB56" i="1"/>
  <c r="TD56" i="1"/>
  <c r="TG56" i="1"/>
  <c r="TI56" i="1"/>
  <c r="TK56" i="1"/>
  <c r="TM56" i="1"/>
  <c r="TO56" i="1"/>
  <c r="TR56" i="1"/>
  <c r="TT56" i="1"/>
  <c r="TV56" i="1"/>
  <c r="TX56" i="1"/>
  <c r="TZ56" i="1"/>
  <c r="UC56" i="1"/>
  <c r="UE56" i="1"/>
  <c r="UG56" i="1"/>
  <c r="UI56" i="1"/>
  <c r="UK56" i="1"/>
  <c r="UN56" i="1"/>
  <c r="UO56" i="1"/>
  <c r="UQ56" i="1"/>
  <c r="UR56" i="1"/>
  <c r="UT56" i="1"/>
  <c r="UU56" i="1"/>
  <c r="UW56" i="1"/>
  <c r="UX56" i="1"/>
  <c r="UZ56" i="1"/>
  <c r="VA56" i="1"/>
  <c r="VD56" i="1"/>
  <c r="VE56" i="1"/>
  <c r="VG56" i="1"/>
  <c r="VH56" i="1"/>
  <c r="VJ56" i="1"/>
  <c r="VK56" i="1"/>
  <c r="VM56" i="1"/>
  <c r="VN56" i="1"/>
  <c r="VP56" i="1"/>
  <c r="VQ56" i="1"/>
  <c r="VT56" i="1"/>
  <c r="VU56" i="1"/>
  <c r="VW56" i="1"/>
  <c r="VX56" i="1"/>
  <c r="VZ56" i="1"/>
  <c r="WA56" i="1"/>
  <c r="WC56" i="1"/>
  <c r="WD56" i="1"/>
  <c r="WF56" i="1"/>
  <c r="WG56" i="1"/>
  <c r="WK56" i="1"/>
  <c r="WN56" i="1"/>
  <c r="WO56" i="1"/>
  <c r="WR56" i="1"/>
  <c r="WS56" i="1"/>
  <c r="WV56" i="1"/>
  <c r="WW56" i="1"/>
  <c r="WZ56" i="1"/>
  <c r="XA56" i="1"/>
  <c r="XD56" i="1"/>
  <c r="XE56" i="1"/>
  <c r="XG56" i="1"/>
  <c r="XH56" i="1"/>
  <c r="XI56" i="1"/>
  <c r="XJ56" i="1"/>
  <c r="XK56" i="1"/>
  <c r="XL56" i="1"/>
  <c r="XM56" i="1"/>
  <c r="XN56" i="1"/>
  <c r="XO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BS57" i="1"/>
  <c r="BT57" i="1"/>
  <c r="BU57" i="1"/>
  <c r="BW57" i="1"/>
  <c r="BX57" i="1"/>
  <c r="BY57" i="1"/>
  <c r="BZ57" i="1"/>
  <c r="CB57" i="1"/>
  <c r="CC57" i="1"/>
  <c r="CD57" i="1"/>
  <c r="CE57" i="1"/>
  <c r="CP57" i="1"/>
  <c r="CQ57" i="1"/>
  <c r="CR57" i="1"/>
  <c r="CT57" i="1"/>
  <c r="CU57" i="1"/>
  <c r="CV57" i="1"/>
  <c r="CW57" i="1"/>
  <c r="DH57" i="1"/>
  <c r="DI57" i="1"/>
  <c r="DJ57" i="1"/>
  <c r="DL57" i="1"/>
  <c r="DM57" i="1"/>
  <c r="DN57" i="1"/>
  <c r="DO57" i="1"/>
  <c r="DZ57" i="1"/>
  <c r="EA57" i="1"/>
  <c r="EB57" i="1"/>
  <c r="ED57" i="1"/>
  <c r="EE57" i="1"/>
  <c r="EF57" i="1"/>
  <c r="EG57" i="1"/>
  <c r="ES57" i="1"/>
  <c r="ET57" i="1"/>
  <c r="EU57" i="1"/>
  <c r="EW57" i="1"/>
  <c r="EX57" i="1"/>
  <c r="EY57" i="1"/>
  <c r="EZ57" i="1"/>
  <c r="FK57" i="1"/>
  <c r="FL57" i="1"/>
  <c r="FM57" i="1"/>
  <c r="FO57" i="1"/>
  <c r="FP57" i="1"/>
  <c r="FQ57" i="1"/>
  <c r="FR57" i="1"/>
  <c r="GC57" i="1"/>
  <c r="GD57" i="1"/>
  <c r="GE57" i="1"/>
  <c r="GG57" i="1"/>
  <c r="GH57" i="1"/>
  <c r="GI57" i="1"/>
  <c r="GJ57" i="1"/>
  <c r="GU57" i="1"/>
  <c r="GV57" i="1"/>
  <c r="GW57" i="1"/>
  <c r="GY57" i="1"/>
  <c r="GZ57" i="1"/>
  <c r="HA57" i="1"/>
  <c r="HB57" i="1"/>
  <c r="HM57" i="1"/>
  <c r="HN57" i="1"/>
  <c r="HO57" i="1"/>
  <c r="HQ57" i="1"/>
  <c r="HR57" i="1"/>
  <c r="HS57" i="1"/>
  <c r="HT57" i="1"/>
  <c r="IF57" i="1"/>
  <c r="IG57" i="1"/>
  <c r="IH57" i="1"/>
  <c r="IJ57" i="1"/>
  <c r="IK57" i="1"/>
  <c r="IL57" i="1"/>
  <c r="IM57" i="1"/>
  <c r="IX57" i="1"/>
  <c r="IY57" i="1"/>
  <c r="IZ57" i="1"/>
  <c r="JB57" i="1"/>
  <c r="JC57" i="1"/>
  <c r="JD57" i="1"/>
  <c r="JE57" i="1"/>
  <c r="JP57" i="1"/>
  <c r="JQ57" i="1"/>
  <c r="JR57" i="1"/>
  <c r="JT57" i="1"/>
  <c r="JU57" i="1"/>
  <c r="JV57" i="1"/>
  <c r="JW57" i="1"/>
  <c r="KH57" i="1"/>
  <c r="KI57" i="1"/>
  <c r="KJ57" i="1"/>
  <c r="KL57" i="1"/>
  <c r="KM57" i="1"/>
  <c r="KN57" i="1"/>
  <c r="KO57" i="1"/>
  <c r="KZ57" i="1"/>
  <c r="LA57" i="1"/>
  <c r="LB57" i="1"/>
  <c r="LD57" i="1"/>
  <c r="LE57" i="1"/>
  <c r="LF57" i="1"/>
  <c r="LG57" i="1"/>
  <c r="LR57" i="1"/>
  <c r="LS57" i="1"/>
  <c r="LT57" i="1"/>
  <c r="LV57" i="1"/>
  <c r="LW57" i="1"/>
  <c r="LX57" i="1"/>
  <c r="LY57" i="1"/>
  <c r="MJ57" i="1"/>
  <c r="MK57" i="1"/>
  <c r="ML57" i="1"/>
  <c r="MN57" i="1"/>
  <c r="MO57" i="1"/>
  <c r="MP57" i="1"/>
  <c r="MQ57" i="1"/>
  <c r="NB57" i="1"/>
  <c r="NC57" i="1"/>
  <c r="ND57" i="1"/>
  <c r="NF57" i="1"/>
  <c r="NG57" i="1"/>
  <c r="NH57" i="1"/>
  <c r="NI57" i="1"/>
  <c r="NT57" i="1"/>
  <c r="NU57" i="1"/>
  <c r="NV57" i="1"/>
  <c r="NX57" i="1"/>
  <c r="NY57" i="1"/>
  <c r="NZ57" i="1"/>
  <c r="OA57" i="1"/>
  <c r="OL57" i="1"/>
  <c r="OM57" i="1"/>
  <c r="ON57" i="1"/>
  <c r="OP57" i="1"/>
  <c r="OQ57" i="1"/>
  <c r="OR57" i="1"/>
  <c r="OS57" i="1"/>
  <c r="PD57" i="1"/>
  <c r="PF57" i="1"/>
  <c r="PG57" i="1"/>
  <c r="PH57" i="1"/>
  <c r="PI57" i="1"/>
  <c r="PK57" i="1"/>
  <c r="PM57" i="1"/>
  <c r="PN57" i="1"/>
  <c r="PO57" i="1"/>
  <c r="PP57" i="1"/>
  <c r="PR57" i="1"/>
  <c r="PT57" i="1"/>
  <c r="PU57" i="1"/>
  <c r="PV57" i="1"/>
  <c r="PW57" i="1"/>
  <c r="PY57" i="1"/>
  <c r="QA57" i="1"/>
  <c r="QB57" i="1"/>
  <c r="QC57" i="1"/>
  <c r="QD57" i="1"/>
  <c r="QF57" i="1"/>
  <c r="QH57" i="1"/>
  <c r="QI57" i="1"/>
  <c r="QJ57" i="1"/>
  <c r="QK57" i="1"/>
  <c r="QN57" i="1"/>
  <c r="QP57" i="1"/>
  <c r="QQ57" i="1"/>
  <c r="QR57" i="1"/>
  <c r="QS57" i="1"/>
  <c r="QU57" i="1"/>
  <c r="QW57" i="1"/>
  <c r="QX57" i="1"/>
  <c r="QY57" i="1"/>
  <c r="QZ57" i="1"/>
  <c r="RB57" i="1"/>
  <c r="RD57" i="1"/>
  <c r="RE57" i="1"/>
  <c r="RF57" i="1"/>
  <c r="RG57" i="1"/>
  <c r="RI57" i="1"/>
  <c r="RK57" i="1"/>
  <c r="RL57" i="1"/>
  <c r="RM57" i="1"/>
  <c r="RN57" i="1"/>
  <c r="RP57" i="1"/>
  <c r="RR57" i="1"/>
  <c r="RS57" i="1"/>
  <c r="RT57" i="1"/>
  <c r="RU57" i="1"/>
  <c r="RY57" i="1"/>
  <c r="SA57" i="1"/>
  <c r="SC57" i="1"/>
  <c r="SE57" i="1"/>
  <c r="SG57" i="1"/>
  <c r="SI57" i="1"/>
  <c r="SK57" i="1"/>
  <c r="SM57" i="1"/>
  <c r="SO57" i="1"/>
  <c r="SQ57" i="1"/>
  <c r="SS57" i="1"/>
  <c r="SV57" i="1"/>
  <c r="SX57" i="1"/>
  <c r="SZ57" i="1"/>
  <c r="TB57" i="1"/>
  <c r="TD57" i="1"/>
  <c r="TG57" i="1"/>
  <c r="TI57" i="1"/>
  <c r="TK57" i="1"/>
  <c r="TM57" i="1"/>
  <c r="TO57" i="1"/>
  <c r="TR57" i="1"/>
  <c r="TT57" i="1"/>
  <c r="TV57" i="1"/>
  <c r="TX57" i="1"/>
  <c r="TZ57" i="1"/>
  <c r="UC57" i="1"/>
  <c r="UE57" i="1"/>
  <c r="UG57" i="1"/>
  <c r="UI57" i="1"/>
  <c r="UK57" i="1"/>
  <c r="UN57" i="1"/>
  <c r="UO57" i="1"/>
  <c r="UQ57" i="1"/>
  <c r="UR57" i="1"/>
  <c r="UT57" i="1"/>
  <c r="UU57" i="1"/>
  <c r="UW57" i="1"/>
  <c r="UX57" i="1"/>
  <c r="UZ57" i="1"/>
  <c r="VA57" i="1"/>
  <c r="VD57" i="1"/>
  <c r="VE57" i="1"/>
  <c r="VG57" i="1"/>
  <c r="VH57" i="1"/>
  <c r="VJ57" i="1"/>
  <c r="VK57" i="1"/>
  <c r="VM57" i="1"/>
  <c r="VN57" i="1"/>
  <c r="VP57" i="1"/>
  <c r="VQ57" i="1"/>
  <c r="VT57" i="1"/>
  <c r="VU57" i="1"/>
  <c r="VW57" i="1"/>
  <c r="VX57" i="1"/>
  <c r="VZ57" i="1"/>
  <c r="WA57" i="1"/>
  <c r="WC57" i="1"/>
  <c r="WD57" i="1"/>
  <c r="WF57" i="1"/>
  <c r="WG57" i="1"/>
  <c r="WK57" i="1"/>
  <c r="WN57" i="1"/>
  <c r="WO57" i="1"/>
  <c r="WR57" i="1"/>
  <c r="WS57" i="1"/>
  <c r="WV57" i="1"/>
  <c r="WW57" i="1"/>
  <c r="WZ57" i="1"/>
  <c r="XA57" i="1"/>
  <c r="XD57" i="1"/>
  <c r="XE57" i="1"/>
  <c r="XG57" i="1"/>
  <c r="XH57" i="1"/>
  <c r="XI57" i="1"/>
  <c r="XJ57" i="1"/>
  <c r="XK57" i="1"/>
  <c r="XL57" i="1"/>
  <c r="XM57" i="1"/>
  <c r="XN57" i="1"/>
  <c r="XO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BS58" i="1"/>
  <c r="BT58" i="1"/>
  <c r="BU58" i="1"/>
  <c r="BW58" i="1"/>
  <c r="BX58" i="1"/>
  <c r="BY58" i="1"/>
  <c r="BZ58" i="1"/>
  <c r="CB58" i="1"/>
  <c r="CC58" i="1"/>
  <c r="CD58" i="1"/>
  <c r="CE58" i="1"/>
  <c r="CP58" i="1"/>
  <c r="CQ58" i="1"/>
  <c r="CR58" i="1"/>
  <c r="CT58" i="1"/>
  <c r="CU58" i="1"/>
  <c r="CV58" i="1"/>
  <c r="CW58" i="1"/>
  <c r="DH58" i="1"/>
  <c r="DI58" i="1"/>
  <c r="DJ58" i="1"/>
  <c r="DL58" i="1"/>
  <c r="DM58" i="1"/>
  <c r="DN58" i="1"/>
  <c r="DO58" i="1"/>
  <c r="DZ58" i="1"/>
  <c r="EA58" i="1"/>
  <c r="EB58" i="1"/>
  <c r="ED58" i="1"/>
  <c r="EE58" i="1"/>
  <c r="EF58" i="1"/>
  <c r="EG58" i="1"/>
  <c r="ES58" i="1"/>
  <c r="ET58" i="1"/>
  <c r="EU58" i="1"/>
  <c r="EW58" i="1"/>
  <c r="EX58" i="1"/>
  <c r="EY58" i="1"/>
  <c r="EZ58" i="1"/>
  <c r="FK58" i="1"/>
  <c r="FL58" i="1"/>
  <c r="FM58" i="1"/>
  <c r="FO58" i="1"/>
  <c r="FP58" i="1"/>
  <c r="FQ58" i="1"/>
  <c r="FR58" i="1"/>
  <c r="GC58" i="1"/>
  <c r="GD58" i="1"/>
  <c r="GE58" i="1"/>
  <c r="GG58" i="1"/>
  <c r="GH58" i="1"/>
  <c r="GI58" i="1"/>
  <c r="GJ58" i="1"/>
  <c r="GU58" i="1"/>
  <c r="GV58" i="1"/>
  <c r="GW58" i="1"/>
  <c r="GY58" i="1"/>
  <c r="GZ58" i="1"/>
  <c r="HA58" i="1"/>
  <c r="HB58" i="1"/>
  <c r="HM58" i="1"/>
  <c r="HN58" i="1"/>
  <c r="HO58" i="1"/>
  <c r="HQ58" i="1"/>
  <c r="HR58" i="1"/>
  <c r="HS58" i="1"/>
  <c r="HT58" i="1"/>
  <c r="IF58" i="1"/>
  <c r="IG58" i="1"/>
  <c r="IH58" i="1"/>
  <c r="IJ58" i="1"/>
  <c r="IK58" i="1"/>
  <c r="IL58" i="1"/>
  <c r="IM58" i="1"/>
  <c r="IX58" i="1"/>
  <c r="IY58" i="1"/>
  <c r="IZ58" i="1"/>
  <c r="JB58" i="1"/>
  <c r="JC58" i="1"/>
  <c r="JD58" i="1"/>
  <c r="JE58" i="1"/>
  <c r="JP58" i="1"/>
  <c r="JQ58" i="1"/>
  <c r="JR58" i="1"/>
  <c r="JT58" i="1"/>
  <c r="JU58" i="1"/>
  <c r="JV58" i="1"/>
  <c r="JW58" i="1"/>
  <c r="KH58" i="1"/>
  <c r="KI58" i="1"/>
  <c r="KJ58" i="1"/>
  <c r="KL58" i="1"/>
  <c r="KM58" i="1"/>
  <c r="KN58" i="1"/>
  <c r="KO58" i="1"/>
  <c r="KZ58" i="1"/>
  <c r="LA58" i="1"/>
  <c r="LB58" i="1"/>
  <c r="LD58" i="1"/>
  <c r="LE58" i="1"/>
  <c r="LF58" i="1"/>
  <c r="LG58" i="1"/>
  <c r="LR58" i="1"/>
  <c r="LS58" i="1"/>
  <c r="LT58" i="1"/>
  <c r="LV58" i="1"/>
  <c r="LW58" i="1"/>
  <c r="LX58" i="1"/>
  <c r="LY58" i="1"/>
  <c r="MJ58" i="1"/>
  <c r="MK58" i="1"/>
  <c r="ML58" i="1"/>
  <c r="MN58" i="1"/>
  <c r="MO58" i="1"/>
  <c r="MP58" i="1"/>
  <c r="MQ58" i="1"/>
  <c r="NB58" i="1"/>
  <c r="NC58" i="1"/>
  <c r="ND58" i="1"/>
  <c r="NF58" i="1"/>
  <c r="NG58" i="1"/>
  <c r="NH58" i="1"/>
  <c r="NI58" i="1"/>
  <c r="NT58" i="1"/>
  <c r="NU58" i="1"/>
  <c r="NV58" i="1"/>
  <c r="NX58" i="1"/>
  <c r="NY58" i="1"/>
  <c r="NZ58" i="1"/>
  <c r="OA58" i="1"/>
  <c r="OL58" i="1"/>
  <c r="OM58" i="1"/>
  <c r="ON58" i="1"/>
  <c r="OP58" i="1"/>
  <c r="OQ58" i="1"/>
  <c r="OR58" i="1"/>
  <c r="OS58" i="1"/>
  <c r="PD58" i="1"/>
  <c r="PF58" i="1"/>
  <c r="PG58" i="1"/>
  <c r="PH58" i="1"/>
  <c r="PI58" i="1"/>
  <c r="PK58" i="1"/>
  <c r="PM58" i="1"/>
  <c r="PN58" i="1"/>
  <c r="PO58" i="1"/>
  <c r="PP58" i="1"/>
  <c r="PR58" i="1"/>
  <c r="PT58" i="1"/>
  <c r="PU58" i="1"/>
  <c r="PV58" i="1"/>
  <c r="PW58" i="1"/>
  <c r="PY58" i="1"/>
  <c r="QA58" i="1"/>
  <c r="QB58" i="1"/>
  <c r="QC58" i="1"/>
  <c r="QD58" i="1"/>
  <c r="QF58" i="1"/>
  <c r="QH58" i="1"/>
  <c r="QI58" i="1"/>
  <c r="QJ58" i="1"/>
  <c r="QK58" i="1"/>
  <c r="QN58" i="1"/>
  <c r="QP58" i="1"/>
  <c r="QQ58" i="1"/>
  <c r="QR58" i="1"/>
  <c r="QS58" i="1"/>
  <c r="QU58" i="1"/>
  <c r="QW58" i="1"/>
  <c r="QX58" i="1"/>
  <c r="QY58" i="1"/>
  <c r="QZ58" i="1"/>
  <c r="RB58" i="1"/>
  <c r="RD58" i="1"/>
  <c r="RE58" i="1"/>
  <c r="RF58" i="1"/>
  <c r="RG58" i="1"/>
  <c r="RI58" i="1"/>
  <c r="RK58" i="1"/>
  <c r="RL58" i="1"/>
  <c r="RM58" i="1"/>
  <c r="RN58" i="1"/>
  <c r="RP58" i="1"/>
  <c r="RR58" i="1"/>
  <c r="RS58" i="1"/>
  <c r="RT58" i="1"/>
  <c r="RU58" i="1"/>
  <c r="RY58" i="1"/>
  <c r="SA58" i="1"/>
  <c r="SC58" i="1"/>
  <c r="SE58" i="1"/>
  <c r="SG58" i="1"/>
  <c r="SI58" i="1"/>
  <c r="SK58" i="1"/>
  <c r="SM58" i="1"/>
  <c r="SO58" i="1"/>
  <c r="SQ58" i="1"/>
  <c r="SS58" i="1"/>
  <c r="SV58" i="1"/>
  <c r="SX58" i="1"/>
  <c r="SZ58" i="1"/>
  <c r="TB58" i="1"/>
  <c r="TD58" i="1"/>
  <c r="TG58" i="1"/>
  <c r="TI58" i="1"/>
  <c r="TK58" i="1"/>
  <c r="TM58" i="1"/>
  <c r="TO58" i="1"/>
  <c r="TR58" i="1"/>
  <c r="TT58" i="1"/>
  <c r="TV58" i="1"/>
  <c r="TX58" i="1"/>
  <c r="TZ58" i="1"/>
  <c r="UC58" i="1"/>
  <c r="UE58" i="1"/>
  <c r="UG58" i="1"/>
  <c r="UI58" i="1"/>
  <c r="UK58" i="1"/>
  <c r="UN58" i="1"/>
  <c r="UO58" i="1"/>
  <c r="UQ58" i="1"/>
  <c r="UR58" i="1"/>
  <c r="UT58" i="1"/>
  <c r="UU58" i="1"/>
  <c r="UW58" i="1"/>
  <c r="UX58" i="1"/>
  <c r="UZ58" i="1"/>
  <c r="VA58" i="1"/>
  <c r="VD58" i="1"/>
  <c r="VE58" i="1"/>
  <c r="VG58" i="1"/>
  <c r="VH58" i="1"/>
  <c r="VJ58" i="1"/>
  <c r="VK58" i="1"/>
  <c r="VM58" i="1"/>
  <c r="VN58" i="1"/>
  <c r="VP58" i="1"/>
  <c r="VQ58" i="1"/>
  <c r="VT58" i="1"/>
  <c r="VU58" i="1"/>
  <c r="VW58" i="1"/>
  <c r="VX58" i="1"/>
  <c r="VZ58" i="1"/>
  <c r="WA58" i="1"/>
  <c r="WC58" i="1"/>
  <c r="WD58" i="1"/>
  <c r="WF58" i="1"/>
  <c r="WG58" i="1"/>
  <c r="WK58" i="1"/>
  <c r="WN58" i="1"/>
  <c r="WO58" i="1"/>
  <c r="WR58" i="1"/>
  <c r="WS58" i="1"/>
  <c r="WV58" i="1"/>
  <c r="WW58" i="1"/>
  <c r="WZ58" i="1"/>
  <c r="XA58" i="1"/>
  <c r="XD58" i="1"/>
  <c r="XE58" i="1"/>
  <c r="XG58" i="1"/>
  <c r="XH58" i="1"/>
  <c r="XI58" i="1"/>
  <c r="XJ58" i="1"/>
  <c r="XK58" i="1"/>
  <c r="XL58" i="1"/>
  <c r="XM58" i="1"/>
  <c r="XN58" i="1"/>
  <c r="XO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BS59" i="1"/>
  <c r="BT59" i="1"/>
  <c r="BU59" i="1"/>
  <c r="BW59" i="1"/>
  <c r="BX59" i="1"/>
  <c r="BY59" i="1"/>
  <c r="BZ59" i="1"/>
  <c r="CB59" i="1"/>
  <c r="CC59" i="1"/>
  <c r="CD59" i="1"/>
  <c r="CE59" i="1"/>
  <c r="CP59" i="1"/>
  <c r="CQ59" i="1"/>
  <c r="CR59" i="1"/>
  <c r="CT59" i="1"/>
  <c r="CU59" i="1"/>
  <c r="CV59" i="1"/>
  <c r="CW59" i="1"/>
  <c r="DH59" i="1"/>
  <c r="DI59" i="1"/>
  <c r="DJ59" i="1"/>
  <c r="DL59" i="1"/>
  <c r="DM59" i="1"/>
  <c r="DN59" i="1"/>
  <c r="DO59" i="1"/>
  <c r="DZ59" i="1"/>
  <c r="EA59" i="1"/>
  <c r="EB59" i="1"/>
  <c r="ED59" i="1"/>
  <c r="EE59" i="1"/>
  <c r="EF59" i="1"/>
  <c r="EG59" i="1"/>
  <c r="ES59" i="1"/>
  <c r="ET59" i="1"/>
  <c r="EU59" i="1"/>
  <c r="EW59" i="1"/>
  <c r="EX59" i="1"/>
  <c r="EY59" i="1"/>
  <c r="EZ59" i="1"/>
  <c r="FK59" i="1"/>
  <c r="FL59" i="1"/>
  <c r="FM59" i="1"/>
  <c r="FO59" i="1"/>
  <c r="FP59" i="1"/>
  <c r="FQ59" i="1"/>
  <c r="FR59" i="1"/>
  <c r="GC59" i="1"/>
  <c r="GD59" i="1"/>
  <c r="GE59" i="1"/>
  <c r="GG59" i="1"/>
  <c r="GH59" i="1"/>
  <c r="GI59" i="1"/>
  <c r="GJ59" i="1"/>
  <c r="GU59" i="1"/>
  <c r="GV59" i="1"/>
  <c r="GW59" i="1"/>
  <c r="GY59" i="1"/>
  <c r="GZ59" i="1"/>
  <c r="HA59" i="1"/>
  <c r="HB59" i="1"/>
  <c r="HM59" i="1"/>
  <c r="HN59" i="1"/>
  <c r="HO59" i="1"/>
  <c r="HQ59" i="1"/>
  <c r="HR59" i="1"/>
  <c r="HS59" i="1"/>
  <c r="HT59" i="1"/>
  <c r="IF59" i="1"/>
  <c r="IG59" i="1"/>
  <c r="IH59" i="1"/>
  <c r="IJ59" i="1"/>
  <c r="IK59" i="1"/>
  <c r="IL59" i="1"/>
  <c r="IM59" i="1"/>
  <c r="IX59" i="1"/>
  <c r="IY59" i="1"/>
  <c r="IZ59" i="1"/>
  <c r="JB59" i="1"/>
  <c r="JC59" i="1"/>
  <c r="JD59" i="1"/>
  <c r="JE59" i="1"/>
  <c r="JP59" i="1"/>
  <c r="JQ59" i="1"/>
  <c r="JR59" i="1"/>
  <c r="JT59" i="1"/>
  <c r="JU59" i="1"/>
  <c r="JV59" i="1"/>
  <c r="JW59" i="1"/>
  <c r="KH59" i="1"/>
  <c r="KI59" i="1"/>
  <c r="KJ59" i="1"/>
  <c r="KL59" i="1"/>
  <c r="KM59" i="1"/>
  <c r="KN59" i="1"/>
  <c r="KO59" i="1"/>
  <c r="KZ59" i="1"/>
  <c r="LA59" i="1"/>
  <c r="LB59" i="1"/>
  <c r="LD59" i="1"/>
  <c r="LE59" i="1"/>
  <c r="LF59" i="1"/>
  <c r="LG59" i="1"/>
  <c r="LR59" i="1"/>
  <c r="LS59" i="1"/>
  <c r="LT59" i="1"/>
  <c r="LV59" i="1"/>
  <c r="LW59" i="1"/>
  <c r="LX59" i="1"/>
  <c r="LY59" i="1"/>
  <c r="MJ59" i="1"/>
  <c r="MK59" i="1"/>
  <c r="ML59" i="1"/>
  <c r="MN59" i="1"/>
  <c r="MO59" i="1"/>
  <c r="MP59" i="1"/>
  <c r="MQ59" i="1"/>
  <c r="NB59" i="1"/>
  <c r="NC59" i="1"/>
  <c r="ND59" i="1"/>
  <c r="NF59" i="1"/>
  <c r="NG59" i="1"/>
  <c r="NH59" i="1"/>
  <c r="NI59" i="1"/>
  <c r="NT59" i="1"/>
  <c r="NU59" i="1"/>
  <c r="NV59" i="1"/>
  <c r="NX59" i="1"/>
  <c r="NY59" i="1"/>
  <c r="NZ59" i="1"/>
  <c r="OA59" i="1"/>
  <c r="OL59" i="1"/>
  <c r="OM59" i="1"/>
  <c r="ON59" i="1"/>
  <c r="OP59" i="1"/>
  <c r="OQ59" i="1"/>
  <c r="OR59" i="1"/>
  <c r="OS59" i="1"/>
  <c r="PD59" i="1"/>
  <c r="PF59" i="1"/>
  <c r="PG59" i="1"/>
  <c r="PH59" i="1"/>
  <c r="PI59" i="1"/>
  <c r="PK59" i="1"/>
  <c r="PM59" i="1"/>
  <c r="PN59" i="1"/>
  <c r="PO59" i="1"/>
  <c r="PP59" i="1"/>
  <c r="PR59" i="1"/>
  <c r="PT59" i="1"/>
  <c r="PU59" i="1"/>
  <c r="PV59" i="1"/>
  <c r="PW59" i="1"/>
  <c r="PY59" i="1"/>
  <c r="QA59" i="1"/>
  <c r="QB59" i="1"/>
  <c r="QC59" i="1"/>
  <c r="QD59" i="1"/>
  <c r="QF59" i="1"/>
  <c r="QH59" i="1"/>
  <c r="QI59" i="1"/>
  <c r="QJ59" i="1"/>
  <c r="QK59" i="1"/>
  <c r="QN59" i="1"/>
  <c r="QP59" i="1"/>
  <c r="QQ59" i="1"/>
  <c r="QR59" i="1"/>
  <c r="QS59" i="1"/>
  <c r="QU59" i="1"/>
  <c r="QW59" i="1"/>
  <c r="QX59" i="1"/>
  <c r="QY59" i="1"/>
  <c r="QZ59" i="1"/>
  <c r="RB59" i="1"/>
  <c r="RD59" i="1"/>
  <c r="RE59" i="1"/>
  <c r="RF59" i="1"/>
  <c r="RG59" i="1"/>
  <c r="RI59" i="1"/>
  <c r="RK59" i="1"/>
  <c r="RL59" i="1"/>
  <c r="RM59" i="1"/>
  <c r="RN59" i="1"/>
  <c r="RP59" i="1"/>
  <c r="RR59" i="1"/>
  <c r="RS59" i="1"/>
  <c r="RT59" i="1"/>
  <c r="RU59" i="1"/>
  <c r="RY59" i="1"/>
  <c r="SA59" i="1"/>
  <c r="SC59" i="1"/>
  <c r="SE59" i="1"/>
  <c r="SG59" i="1"/>
  <c r="SI59" i="1"/>
  <c r="SK59" i="1"/>
  <c r="SM59" i="1"/>
  <c r="SO59" i="1"/>
  <c r="SQ59" i="1"/>
  <c r="SS59" i="1"/>
  <c r="SV59" i="1"/>
  <c r="SX59" i="1"/>
  <c r="SZ59" i="1"/>
  <c r="TB59" i="1"/>
  <c r="TD59" i="1"/>
  <c r="TG59" i="1"/>
  <c r="TI59" i="1"/>
  <c r="TK59" i="1"/>
  <c r="TM59" i="1"/>
  <c r="TO59" i="1"/>
  <c r="TR59" i="1"/>
  <c r="TT59" i="1"/>
  <c r="TV59" i="1"/>
  <c r="TX59" i="1"/>
  <c r="TZ59" i="1"/>
  <c r="UC59" i="1"/>
  <c r="UE59" i="1"/>
  <c r="UG59" i="1"/>
  <c r="UI59" i="1"/>
  <c r="UK59" i="1"/>
  <c r="UN59" i="1"/>
  <c r="UO59" i="1"/>
  <c r="UQ59" i="1"/>
  <c r="UR59" i="1"/>
  <c r="UT59" i="1"/>
  <c r="UU59" i="1"/>
  <c r="UW59" i="1"/>
  <c r="UX59" i="1"/>
  <c r="UZ59" i="1"/>
  <c r="VA59" i="1"/>
  <c r="VD59" i="1"/>
  <c r="VE59" i="1"/>
  <c r="VG59" i="1"/>
  <c r="VH59" i="1"/>
  <c r="VJ59" i="1"/>
  <c r="VK59" i="1"/>
  <c r="VM59" i="1"/>
  <c r="VN59" i="1"/>
  <c r="VP59" i="1"/>
  <c r="VQ59" i="1"/>
  <c r="VT59" i="1"/>
  <c r="VU59" i="1"/>
  <c r="VW59" i="1"/>
  <c r="VX59" i="1"/>
  <c r="VZ59" i="1"/>
  <c r="WA59" i="1"/>
  <c r="WC59" i="1"/>
  <c r="WD59" i="1"/>
  <c r="WF59" i="1"/>
  <c r="WG59" i="1"/>
  <c r="WK59" i="1"/>
  <c r="WN59" i="1"/>
  <c r="WO59" i="1"/>
  <c r="WR59" i="1"/>
  <c r="WS59" i="1"/>
  <c r="WV59" i="1"/>
  <c r="WW59" i="1"/>
  <c r="WZ59" i="1"/>
  <c r="XA59" i="1"/>
  <c r="XD59" i="1"/>
  <c r="XE59" i="1"/>
  <c r="XG59" i="1"/>
  <c r="XH59" i="1"/>
  <c r="XI59" i="1"/>
  <c r="XJ59" i="1"/>
  <c r="XK59" i="1"/>
  <c r="XL59" i="1"/>
  <c r="XM59" i="1"/>
  <c r="XN59" i="1"/>
  <c r="XO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BS60" i="1"/>
  <c r="BT60" i="1"/>
  <c r="BU60" i="1"/>
  <c r="BW60" i="1"/>
  <c r="BX60" i="1"/>
  <c r="BY60" i="1"/>
  <c r="BZ60" i="1"/>
  <c r="CB60" i="1"/>
  <c r="CC60" i="1"/>
  <c r="CD60" i="1"/>
  <c r="CE60" i="1"/>
  <c r="CP60" i="1"/>
  <c r="CQ60" i="1"/>
  <c r="CR60" i="1"/>
  <c r="CT60" i="1"/>
  <c r="CU60" i="1"/>
  <c r="CV60" i="1"/>
  <c r="CW60" i="1"/>
  <c r="DH60" i="1"/>
  <c r="DI60" i="1"/>
  <c r="DJ60" i="1"/>
  <c r="DL60" i="1"/>
  <c r="DM60" i="1"/>
  <c r="DN60" i="1"/>
  <c r="DO60" i="1"/>
  <c r="DZ60" i="1"/>
  <c r="EA60" i="1"/>
  <c r="EB60" i="1"/>
  <c r="ED60" i="1"/>
  <c r="EE60" i="1"/>
  <c r="EF60" i="1"/>
  <c r="EG60" i="1"/>
  <c r="ES60" i="1"/>
  <c r="ET60" i="1"/>
  <c r="EU60" i="1"/>
  <c r="EW60" i="1"/>
  <c r="EX60" i="1"/>
  <c r="EY60" i="1"/>
  <c r="EZ60" i="1"/>
  <c r="FK60" i="1"/>
  <c r="FL60" i="1"/>
  <c r="FM60" i="1"/>
  <c r="FO60" i="1"/>
  <c r="FP60" i="1"/>
  <c r="FQ60" i="1"/>
  <c r="FR60" i="1"/>
  <c r="GC60" i="1"/>
  <c r="GD60" i="1"/>
  <c r="GE60" i="1"/>
  <c r="GG60" i="1"/>
  <c r="GH60" i="1"/>
  <c r="GI60" i="1"/>
  <c r="GJ60" i="1"/>
  <c r="GU60" i="1"/>
  <c r="GV60" i="1"/>
  <c r="GW60" i="1"/>
  <c r="GY60" i="1"/>
  <c r="GZ60" i="1"/>
  <c r="HA60" i="1"/>
  <c r="HB60" i="1"/>
  <c r="HM60" i="1"/>
  <c r="HN60" i="1"/>
  <c r="HO60" i="1"/>
  <c r="HQ60" i="1"/>
  <c r="HR60" i="1"/>
  <c r="HS60" i="1"/>
  <c r="HT60" i="1"/>
  <c r="IF60" i="1"/>
  <c r="IG60" i="1"/>
  <c r="IH60" i="1"/>
  <c r="IJ60" i="1"/>
  <c r="IK60" i="1"/>
  <c r="IL60" i="1"/>
  <c r="IM60" i="1"/>
  <c r="IX60" i="1"/>
  <c r="IY60" i="1"/>
  <c r="IZ60" i="1"/>
  <c r="JB60" i="1"/>
  <c r="JC60" i="1"/>
  <c r="JD60" i="1"/>
  <c r="JE60" i="1"/>
  <c r="JP60" i="1"/>
  <c r="JQ60" i="1"/>
  <c r="JR60" i="1"/>
  <c r="JT60" i="1"/>
  <c r="JU60" i="1"/>
  <c r="JV60" i="1"/>
  <c r="JW60" i="1"/>
  <c r="KH60" i="1"/>
  <c r="KI60" i="1"/>
  <c r="KJ60" i="1"/>
  <c r="KL60" i="1"/>
  <c r="KM60" i="1"/>
  <c r="KN60" i="1"/>
  <c r="KO60" i="1"/>
  <c r="KZ60" i="1"/>
  <c r="LA60" i="1"/>
  <c r="LB60" i="1"/>
  <c r="LD60" i="1"/>
  <c r="LE60" i="1"/>
  <c r="LF60" i="1"/>
  <c r="LG60" i="1"/>
  <c r="LR60" i="1"/>
  <c r="LS60" i="1"/>
  <c r="LT60" i="1"/>
  <c r="LV60" i="1"/>
  <c r="LW60" i="1"/>
  <c r="LX60" i="1"/>
  <c r="LY60" i="1"/>
  <c r="MJ60" i="1"/>
  <c r="MK60" i="1"/>
  <c r="ML60" i="1"/>
  <c r="MN60" i="1"/>
  <c r="MO60" i="1"/>
  <c r="MP60" i="1"/>
  <c r="MQ60" i="1"/>
  <c r="NB60" i="1"/>
  <c r="NC60" i="1"/>
  <c r="ND60" i="1"/>
  <c r="NF60" i="1"/>
  <c r="NG60" i="1"/>
  <c r="NH60" i="1"/>
  <c r="NI60" i="1"/>
  <c r="NT60" i="1"/>
  <c r="NU60" i="1"/>
  <c r="NV60" i="1"/>
  <c r="NX60" i="1"/>
  <c r="NY60" i="1"/>
  <c r="NZ60" i="1"/>
  <c r="OA60" i="1"/>
  <c r="OL60" i="1"/>
  <c r="OM60" i="1"/>
  <c r="ON60" i="1"/>
  <c r="OP60" i="1"/>
  <c r="OQ60" i="1"/>
  <c r="OR60" i="1"/>
  <c r="OS60" i="1"/>
  <c r="PD60" i="1"/>
  <c r="PF60" i="1"/>
  <c r="PG60" i="1"/>
  <c r="PH60" i="1"/>
  <c r="PI60" i="1"/>
  <c r="PK60" i="1"/>
  <c r="PM60" i="1"/>
  <c r="PN60" i="1"/>
  <c r="PO60" i="1"/>
  <c r="PP60" i="1"/>
  <c r="PR60" i="1"/>
  <c r="PT60" i="1"/>
  <c r="PU60" i="1"/>
  <c r="PV60" i="1"/>
  <c r="PW60" i="1"/>
  <c r="PY60" i="1"/>
  <c r="QA60" i="1"/>
  <c r="QB60" i="1"/>
  <c r="QC60" i="1"/>
  <c r="QD60" i="1"/>
  <c r="QF60" i="1"/>
  <c r="QH60" i="1"/>
  <c r="QI60" i="1"/>
  <c r="QJ60" i="1"/>
  <c r="QK60" i="1"/>
  <c r="QN60" i="1"/>
  <c r="QP60" i="1"/>
  <c r="QQ60" i="1"/>
  <c r="QR60" i="1"/>
  <c r="QS60" i="1"/>
  <c r="QU60" i="1"/>
  <c r="QW60" i="1"/>
  <c r="QX60" i="1"/>
  <c r="QY60" i="1"/>
  <c r="QZ60" i="1"/>
  <c r="RB60" i="1"/>
  <c r="RD60" i="1"/>
  <c r="RE60" i="1"/>
  <c r="RF60" i="1"/>
  <c r="RG60" i="1"/>
  <c r="RI60" i="1"/>
  <c r="RK60" i="1"/>
  <c r="RL60" i="1"/>
  <c r="RM60" i="1"/>
  <c r="RN60" i="1"/>
  <c r="RP60" i="1"/>
  <c r="RR60" i="1"/>
  <c r="RS60" i="1"/>
  <c r="RT60" i="1"/>
  <c r="RU60" i="1"/>
  <c r="RY60" i="1"/>
  <c r="SA60" i="1"/>
  <c r="SC60" i="1"/>
  <c r="SE60" i="1"/>
  <c r="SG60" i="1"/>
  <c r="SI60" i="1"/>
  <c r="SK60" i="1"/>
  <c r="SM60" i="1"/>
  <c r="SO60" i="1"/>
  <c r="SQ60" i="1"/>
  <c r="SS60" i="1"/>
  <c r="SV60" i="1"/>
  <c r="SX60" i="1"/>
  <c r="SZ60" i="1"/>
  <c r="TB60" i="1"/>
  <c r="TD60" i="1"/>
  <c r="TG60" i="1"/>
  <c r="TI60" i="1"/>
  <c r="TK60" i="1"/>
  <c r="TM60" i="1"/>
  <c r="TO60" i="1"/>
  <c r="TR60" i="1"/>
  <c r="TT60" i="1"/>
  <c r="TV60" i="1"/>
  <c r="TX60" i="1"/>
  <c r="TZ60" i="1"/>
  <c r="UC60" i="1"/>
  <c r="UE60" i="1"/>
  <c r="UG60" i="1"/>
  <c r="UI60" i="1"/>
  <c r="UK60" i="1"/>
  <c r="UN60" i="1"/>
  <c r="UO60" i="1"/>
  <c r="UQ60" i="1"/>
  <c r="UR60" i="1"/>
  <c r="UT60" i="1"/>
  <c r="UU60" i="1"/>
  <c r="UW60" i="1"/>
  <c r="UX60" i="1"/>
  <c r="UZ60" i="1"/>
  <c r="VA60" i="1"/>
  <c r="VD60" i="1"/>
  <c r="VE60" i="1"/>
  <c r="VG60" i="1"/>
  <c r="VH60" i="1"/>
  <c r="VJ60" i="1"/>
  <c r="VK60" i="1"/>
  <c r="VM60" i="1"/>
  <c r="VN60" i="1"/>
  <c r="VP60" i="1"/>
  <c r="VQ60" i="1"/>
  <c r="VT60" i="1"/>
  <c r="VU60" i="1"/>
  <c r="VW60" i="1"/>
  <c r="VX60" i="1"/>
  <c r="VZ60" i="1"/>
  <c r="WA60" i="1"/>
  <c r="WC60" i="1"/>
  <c r="WD60" i="1"/>
  <c r="WF60" i="1"/>
  <c r="WG60" i="1"/>
  <c r="WK60" i="1"/>
  <c r="WN60" i="1"/>
  <c r="WO60" i="1"/>
  <c r="WR60" i="1"/>
  <c r="WS60" i="1"/>
  <c r="WV60" i="1"/>
  <c r="WW60" i="1"/>
  <c r="WZ60" i="1"/>
  <c r="XA60" i="1"/>
  <c r="XD60" i="1"/>
  <c r="XE60" i="1"/>
  <c r="XG60" i="1"/>
  <c r="XH60" i="1"/>
  <c r="XI60" i="1"/>
  <c r="XJ60" i="1"/>
  <c r="XK60" i="1"/>
  <c r="XL60" i="1"/>
  <c r="XM60" i="1"/>
  <c r="XN60" i="1"/>
  <c r="XO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BS61" i="1"/>
  <c r="BT61" i="1"/>
  <c r="BU61" i="1"/>
  <c r="BW61" i="1"/>
  <c r="BX61" i="1"/>
  <c r="BY61" i="1"/>
  <c r="BZ61" i="1"/>
  <c r="CB61" i="1"/>
  <c r="CC61" i="1"/>
  <c r="CD61" i="1"/>
  <c r="CE61" i="1"/>
  <c r="CP61" i="1"/>
  <c r="CQ61" i="1"/>
  <c r="CR61" i="1"/>
  <c r="CT61" i="1"/>
  <c r="CU61" i="1"/>
  <c r="CV61" i="1"/>
  <c r="CW61" i="1"/>
  <c r="DH61" i="1"/>
  <c r="DI61" i="1"/>
  <c r="DJ61" i="1"/>
  <c r="DL61" i="1"/>
  <c r="DM61" i="1"/>
  <c r="DN61" i="1"/>
  <c r="DO61" i="1"/>
  <c r="DZ61" i="1"/>
  <c r="EA61" i="1"/>
  <c r="EB61" i="1"/>
  <c r="ED61" i="1"/>
  <c r="EE61" i="1"/>
  <c r="EF61" i="1"/>
  <c r="EG61" i="1"/>
  <c r="ES61" i="1"/>
  <c r="ET61" i="1"/>
  <c r="EU61" i="1"/>
  <c r="EW61" i="1"/>
  <c r="EX61" i="1"/>
  <c r="EY61" i="1"/>
  <c r="EZ61" i="1"/>
  <c r="FK61" i="1"/>
  <c r="FL61" i="1"/>
  <c r="FM61" i="1"/>
  <c r="FO61" i="1"/>
  <c r="FP61" i="1"/>
  <c r="FQ61" i="1"/>
  <c r="FR61" i="1"/>
  <c r="GC61" i="1"/>
  <c r="GD61" i="1"/>
  <c r="GE61" i="1"/>
  <c r="GG61" i="1"/>
  <c r="GH61" i="1"/>
  <c r="GI61" i="1"/>
  <c r="GJ61" i="1"/>
  <c r="GU61" i="1"/>
  <c r="GV61" i="1"/>
  <c r="GW61" i="1"/>
  <c r="GY61" i="1"/>
  <c r="GZ61" i="1"/>
  <c r="HA61" i="1"/>
  <c r="HB61" i="1"/>
  <c r="HM61" i="1"/>
  <c r="HN61" i="1"/>
  <c r="HO61" i="1"/>
  <c r="HQ61" i="1"/>
  <c r="HR61" i="1"/>
  <c r="HS61" i="1"/>
  <c r="HT61" i="1"/>
  <c r="IF61" i="1"/>
  <c r="IG61" i="1"/>
  <c r="IH61" i="1"/>
  <c r="IJ61" i="1"/>
  <c r="IK61" i="1"/>
  <c r="IL61" i="1"/>
  <c r="IM61" i="1"/>
  <c r="IX61" i="1"/>
  <c r="IY61" i="1"/>
  <c r="IZ61" i="1"/>
  <c r="JB61" i="1"/>
  <c r="JC61" i="1"/>
  <c r="JD61" i="1"/>
  <c r="JE61" i="1"/>
  <c r="JP61" i="1"/>
  <c r="JQ61" i="1"/>
  <c r="JR61" i="1"/>
  <c r="JT61" i="1"/>
  <c r="JU61" i="1"/>
  <c r="JV61" i="1"/>
  <c r="JW61" i="1"/>
  <c r="KH61" i="1"/>
  <c r="KI61" i="1"/>
  <c r="KJ61" i="1"/>
  <c r="KL61" i="1"/>
  <c r="KM61" i="1"/>
  <c r="KN61" i="1"/>
  <c r="KO61" i="1"/>
  <c r="KZ61" i="1"/>
  <c r="LA61" i="1"/>
  <c r="LB61" i="1"/>
  <c r="LD61" i="1"/>
  <c r="LE61" i="1"/>
  <c r="LF61" i="1"/>
  <c r="LG61" i="1"/>
  <c r="LR61" i="1"/>
  <c r="LS61" i="1"/>
  <c r="LT61" i="1"/>
  <c r="LV61" i="1"/>
  <c r="LW61" i="1"/>
  <c r="LX61" i="1"/>
  <c r="LY61" i="1"/>
  <c r="MJ61" i="1"/>
  <c r="MK61" i="1"/>
  <c r="ML61" i="1"/>
  <c r="MN61" i="1"/>
  <c r="MO61" i="1"/>
  <c r="MP61" i="1"/>
  <c r="MQ61" i="1"/>
  <c r="NB61" i="1"/>
  <c r="NC61" i="1"/>
  <c r="ND61" i="1"/>
  <c r="NF61" i="1"/>
  <c r="NG61" i="1"/>
  <c r="NH61" i="1"/>
  <c r="NI61" i="1"/>
  <c r="NT61" i="1"/>
  <c r="NU61" i="1"/>
  <c r="NV61" i="1"/>
  <c r="NX61" i="1"/>
  <c r="NY61" i="1"/>
  <c r="NZ61" i="1"/>
  <c r="OA61" i="1"/>
  <c r="OL61" i="1"/>
  <c r="OM61" i="1"/>
  <c r="ON61" i="1"/>
  <c r="OP61" i="1"/>
  <c r="OQ61" i="1"/>
  <c r="OR61" i="1"/>
  <c r="OS61" i="1"/>
  <c r="PD61" i="1"/>
  <c r="PF61" i="1"/>
  <c r="PG61" i="1"/>
  <c r="PH61" i="1"/>
  <c r="PI61" i="1"/>
  <c r="PK61" i="1"/>
  <c r="PM61" i="1"/>
  <c r="PN61" i="1"/>
  <c r="PO61" i="1"/>
  <c r="PP61" i="1"/>
  <c r="PR61" i="1"/>
  <c r="PT61" i="1"/>
  <c r="PU61" i="1"/>
  <c r="PV61" i="1"/>
  <c r="PW61" i="1"/>
  <c r="PY61" i="1"/>
  <c r="QA61" i="1"/>
  <c r="QB61" i="1"/>
  <c r="QC61" i="1"/>
  <c r="QD61" i="1"/>
  <c r="QF61" i="1"/>
  <c r="QH61" i="1"/>
  <c r="QI61" i="1"/>
  <c r="QJ61" i="1"/>
  <c r="QK61" i="1"/>
  <c r="QN61" i="1"/>
  <c r="QP61" i="1"/>
  <c r="QQ61" i="1"/>
  <c r="QR61" i="1"/>
  <c r="QS61" i="1"/>
  <c r="QU61" i="1"/>
  <c r="QW61" i="1"/>
  <c r="QX61" i="1"/>
  <c r="QY61" i="1"/>
  <c r="QZ61" i="1"/>
  <c r="RB61" i="1"/>
  <c r="RD61" i="1"/>
  <c r="RE61" i="1"/>
  <c r="RF61" i="1"/>
  <c r="RG61" i="1"/>
  <c r="RI61" i="1"/>
  <c r="RK61" i="1"/>
  <c r="RL61" i="1"/>
  <c r="RM61" i="1"/>
  <c r="RN61" i="1"/>
  <c r="RP61" i="1"/>
  <c r="RR61" i="1"/>
  <c r="RS61" i="1"/>
  <c r="RT61" i="1"/>
  <c r="RU61" i="1"/>
  <c r="RY61" i="1"/>
  <c r="SA61" i="1"/>
  <c r="SC61" i="1"/>
  <c r="SE61" i="1"/>
  <c r="SG61" i="1"/>
  <c r="SI61" i="1"/>
  <c r="SK61" i="1"/>
  <c r="SM61" i="1"/>
  <c r="SO61" i="1"/>
  <c r="SQ61" i="1"/>
  <c r="SS61" i="1"/>
  <c r="SV61" i="1"/>
  <c r="SX61" i="1"/>
  <c r="SZ61" i="1"/>
  <c r="TB61" i="1"/>
  <c r="TD61" i="1"/>
  <c r="TG61" i="1"/>
  <c r="TI61" i="1"/>
  <c r="TK61" i="1"/>
  <c r="TM61" i="1"/>
  <c r="TO61" i="1"/>
  <c r="TR61" i="1"/>
  <c r="TT61" i="1"/>
  <c r="TV61" i="1"/>
  <c r="TX61" i="1"/>
  <c r="TZ61" i="1"/>
  <c r="UC61" i="1"/>
  <c r="UE61" i="1"/>
  <c r="UG61" i="1"/>
  <c r="UI61" i="1"/>
  <c r="UK61" i="1"/>
  <c r="UN61" i="1"/>
  <c r="UO61" i="1"/>
  <c r="UQ61" i="1"/>
  <c r="UR61" i="1"/>
  <c r="UT61" i="1"/>
  <c r="UU61" i="1"/>
  <c r="UW61" i="1"/>
  <c r="UX61" i="1"/>
  <c r="UZ61" i="1"/>
  <c r="VA61" i="1"/>
  <c r="VD61" i="1"/>
  <c r="VE61" i="1"/>
  <c r="VG61" i="1"/>
  <c r="VH61" i="1"/>
  <c r="VJ61" i="1"/>
  <c r="VK61" i="1"/>
  <c r="VM61" i="1"/>
  <c r="VN61" i="1"/>
  <c r="VP61" i="1"/>
  <c r="VQ61" i="1"/>
  <c r="VT61" i="1"/>
  <c r="VU61" i="1"/>
  <c r="VW61" i="1"/>
  <c r="VX61" i="1"/>
  <c r="VZ61" i="1"/>
  <c r="WA61" i="1"/>
  <c r="WC61" i="1"/>
  <c r="WD61" i="1"/>
  <c r="WF61" i="1"/>
  <c r="WG61" i="1"/>
  <c r="WK61" i="1"/>
  <c r="WN61" i="1"/>
  <c r="WO61" i="1"/>
  <c r="WR61" i="1"/>
  <c r="WS61" i="1"/>
  <c r="WV61" i="1"/>
  <c r="WW61" i="1"/>
  <c r="WZ61" i="1"/>
  <c r="XA61" i="1"/>
  <c r="XD61" i="1"/>
  <c r="XE61" i="1"/>
  <c r="XG61" i="1"/>
  <c r="XH61" i="1"/>
  <c r="XI61" i="1"/>
  <c r="XJ61" i="1"/>
  <c r="XK61" i="1"/>
  <c r="XL61" i="1"/>
  <c r="XM61" i="1"/>
  <c r="XN61" i="1"/>
  <c r="XO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BS62" i="1"/>
  <c r="BT62" i="1"/>
  <c r="BU62" i="1"/>
  <c r="BW62" i="1"/>
  <c r="BX62" i="1"/>
  <c r="BY62" i="1"/>
  <c r="BZ62" i="1"/>
  <c r="CB62" i="1"/>
  <c r="CC62" i="1"/>
  <c r="CD62" i="1"/>
  <c r="CE62" i="1"/>
  <c r="CP62" i="1"/>
  <c r="CQ62" i="1"/>
  <c r="CR62" i="1"/>
  <c r="CT62" i="1"/>
  <c r="CU62" i="1"/>
  <c r="CV62" i="1"/>
  <c r="CW62" i="1"/>
  <c r="DH62" i="1"/>
  <c r="DI62" i="1"/>
  <c r="DJ62" i="1"/>
  <c r="DL62" i="1"/>
  <c r="DM62" i="1"/>
  <c r="DN62" i="1"/>
  <c r="DO62" i="1"/>
  <c r="DZ62" i="1"/>
  <c r="EA62" i="1"/>
  <c r="EB62" i="1"/>
  <c r="ED62" i="1"/>
  <c r="EE62" i="1"/>
  <c r="EF62" i="1"/>
  <c r="EG62" i="1"/>
  <c r="ES62" i="1"/>
  <c r="ET62" i="1"/>
  <c r="EU62" i="1"/>
  <c r="EW62" i="1"/>
  <c r="EX62" i="1"/>
  <c r="EY62" i="1"/>
  <c r="EZ62" i="1"/>
  <c r="FK62" i="1"/>
  <c r="FL62" i="1"/>
  <c r="FM62" i="1"/>
  <c r="FO62" i="1"/>
  <c r="FP62" i="1"/>
  <c r="FQ62" i="1"/>
  <c r="FR62" i="1"/>
  <c r="GC62" i="1"/>
  <c r="GD62" i="1"/>
  <c r="GE62" i="1"/>
  <c r="GG62" i="1"/>
  <c r="GH62" i="1"/>
  <c r="GI62" i="1"/>
  <c r="GJ62" i="1"/>
  <c r="GU62" i="1"/>
  <c r="GV62" i="1"/>
  <c r="GW62" i="1"/>
  <c r="GY62" i="1"/>
  <c r="GZ62" i="1"/>
  <c r="HA62" i="1"/>
  <c r="HB62" i="1"/>
  <c r="HM62" i="1"/>
  <c r="HN62" i="1"/>
  <c r="HO62" i="1"/>
  <c r="HQ62" i="1"/>
  <c r="HR62" i="1"/>
  <c r="HS62" i="1"/>
  <c r="HT62" i="1"/>
  <c r="IF62" i="1"/>
  <c r="IG62" i="1"/>
  <c r="IH62" i="1"/>
  <c r="IJ62" i="1"/>
  <c r="IK62" i="1"/>
  <c r="IL62" i="1"/>
  <c r="IM62" i="1"/>
  <c r="IX62" i="1"/>
  <c r="IY62" i="1"/>
  <c r="IZ62" i="1"/>
  <c r="JB62" i="1"/>
  <c r="JC62" i="1"/>
  <c r="JD62" i="1"/>
  <c r="JE62" i="1"/>
  <c r="JP62" i="1"/>
  <c r="JQ62" i="1"/>
  <c r="JR62" i="1"/>
  <c r="JT62" i="1"/>
  <c r="JU62" i="1"/>
  <c r="JV62" i="1"/>
  <c r="JW62" i="1"/>
  <c r="KH62" i="1"/>
  <c r="KI62" i="1"/>
  <c r="KJ62" i="1"/>
  <c r="KL62" i="1"/>
  <c r="KM62" i="1"/>
  <c r="KN62" i="1"/>
  <c r="KO62" i="1"/>
  <c r="KZ62" i="1"/>
  <c r="LA62" i="1"/>
  <c r="LB62" i="1"/>
  <c r="LD62" i="1"/>
  <c r="LE62" i="1"/>
  <c r="LF62" i="1"/>
  <c r="LG62" i="1"/>
  <c r="LR62" i="1"/>
  <c r="LS62" i="1"/>
  <c r="LT62" i="1"/>
  <c r="LV62" i="1"/>
  <c r="LW62" i="1"/>
  <c r="LX62" i="1"/>
  <c r="LY62" i="1"/>
  <c r="MJ62" i="1"/>
  <c r="MK62" i="1"/>
  <c r="ML62" i="1"/>
  <c r="MN62" i="1"/>
  <c r="MO62" i="1"/>
  <c r="MP62" i="1"/>
  <c r="MQ62" i="1"/>
  <c r="NB62" i="1"/>
  <c r="NC62" i="1"/>
  <c r="ND62" i="1"/>
  <c r="NF62" i="1"/>
  <c r="NG62" i="1"/>
  <c r="NH62" i="1"/>
  <c r="NI62" i="1"/>
  <c r="NT62" i="1"/>
  <c r="NU62" i="1"/>
  <c r="NV62" i="1"/>
  <c r="NX62" i="1"/>
  <c r="NY62" i="1"/>
  <c r="NZ62" i="1"/>
  <c r="OA62" i="1"/>
  <c r="OL62" i="1"/>
  <c r="OM62" i="1"/>
  <c r="ON62" i="1"/>
  <c r="OP62" i="1"/>
  <c r="OQ62" i="1"/>
  <c r="OR62" i="1"/>
  <c r="OS62" i="1"/>
  <c r="PD62" i="1"/>
  <c r="PF62" i="1"/>
  <c r="PG62" i="1"/>
  <c r="PH62" i="1"/>
  <c r="PI62" i="1"/>
  <c r="PK62" i="1"/>
  <c r="PM62" i="1"/>
  <c r="PN62" i="1"/>
  <c r="PO62" i="1"/>
  <c r="PP62" i="1"/>
  <c r="PR62" i="1"/>
  <c r="PT62" i="1"/>
  <c r="PU62" i="1"/>
  <c r="PV62" i="1"/>
  <c r="PW62" i="1"/>
  <c r="PY62" i="1"/>
  <c r="QA62" i="1"/>
  <c r="QB62" i="1"/>
  <c r="QC62" i="1"/>
  <c r="QD62" i="1"/>
  <c r="QF62" i="1"/>
  <c r="QH62" i="1"/>
  <c r="QI62" i="1"/>
  <c r="QJ62" i="1"/>
  <c r="QK62" i="1"/>
  <c r="QN62" i="1"/>
  <c r="QP62" i="1"/>
  <c r="QQ62" i="1"/>
  <c r="QR62" i="1"/>
  <c r="QS62" i="1"/>
  <c r="QU62" i="1"/>
  <c r="QW62" i="1"/>
  <c r="QX62" i="1"/>
  <c r="QY62" i="1"/>
  <c r="QZ62" i="1"/>
  <c r="RB62" i="1"/>
  <c r="RD62" i="1"/>
  <c r="RE62" i="1"/>
  <c r="RF62" i="1"/>
  <c r="RG62" i="1"/>
  <c r="RI62" i="1"/>
  <c r="RK62" i="1"/>
  <c r="RL62" i="1"/>
  <c r="RM62" i="1"/>
  <c r="RN62" i="1"/>
  <c r="RP62" i="1"/>
  <c r="RR62" i="1"/>
  <c r="RS62" i="1"/>
  <c r="RT62" i="1"/>
  <c r="RU62" i="1"/>
  <c r="RY62" i="1"/>
  <c r="SA62" i="1"/>
  <c r="SC62" i="1"/>
  <c r="SE62" i="1"/>
  <c r="SG62" i="1"/>
  <c r="SI62" i="1"/>
  <c r="SK62" i="1"/>
  <c r="SM62" i="1"/>
  <c r="SO62" i="1"/>
  <c r="SQ62" i="1"/>
  <c r="SS62" i="1"/>
  <c r="SV62" i="1"/>
  <c r="SX62" i="1"/>
  <c r="SZ62" i="1"/>
  <c r="TB62" i="1"/>
  <c r="TD62" i="1"/>
  <c r="TG62" i="1"/>
  <c r="TI62" i="1"/>
  <c r="TK62" i="1"/>
  <c r="TM62" i="1"/>
  <c r="TO62" i="1"/>
  <c r="TR62" i="1"/>
  <c r="TT62" i="1"/>
  <c r="TV62" i="1"/>
  <c r="TX62" i="1"/>
  <c r="TZ62" i="1"/>
  <c r="UC62" i="1"/>
  <c r="UE62" i="1"/>
  <c r="UG62" i="1"/>
  <c r="UI62" i="1"/>
  <c r="UK62" i="1"/>
  <c r="UN62" i="1"/>
  <c r="UO62" i="1"/>
  <c r="UQ62" i="1"/>
  <c r="UR62" i="1"/>
  <c r="UT62" i="1"/>
  <c r="UU62" i="1"/>
  <c r="UW62" i="1"/>
  <c r="UX62" i="1"/>
  <c r="UZ62" i="1"/>
  <c r="VA62" i="1"/>
  <c r="VD62" i="1"/>
  <c r="VE62" i="1"/>
  <c r="VG62" i="1"/>
  <c r="VH62" i="1"/>
  <c r="VJ62" i="1"/>
  <c r="VK62" i="1"/>
  <c r="VM62" i="1"/>
  <c r="VN62" i="1"/>
  <c r="VP62" i="1"/>
  <c r="VQ62" i="1"/>
  <c r="VT62" i="1"/>
  <c r="VU62" i="1"/>
  <c r="VW62" i="1"/>
  <c r="VX62" i="1"/>
  <c r="VZ62" i="1"/>
  <c r="WA62" i="1"/>
  <c r="WC62" i="1"/>
  <c r="WD62" i="1"/>
  <c r="WF62" i="1"/>
  <c r="WG62" i="1"/>
  <c r="WK62" i="1"/>
  <c r="WN62" i="1"/>
  <c r="WO62" i="1"/>
  <c r="WR62" i="1"/>
  <c r="WS62" i="1"/>
  <c r="WV62" i="1"/>
  <c r="WW62" i="1"/>
  <c r="WZ62" i="1"/>
  <c r="XA62" i="1"/>
  <c r="XD62" i="1"/>
  <c r="XE62" i="1"/>
  <c r="XG62" i="1"/>
  <c r="XH62" i="1"/>
  <c r="XI62" i="1"/>
  <c r="XJ62" i="1"/>
  <c r="XK62" i="1"/>
  <c r="XL62" i="1"/>
  <c r="XM62" i="1"/>
  <c r="XN62" i="1"/>
  <c r="XO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BS63" i="1"/>
  <c r="BT63" i="1"/>
  <c r="BU63" i="1"/>
  <c r="BW63" i="1"/>
  <c r="BX63" i="1"/>
  <c r="BY63" i="1"/>
  <c r="BZ63" i="1"/>
  <c r="CB63" i="1"/>
  <c r="CC63" i="1"/>
  <c r="CD63" i="1"/>
  <c r="CE63" i="1"/>
  <c r="CP63" i="1"/>
  <c r="CQ63" i="1"/>
  <c r="CR63" i="1"/>
  <c r="CT63" i="1"/>
  <c r="CU63" i="1"/>
  <c r="CV63" i="1"/>
  <c r="CW63" i="1"/>
  <c r="DH63" i="1"/>
  <c r="DI63" i="1"/>
  <c r="DJ63" i="1"/>
  <c r="DL63" i="1"/>
  <c r="DM63" i="1"/>
  <c r="DN63" i="1"/>
  <c r="DO63" i="1"/>
  <c r="DZ63" i="1"/>
  <c r="EA63" i="1"/>
  <c r="EB63" i="1"/>
  <c r="ED63" i="1"/>
  <c r="EE63" i="1"/>
  <c r="EF63" i="1"/>
  <c r="EG63" i="1"/>
  <c r="ES63" i="1"/>
  <c r="ET63" i="1"/>
  <c r="EU63" i="1"/>
  <c r="EW63" i="1"/>
  <c r="EX63" i="1"/>
  <c r="EY63" i="1"/>
  <c r="EZ63" i="1"/>
  <c r="FK63" i="1"/>
  <c r="FL63" i="1"/>
  <c r="FM63" i="1"/>
  <c r="FO63" i="1"/>
  <c r="FP63" i="1"/>
  <c r="FQ63" i="1"/>
  <c r="FR63" i="1"/>
  <c r="GC63" i="1"/>
  <c r="GD63" i="1"/>
  <c r="GE63" i="1"/>
  <c r="GG63" i="1"/>
  <c r="GH63" i="1"/>
  <c r="GI63" i="1"/>
  <c r="GJ63" i="1"/>
  <c r="GU63" i="1"/>
  <c r="GV63" i="1"/>
  <c r="GW63" i="1"/>
  <c r="GY63" i="1"/>
  <c r="GZ63" i="1"/>
  <c r="HA63" i="1"/>
  <c r="HB63" i="1"/>
  <c r="HM63" i="1"/>
  <c r="HN63" i="1"/>
  <c r="HO63" i="1"/>
  <c r="HQ63" i="1"/>
  <c r="HR63" i="1"/>
  <c r="HS63" i="1"/>
  <c r="HT63" i="1"/>
  <c r="IF63" i="1"/>
  <c r="IG63" i="1"/>
  <c r="IH63" i="1"/>
  <c r="IJ63" i="1"/>
  <c r="IK63" i="1"/>
  <c r="IL63" i="1"/>
  <c r="IM63" i="1"/>
  <c r="IX63" i="1"/>
  <c r="IY63" i="1"/>
  <c r="IZ63" i="1"/>
  <c r="JB63" i="1"/>
  <c r="JC63" i="1"/>
  <c r="JD63" i="1"/>
  <c r="JE63" i="1"/>
  <c r="JP63" i="1"/>
  <c r="JQ63" i="1"/>
  <c r="JR63" i="1"/>
  <c r="JT63" i="1"/>
  <c r="JU63" i="1"/>
  <c r="JV63" i="1"/>
  <c r="JW63" i="1"/>
  <c r="KH63" i="1"/>
  <c r="KI63" i="1"/>
  <c r="KJ63" i="1"/>
  <c r="KL63" i="1"/>
  <c r="KM63" i="1"/>
  <c r="KN63" i="1"/>
  <c r="KO63" i="1"/>
  <c r="KZ63" i="1"/>
  <c r="LA63" i="1"/>
  <c r="LB63" i="1"/>
  <c r="LD63" i="1"/>
  <c r="LE63" i="1"/>
  <c r="LF63" i="1"/>
  <c r="LG63" i="1"/>
  <c r="LR63" i="1"/>
  <c r="LS63" i="1"/>
  <c r="LT63" i="1"/>
  <c r="LV63" i="1"/>
  <c r="LW63" i="1"/>
  <c r="LX63" i="1"/>
  <c r="LY63" i="1"/>
  <c r="MJ63" i="1"/>
  <c r="MK63" i="1"/>
  <c r="ML63" i="1"/>
  <c r="MN63" i="1"/>
  <c r="MO63" i="1"/>
  <c r="MP63" i="1"/>
  <c r="MQ63" i="1"/>
  <c r="NB63" i="1"/>
  <c r="NC63" i="1"/>
  <c r="ND63" i="1"/>
  <c r="NF63" i="1"/>
  <c r="NG63" i="1"/>
  <c r="NH63" i="1"/>
  <c r="NI63" i="1"/>
  <c r="NT63" i="1"/>
  <c r="NU63" i="1"/>
  <c r="NV63" i="1"/>
  <c r="NX63" i="1"/>
  <c r="NY63" i="1"/>
  <c r="NZ63" i="1"/>
  <c r="OA63" i="1"/>
  <c r="OL63" i="1"/>
  <c r="OM63" i="1"/>
  <c r="ON63" i="1"/>
  <c r="OP63" i="1"/>
  <c r="OQ63" i="1"/>
  <c r="OR63" i="1"/>
  <c r="OS63" i="1"/>
  <c r="PD63" i="1"/>
  <c r="PF63" i="1"/>
  <c r="PG63" i="1"/>
  <c r="PH63" i="1"/>
  <c r="PI63" i="1"/>
  <c r="PK63" i="1"/>
  <c r="PM63" i="1"/>
  <c r="PN63" i="1"/>
  <c r="PO63" i="1"/>
  <c r="PP63" i="1"/>
  <c r="PR63" i="1"/>
  <c r="PT63" i="1"/>
  <c r="PU63" i="1"/>
  <c r="PV63" i="1"/>
  <c r="PW63" i="1"/>
  <c r="PY63" i="1"/>
  <c r="QA63" i="1"/>
  <c r="QB63" i="1"/>
  <c r="QC63" i="1"/>
  <c r="QD63" i="1"/>
  <c r="QF63" i="1"/>
  <c r="QH63" i="1"/>
  <c r="QI63" i="1"/>
  <c r="QJ63" i="1"/>
  <c r="QK63" i="1"/>
  <c r="QN63" i="1"/>
  <c r="QP63" i="1"/>
  <c r="QQ63" i="1"/>
  <c r="QR63" i="1"/>
  <c r="QS63" i="1"/>
  <c r="QU63" i="1"/>
  <c r="QW63" i="1"/>
  <c r="QX63" i="1"/>
  <c r="QY63" i="1"/>
  <c r="QZ63" i="1"/>
  <c r="RB63" i="1"/>
  <c r="RD63" i="1"/>
  <c r="RE63" i="1"/>
  <c r="RF63" i="1"/>
  <c r="RG63" i="1"/>
  <c r="RI63" i="1"/>
  <c r="RK63" i="1"/>
  <c r="RL63" i="1"/>
  <c r="RM63" i="1"/>
  <c r="RN63" i="1"/>
  <c r="RP63" i="1"/>
  <c r="RR63" i="1"/>
  <c r="RS63" i="1"/>
  <c r="RT63" i="1"/>
  <c r="RU63" i="1"/>
  <c r="RY63" i="1"/>
  <c r="SA63" i="1"/>
  <c r="SC63" i="1"/>
  <c r="SE63" i="1"/>
  <c r="SG63" i="1"/>
  <c r="SI63" i="1"/>
  <c r="SK63" i="1"/>
  <c r="SM63" i="1"/>
  <c r="SO63" i="1"/>
  <c r="SQ63" i="1"/>
  <c r="SS63" i="1"/>
  <c r="SV63" i="1"/>
  <c r="SX63" i="1"/>
  <c r="SZ63" i="1"/>
  <c r="TB63" i="1"/>
  <c r="TD63" i="1"/>
  <c r="TG63" i="1"/>
  <c r="TI63" i="1"/>
  <c r="TK63" i="1"/>
  <c r="TM63" i="1"/>
  <c r="TO63" i="1"/>
  <c r="TR63" i="1"/>
  <c r="TT63" i="1"/>
  <c r="TV63" i="1"/>
  <c r="TX63" i="1"/>
  <c r="TZ63" i="1"/>
  <c r="UC63" i="1"/>
  <c r="UE63" i="1"/>
  <c r="UG63" i="1"/>
  <c r="UI63" i="1"/>
  <c r="UK63" i="1"/>
  <c r="UN63" i="1"/>
  <c r="UO63" i="1"/>
  <c r="UQ63" i="1"/>
  <c r="UR63" i="1"/>
  <c r="UT63" i="1"/>
  <c r="UU63" i="1"/>
  <c r="UW63" i="1"/>
  <c r="UX63" i="1"/>
  <c r="UZ63" i="1"/>
  <c r="VA63" i="1"/>
  <c r="VD63" i="1"/>
  <c r="VE63" i="1"/>
  <c r="VG63" i="1"/>
  <c r="VH63" i="1"/>
  <c r="VJ63" i="1"/>
  <c r="VK63" i="1"/>
  <c r="VM63" i="1"/>
  <c r="VN63" i="1"/>
  <c r="VP63" i="1"/>
  <c r="VQ63" i="1"/>
  <c r="VT63" i="1"/>
  <c r="VU63" i="1"/>
  <c r="VW63" i="1"/>
  <c r="VX63" i="1"/>
  <c r="VZ63" i="1"/>
  <c r="WA63" i="1"/>
  <c r="WC63" i="1"/>
  <c r="WD63" i="1"/>
  <c r="WF63" i="1"/>
  <c r="WG63" i="1"/>
  <c r="WK63" i="1"/>
  <c r="WN63" i="1"/>
  <c r="WO63" i="1"/>
  <c r="WR63" i="1"/>
  <c r="WS63" i="1"/>
  <c r="WV63" i="1"/>
  <c r="WW63" i="1"/>
  <c r="WZ63" i="1"/>
  <c r="XA63" i="1"/>
  <c r="XD63" i="1"/>
  <c r="XE63" i="1"/>
  <c r="XG63" i="1"/>
  <c r="XH63" i="1"/>
  <c r="XI63" i="1"/>
  <c r="XJ63" i="1"/>
  <c r="XK63" i="1"/>
  <c r="XL63" i="1"/>
  <c r="XM63" i="1"/>
  <c r="XN63" i="1"/>
  <c r="XO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BS64" i="1"/>
  <c r="BT64" i="1"/>
  <c r="BU64" i="1"/>
  <c r="BW64" i="1"/>
  <c r="BX64" i="1"/>
  <c r="BY64" i="1"/>
  <c r="BZ64" i="1"/>
  <c r="CB64" i="1"/>
  <c r="CC64" i="1"/>
  <c r="CD64" i="1"/>
  <c r="CE64" i="1"/>
  <c r="CP64" i="1"/>
  <c r="CQ64" i="1"/>
  <c r="CR64" i="1"/>
  <c r="CT64" i="1"/>
  <c r="CU64" i="1"/>
  <c r="CV64" i="1"/>
  <c r="CW64" i="1"/>
  <c r="DH64" i="1"/>
  <c r="DI64" i="1"/>
  <c r="DJ64" i="1"/>
  <c r="DL64" i="1"/>
  <c r="DM64" i="1"/>
  <c r="DN64" i="1"/>
  <c r="DO64" i="1"/>
  <c r="DZ64" i="1"/>
  <c r="EA64" i="1"/>
  <c r="EB64" i="1"/>
  <c r="ED64" i="1"/>
  <c r="EE64" i="1"/>
  <c r="EF64" i="1"/>
  <c r="EG64" i="1"/>
  <c r="ES64" i="1"/>
  <c r="ET64" i="1"/>
  <c r="EU64" i="1"/>
  <c r="EW64" i="1"/>
  <c r="EX64" i="1"/>
  <c r="EY64" i="1"/>
  <c r="EZ64" i="1"/>
  <c r="FK64" i="1"/>
  <c r="FL64" i="1"/>
  <c r="FM64" i="1"/>
  <c r="FO64" i="1"/>
  <c r="FP64" i="1"/>
  <c r="FQ64" i="1"/>
  <c r="FR64" i="1"/>
  <c r="GC64" i="1"/>
  <c r="GD64" i="1"/>
  <c r="GE64" i="1"/>
  <c r="GG64" i="1"/>
  <c r="GH64" i="1"/>
  <c r="GI64" i="1"/>
  <c r="GJ64" i="1"/>
  <c r="GU64" i="1"/>
  <c r="GV64" i="1"/>
  <c r="GW64" i="1"/>
  <c r="GY64" i="1"/>
  <c r="GZ64" i="1"/>
  <c r="HA64" i="1"/>
  <c r="HB64" i="1"/>
  <c r="HM64" i="1"/>
  <c r="HN64" i="1"/>
  <c r="HO64" i="1"/>
  <c r="HQ64" i="1"/>
  <c r="HR64" i="1"/>
  <c r="HS64" i="1"/>
  <c r="HT64" i="1"/>
  <c r="IF64" i="1"/>
  <c r="IG64" i="1"/>
  <c r="IH64" i="1"/>
  <c r="IJ64" i="1"/>
  <c r="IK64" i="1"/>
  <c r="IL64" i="1"/>
  <c r="IM64" i="1"/>
  <c r="IX64" i="1"/>
  <c r="IY64" i="1"/>
  <c r="IZ64" i="1"/>
  <c r="JB64" i="1"/>
  <c r="JC64" i="1"/>
  <c r="JD64" i="1"/>
  <c r="JE64" i="1"/>
  <c r="JP64" i="1"/>
  <c r="JQ64" i="1"/>
  <c r="JR64" i="1"/>
  <c r="JT64" i="1"/>
  <c r="JU64" i="1"/>
  <c r="JV64" i="1"/>
  <c r="JW64" i="1"/>
  <c r="KH64" i="1"/>
  <c r="KI64" i="1"/>
  <c r="KJ64" i="1"/>
  <c r="KL64" i="1"/>
  <c r="KM64" i="1"/>
  <c r="KN64" i="1"/>
  <c r="KO64" i="1"/>
  <c r="KZ64" i="1"/>
  <c r="LA64" i="1"/>
  <c r="LB64" i="1"/>
  <c r="LD64" i="1"/>
  <c r="LE64" i="1"/>
  <c r="LF64" i="1"/>
  <c r="LG64" i="1"/>
  <c r="LR64" i="1"/>
  <c r="LS64" i="1"/>
  <c r="LT64" i="1"/>
  <c r="LV64" i="1"/>
  <c r="LW64" i="1"/>
  <c r="LX64" i="1"/>
  <c r="LY64" i="1"/>
  <c r="MJ64" i="1"/>
  <c r="MK64" i="1"/>
  <c r="ML64" i="1"/>
  <c r="MN64" i="1"/>
  <c r="MO64" i="1"/>
  <c r="MP64" i="1"/>
  <c r="MQ64" i="1"/>
  <c r="NB64" i="1"/>
  <c r="NC64" i="1"/>
  <c r="ND64" i="1"/>
  <c r="NF64" i="1"/>
  <c r="NG64" i="1"/>
  <c r="NH64" i="1"/>
  <c r="NI64" i="1"/>
  <c r="NT64" i="1"/>
  <c r="NU64" i="1"/>
  <c r="NV64" i="1"/>
  <c r="NX64" i="1"/>
  <c r="NY64" i="1"/>
  <c r="NZ64" i="1"/>
  <c r="OA64" i="1"/>
  <c r="OL64" i="1"/>
  <c r="OM64" i="1"/>
  <c r="ON64" i="1"/>
  <c r="OP64" i="1"/>
  <c r="OQ64" i="1"/>
  <c r="OR64" i="1"/>
  <c r="OS64" i="1"/>
  <c r="PD64" i="1"/>
  <c r="PF64" i="1"/>
  <c r="PG64" i="1"/>
  <c r="PH64" i="1"/>
  <c r="PI64" i="1"/>
  <c r="PK64" i="1"/>
  <c r="PM64" i="1"/>
  <c r="PN64" i="1"/>
  <c r="PO64" i="1"/>
  <c r="PP64" i="1"/>
  <c r="PR64" i="1"/>
  <c r="PT64" i="1"/>
  <c r="PU64" i="1"/>
  <c r="PV64" i="1"/>
  <c r="PW64" i="1"/>
  <c r="PY64" i="1"/>
  <c r="QA64" i="1"/>
  <c r="QB64" i="1"/>
  <c r="QC64" i="1"/>
  <c r="QD64" i="1"/>
  <c r="QF64" i="1"/>
  <c r="QH64" i="1"/>
  <c r="QI64" i="1"/>
  <c r="QJ64" i="1"/>
  <c r="QK64" i="1"/>
  <c r="QN64" i="1"/>
  <c r="QP64" i="1"/>
  <c r="QQ64" i="1"/>
  <c r="QR64" i="1"/>
  <c r="QS64" i="1"/>
  <c r="QU64" i="1"/>
  <c r="QW64" i="1"/>
  <c r="QX64" i="1"/>
  <c r="QY64" i="1"/>
  <c r="QZ64" i="1"/>
  <c r="RB64" i="1"/>
  <c r="RD64" i="1"/>
  <c r="RE64" i="1"/>
  <c r="RF64" i="1"/>
  <c r="RG64" i="1"/>
  <c r="RI64" i="1"/>
  <c r="RK64" i="1"/>
  <c r="RL64" i="1"/>
  <c r="RM64" i="1"/>
  <c r="RN64" i="1"/>
  <c r="RP64" i="1"/>
  <c r="RR64" i="1"/>
  <c r="RS64" i="1"/>
  <c r="RT64" i="1"/>
  <c r="RU64" i="1"/>
  <c r="RY64" i="1"/>
  <c r="SA64" i="1"/>
  <c r="SC64" i="1"/>
  <c r="SE64" i="1"/>
  <c r="SG64" i="1"/>
  <c r="SI64" i="1"/>
  <c r="SK64" i="1"/>
  <c r="SM64" i="1"/>
  <c r="SO64" i="1"/>
  <c r="SQ64" i="1"/>
  <c r="SS64" i="1"/>
  <c r="SV64" i="1"/>
  <c r="SX64" i="1"/>
  <c r="SZ64" i="1"/>
  <c r="TB64" i="1"/>
  <c r="TD64" i="1"/>
  <c r="TG64" i="1"/>
  <c r="TI64" i="1"/>
  <c r="TK64" i="1"/>
  <c r="TM64" i="1"/>
  <c r="TO64" i="1"/>
  <c r="TR64" i="1"/>
  <c r="TT64" i="1"/>
  <c r="TV64" i="1"/>
  <c r="TX64" i="1"/>
  <c r="TZ64" i="1"/>
  <c r="UC64" i="1"/>
  <c r="UE64" i="1"/>
  <c r="UG64" i="1"/>
  <c r="UI64" i="1"/>
  <c r="UK64" i="1"/>
  <c r="UN64" i="1"/>
  <c r="UO64" i="1"/>
  <c r="UQ64" i="1"/>
  <c r="UR64" i="1"/>
  <c r="UT64" i="1"/>
  <c r="UU64" i="1"/>
  <c r="UW64" i="1"/>
  <c r="UX64" i="1"/>
  <c r="UZ64" i="1"/>
  <c r="VA64" i="1"/>
  <c r="VD64" i="1"/>
  <c r="VE64" i="1"/>
  <c r="VG64" i="1"/>
  <c r="VH64" i="1"/>
  <c r="VJ64" i="1"/>
  <c r="VK64" i="1"/>
  <c r="VM64" i="1"/>
  <c r="VN64" i="1"/>
  <c r="VP64" i="1"/>
  <c r="VQ64" i="1"/>
  <c r="VT64" i="1"/>
  <c r="VU64" i="1"/>
  <c r="VW64" i="1"/>
  <c r="VX64" i="1"/>
  <c r="VZ64" i="1"/>
  <c r="WA64" i="1"/>
  <c r="WC64" i="1"/>
  <c r="WD64" i="1"/>
  <c r="WF64" i="1"/>
  <c r="WG64" i="1"/>
  <c r="WK64" i="1"/>
  <c r="WN64" i="1"/>
  <c r="WO64" i="1"/>
  <c r="WR64" i="1"/>
  <c r="WS64" i="1"/>
  <c r="WV64" i="1"/>
  <c r="WW64" i="1"/>
  <c r="WZ64" i="1"/>
  <c r="XA64" i="1"/>
  <c r="XD64" i="1"/>
  <c r="XE64" i="1"/>
  <c r="XG64" i="1"/>
  <c r="XH64" i="1"/>
  <c r="XI64" i="1"/>
  <c r="XJ64" i="1"/>
  <c r="XK64" i="1"/>
  <c r="XL64" i="1"/>
  <c r="XM64" i="1"/>
  <c r="XN64" i="1"/>
  <c r="XO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BS65" i="1"/>
  <c r="BT65" i="1"/>
  <c r="BU65" i="1"/>
  <c r="BW65" i="1"/>
  <c r="BX65" i="1"/>
  <c r="BY65" i="1"/>
  <c r="BZ65" i="1"/>
  <c r="CB65" i="1"/>
  <c r="CC65" i="1"/>
  <c r="CD65" i="1"/>
  <c r="CE65" i="1"/>
  <c r="CP65" i="1"/>
  <c r="CQ65" i="1"/>
  <c r="CR65" i="1"/>
  <c r="CT65" i="1"/>
  <c r="CU65" i="1"/>
  <c r="CV65" i="1"/>
  <c r="CW65" i="1"/>
  <c r="DH65" i="1"/>
  <c r="DI65" i="1"/>
  <c r="DJ65" i="1"/>
  <c r="DL65" i="1"/>
  <c r="DM65" i="1"/>
  <c r="DN65" i="1"/>
  <c r="DO65" i="1"/>
  <c r="DZ65" i="1"/>
  <c r="EA65" i="1"/>
  <c r="EB65" i="1"/>
  <c r="ED65" i="1"/>
  <c r="EE65" i="1"/>
  <c r="EF65" i="1"/>
  <c r="EG65" i="1"/>
  <c r="ES65" i="1"/>
  <c r="ET65" i="1"/>
  <c r="EU65" i="1"/>
  <c r="EW65" i="1"/>
  <c r="EX65" i="1"/>
  <c r="EY65" i="1"/>
  <c r="EZ65" i="1"/>
  <c r="FK65" i="1"/>
  <c r="FL65" i="1"/>
  <c r="FM65" i="1"/>
  <c r="FO65" i="1"/>
  <c r="FP65" i="1"/>
  <c r="FQ65" i="1"/>
  <c r="FR65" i="1"/>
  <c r="GC65" i="1"/>
  <c r="GD65" i="1"/>
  <c r="GE65" i="1"/>
  <c r="GG65" i="1"/>
  <c r="GH65" i="1"/>
  <c r="GI65" i="1"/>
  <c r="GJ65" i="1"/>
  <c r="GU65" i="1"/>
  <c r="GV65" i="1"/>
  <c r="GW65" i="1"/>
  <c r="GY65" i="1"/>
  <c r="GZ65" i="1"/>
  <c r="HA65" i="1"/>
  <c r="HB65" i="1"/>
  <c r="HM65" i="1"/>
  <c r="HN65" i="1"/>
  <c r="HO65" i="1"/>
  <c r="HQ65" i="1"/>
  <c r="HR65" i="1"/>
  <c r="HS65" i="1"/>
  <c r="HT65" i="1"/>
  <c r="IF65" i="1"/>
  <c r="IG65" i="1"/>
  <c r="IH65" i="1"/>
  <c r="IJ65" i="1"/>
  <c r="IK65" i="1"/>
  <c r="IL65" i="1"/>
  <c r="IM65" i="1"/>
  <c r="IX65" i="1"/>
  <c r="IY65" i="1"/>
  <c r="IZ65" i="1"/>
  <c r="JB65" i="1"/>
  <c r="JC65" i="1"/>
  <c r="JD65" i="1"/>
  <c r="JE65" i="1"/>
  <c r="JP65" i="1"/>
  <c r="JQ65" i="1"/>
  <c r="JR65" i="1"/>
  <c r="JT65" i="1"/>
  <c r="JU65" i="1"/>
  <c r="JV65" i="1"/>
  <c r="JW65" i="1"/>
  <c r="KH65" i="1"/>
  <c r="KI65" i="1"/>
  <c r="KJ65" i="1"/>
  <c r="KL65" i="1"/>
  <c r="KM65" i="1"/>
  <c r="KN65" i="1"/>
  <c r="KO65" i="1"/>
  <c r="KZ65" i="1"/>
  <c r="LA65" i="1"/>
  <c r="LB65" i="1"/>
  <c r="LD65" i="1"/>
  <c r="LE65" i="1"/>
  <c r="LF65" i="1"/>
  <c r="LG65" i="1"/>
  <c r="LR65" i="1"/>
  <c r="LS65" i="1"/>
  <c r="LT65" i="1"/>
  <c r="LV65" i="1"/>
  <c r="LW65" i="1"/>
  <c r="LX65" i="1"/>
  <c r="LY65" i="1"/>
  <c r="MJ65" i="1"/>
  <c r="MK65" i="1"/>
  <c r="ML65" i="1"/>
  <c r="MN65" i="1"/>
  <c r="MO65" i="1"/>
  <c r="MP65" i="1"/>
  <c r="MQ65" i="1"/>
  <c r="NB65" i="1"/>
  <c r="NC65" i="1"/>
  <c r="ND65" i="1"/>
  <c r="NF65" i="1"/>
  <c r="NG65" i="1"/>
  <c r="NH65" i="1"/>
  <c r="NI65" i="1"/>
  <c r="NT65" i="1"/>
  <c r="NU65" i="1"/>
  <c r="NV65" i="1"/>
  <c r="NX65" i="1"/>
  <c r="NY65" i="1"/>
  <c r="NZ65" i="1"/>
  <c r="OA65" i="1"/>
  <c r="OL65" i="1"/>
  <c r="OM65" i="1"/>
  <c r="ON65" i="1"/>
  <c r="OP65" i="1"/>
  <c r="OQ65" i="1"/>
  <c r="OR65" i="1"/>
  <c r="OS65" i="1"/>
  <c r="PD65" i="1"/>
  <c r="PF65" i="1"/>
  <c r="PG65" i="1"/>
  <c r="PH65" i="1"/>
  <c r="PI65" i="1"/>
  <c r="PK65" i="1"/>
  <c r="PM65" i="1"/>
  <c r="PN65" i="1"/>
  <c r="PO65" i="1"/>
  <c r="PP65" i="1"/>
  <c r="PR65" i="1"/>
  <c r="PT65" i="1"/>
  <c r="PU65" i="1"/>
  <c r="PV65" i="1"/>
  <c r="PW65" i="1"/>
  <c r="PY65" i="1"/>
  <c r="QA65" i="1"/>
  <c r="QB65" i="1"/>
  <c r="QC65" i="1"/>
  <c r="QD65" i="1"/>
  <c r="QF65" i="1"/>
  <c r="QH65" i="1"/>
  <c r="QI65" i="1"/>
  <c r="QJ65" i="1"/>
  <c r="QK65" i="1"/>
  <c r="QN65" i="1"/>
  <c r="QP65" i="1"/>
  <c r="QQ65" i="1"/>
  <c r="QR65" i="1"/>
  <c r="QS65" i="1"/>
  <c r="QU65" i="1"/>
  <c r="QW65" i="1"/>
  <c r="QX65" i="1"/>
  <c r="QY65" i="1"/>
  <c r="QZ65" i="1"/>
  <c r="RB65" i="1"/>
  <c r="RD65" i="1"/>
  <c r="RE65" i="1"/>
  <c r="RF65" i="1"/>
  <c r="RG65" i="1"/>
  <c r="RI65" i="1"/>
  <c r="RK65" i="1"/>
  <c r="RL65" i="1"/>
  <c r="RM65" i="1"/>
  <c r="RN65" i="1"/>
  <c r="RP65" i="1"/>
  <c r="RR65" i="1"/>
  <c r="RS65" i="1"/>
  <c r="RT65" i="1"/>
  <c r="RU65" i="1"/>
  <c r="RY65" i="1"/>
  <c r="SA65" i="1"/>
  <c r="SC65" i="1"/>
  <c r="SE65" i="1"/>
  <c r="SG65" i="1"/>
  <c r="SI65" i="1"/>
  <c r="SK65" i="1"/>
  <c r="SM65" i="1"/>
  <c r="SO65" i="1"/>
  <c r="SQ65" i="1"/>
  <c r="SS65" i="1"/>
  <c r="SV65" i="1"/>
  <c r="SX65" i="1"/>
  <c r="SZ65" i="1"/>
  <c r="TB65" i="1"/>
  <c r="TD65" i="1"/>
  <c r="TG65" i="1"/>
  <c r="TI65" i="1"/>
  <c r="TK65" i="1"/>
  <c r="TM65" i="1"/>
  <c r="TO65" i="1"/>
  <c r="TR65" i="1"/>
  <c r="TT65" i="1"/>
  <c r="TV65" i="1"/>
  <c r="TX65" i="1"/>
  <c r="TZ65" i="1"/>
  <c r="UC65" i="1"/>
  <c r="UE65" i="1"/>
  <c r="UG65" i="1"/>
  <c r="UI65" i="1"/>
  <c r="UK65" i="1"/>
  <c r="UN65" i="1"/>
  <c r="UO65" i="1"/>
  <c r="UQ65" i="1"/>
  <c r="UR65" i="1"/>
  <c r="UT65" i="1"/>
  <c r="UU65" i="1"/>
  <c r="UW65" i="1"/>
  <c r="UX65" i="1"/>
  <c r="UZ65" i="1"/>
  <c r="VA65" i="1"/>
  <c r="VD65" i="1"/>
  <c r="VE65" i="1"/>
  <c r="VG65" i="1"/>
  <c r="VH65" i="1"/>
  <c r="VJ65" i="1"/>
  <c r="VK65" i="1"/>
  <c r="VM65" i="1"/>
  <c r="VN65" i="1"/>
  <c r="VP65" i="1"/>
  <c r="VQ65" i="1"/>
  <c r="VT65" i="1"/>
  <c r="VU65" i="1"/>
  <c r="VW65" i="1"/>
  <c r="VX65" i="1"/>
  <c r="VZ65" i="1"/>
  <c r="WA65" i="1"/>
  <c r="WC65" i="1"/>
  <c r="WD65" i="1"/>
  <c r="WF65" i="1"/>
  <c r="WG65" i="1"/>
  <c r="WK65" i="1"/>
  <c r="WN65" i="1"/>
  <c r="WO65" i="1"/>
  <c r="WR65" i="1"/>
  <c r="WS65" i="1"/>
  <c r="WV65" i="1"/>
  <c r="WW65" i="1"/>
  <c r="WZ65" i="1"/>
  <c r="XA65" i="1"/>
  <c r="XD65" i="1"/>
  <c r="XE65" i="1"/>
  <c r="XG65" i="1"/>
  <c r="XH65" i="1"/>
  <c r="XI65" i="1"/>
  <c r="XJ65" i="1"/>
  <c r="XK65" i="1"/>
  <c r="XL65" i="1"/>
  <c r="XM65" i="1"/>
  <c r="XN65" i="1"/>
  <c r="XO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BS66" i="1"/>
  <c r="BT66" i="1"/>
  <c r="BU66" i="1"/>
  <c r="BW66" i="1"/>
  <c r="BX66" i="1"/>
  <c r="BY66" i="1"/>
  <c r="BZ66" i="1"/>
  <c r="CB66" i="1"/>
  <c r="CC66" i="1"/>
  <c r="CD66" i="1"/>
  <c r="CE66" i="1"/>
  <c r="CP66" i="1"/>
  <c r="CQ66" i="1"/>
  <c r="CR66" i="1"/>
  <c r="CT66" i="1"/>
  <c r="CU66" i="1"/>
  <c r="CV66" i="1"/>
  <c r="CW66" i="1"/>
  <c r="DH66" i="1"/>
  <c r="DI66" i="1"/>
  <c r="DJ66" i="1"/>
  <c r="DL66" i="1"/>
  <c r="DM66" i="1"/>
  <c r="DN66" i="1"/>
  <c r="DO66" i="1"/>
  <c r="DZ66" i="1"/>
  <c r="EA66" i="1"/>
  <c r="EB66" i="1"/>
  <c r="ED66" i="1"/>
  <c r="EE66" i="1"/>
  <c r="EF66" i="1"/>
  <c r="EG66" i="1"/>
  <c r="ES66" i="1"/>
  <c r="ET66" i="1"/>
  <c r="EU66" i="1"/>
  <c r="EW66" i="1"/>
  <c r="EX66" i="1"/>
  <c r="EY66" i="1"/>
  <c r="EZ66" i="1"/>
  <c r="FK66" i="1"/>
  <c r="FL66" i="1"/>
  <c r="FM66" i="1"/>
  <c r="FO66" i="1"/>
  <c r="FP66" i="1"/>
  <c r="FQ66" i="1"/>
  <c r="FR66" i="1"/>
  <c r="GC66" i="1"/>
  <c r="GD66" i="1"/>
  <c r="GE66" i="1"/>
  <c r="GG66" i="1"/>
  <c r="GH66" i="1"/>
  <c r="GI66" i="1"/>
  <c r="GJ66" i="1"/>
  <c r="GU66" i="1"/>
  <c r="GV66" i="1"/>
  <c r="GW66" i="1"/>
  <c r="GY66" i="1"/>
  <c r="GZ66" i="1"/>
  <c r="HA66" i="1"/>
  <c r="HB66" i="1"/>
  <c r="HM66" i="1"/>
  <c r="HN66" i="1"/>
  <c r="HO66" i="1"/>
  <c r="HQ66" i="1"/>
  <c r="HR66" i="1"/>
  <c r="HS66" i="1"/>
  <c r="HT66" i="1"/>
  <c r="IF66" i="1"/>
  <c r="IG66" i="1"/>
  <c r="IH66" i="1"/>
  <c r="IJ66" i="1"/>
  <c r="IK66" i="1"/>
  <c r="IL66" i="1"/>
  <c r="IM66" i="1"/>
  <c r="IX66" i="1"/>
  <c r="IY66" i="1"/>
  <c r="IZ66" i="1"/>
  <c r="JB66" i="1"/>
  <c r="JC66" i="1"/>
  <c r="JD66" i="1"/>
  <c r="JE66" i="1"/>
  <c r="JP66" i="1"/>
  <c r="JQ66" i="1"/>
  <c r="JR66" i="1"/>
  <c r="JT66" i="1"/>
  <c r="JU66" i="1"/>
  <c r="JV66" i="1"/>
  <c r="JW66" i="1"/>
  <c r="KH66" i="1"/>
  <c r="KI66" i="1"/>
  <c r="KJ66" i="1"/>
  <c r="KL66" i="1"/>
  <c r="KM66" i="1"/>
  <c r="KN66" i="1"/>
  <c r="KO66" i="1"/>
  <c r="KZ66" i="1"/>
  <c r="LA66" i="1"/>
  <c r="LB66" i="1"/>
  <c r="LD66" i="1"/>
  <c r="LE66" i="1"/>
  <c r="LF66" i="1"/>
  <c r="LG66" i="1"/>
  <c r="LR66" i="1"/>
  <c r="LS66" i="1"/>
  <c r="LT66" i="1"/>
  <c r="LV66" i="1"/>
  <c r="LW66" i="1"/>
  <c r="LX66" i="1"/>
  <c r="LY66" i="1"/>
  <c r="MJ66" i="1"/>
  <c r="MK66" i="1"/>
  <c r="ML66" i="1"/>
  <c r="MN66" i="1"/>
  <c r="MO66" i="1"/>
  <c r="MP66" i="1"/>
  <c r="MQ66" i="1"/>
  <c r="NB66" i="1"/>
  <c r="NC66" i="1"/>
  <c r="ND66" i="1"/>
  <c r="NF66" i="1"/>
  <c r="NG66" i="1"/>
  <c r="NH66" i="1"/>
  <c r="NI66" i="1"/>
  <c r="NT66" i="1"/>
  <c r="NU66" i="1"/>
  <c r="NV66" i="1"/>
  <c r="NX66" i="1"/>
  <c r="NY66" i="1"/>
  <c r="NZ66" i="1"/>
  <c r="OA66" i="1"/>
  <c r="OL66" i="1"/>
  <c r="OM66" i="1"/>
  <c r="ON66" i="1"/>
  <c r="OP66" i="1"/>
  <c r="OQ66" i="1"/>
  <c r="OR66" i="1"/>
  <c r="OS66" i="1"/>
  <c r="PD66" i="1"/>
  <c r="PF66" i="1"/>
  <c r="PG66" i="1"/>
  <c r="PH66" i="1"/>
  <c r="PI66" i="1"/>
  <c r="PK66" i="1"/>
  <c r="PM66" i="1"/>
  <c r="PN66" i="1"/>
  <c r="PO66" i="1"/>
  <c r="PP66" i="1"/>
  <c r="PR66" i="1"/>
  <c r="PT66" i="1"/>
  <c r="PU66" i="1"/>
  <c r="PV66" i="1"/>
  <c r="PW66" i="1"/>
  <c r="PY66" i="1"/>
  <c r="QA66" i="1"/>
  <c r="QB66" i="1"/>
  <c r="QC66" i="1"/>
  <c r="QD66" i="1"/>
  <c r="QF66" i="1"/>
  <c r="QH66" i="1"/>
  <c r="QI66" i="1"/>
  <c r="QJ66" i="1"/>
  <c r="QK66" i="1"/>
  <c r="QN66" i="1"/>
  <c r="QP66" i="1"/>
  <c r="QQ66" i="1"/>
  <c r="QR66" i="1"/>
  <c r="QS66" i="1"/>
  <c r="QU66" i="1"/>
  <c r="QW66" i="1"/>
  <c r="QX66" i="1"/>
  <c r="QY66" i="1"/>
  <c r="QZ66" i="1"/>
  <c r="RB66" i="1"/>
  <c r="RD66" i="1"/>
  <c r="RE66" i="1"/>
  <c r="RF66" i="1"/>
  <c r="RG66" i="1"/>
  <c r="RI66" i="1"/>
  <c r="RK66" i="1"/>
  <c r="RL66" i="1"/>
  <c r="RM66" i="1"/>
  <c r="RN66" i="1"/>
  <c r="RP66" i="1"/>
  <c r="RR66" i="1"/>
  <c r="RS66" i="1"/>
  <c r="RT66" i="1"/>
  <c r="RU66" i="1"/>
  <c r="RY66" i="1"/>
  <c r="SA66" i="1"/>
  <c r="SC66" i="1"/>
  <c r="SE66" i="1"/>
  <c r="SG66" i="1"/>
  <c r="SI66" i="1"/>
  <c r="SK66" i="1"/>
  <c r="SM66" i="1"/>
  <c r="SO66" i="1"/>
  <c r="SQ66" i="1"/>
  <c r="SS66" i="1"/>
  <c r="SV66" i="1"/>
  <c r="SX66" i="1"/>
  <c r="SZ66" i="1"/>
  <c r="TB66" i="1"/>
  <c r="TD66" i="1"/>
  <c r="TG66" i="1"/>
  <c r="TI66" i="1"/>
  <c r="TK66" i="1"/>
  <c r="TM66" i="1"/>
  <c r="TO66" i="1"/>
  <c r="TR66" i="1"/>
  <c r="TT66" i="1"/>
  <c r="TV66" i="1"/>
  <c r="TX66" i="1"/>
  <c r="TZ66" i="1"/>
  <c r="UC66" i="1"/>
  <c r="UE66" i="1"/>
  <c r="UG66" i="1"/>
  <c r="UI66" i="1"/>
  <c r="UK66" i="1"/>
  <c r="UN66" i="1"/>
  <c r="UO66" i="1"/>
  <c r="UQ66" i="1"/>
  <c r="UR66" i="1"/>
  <c r="UT66" i="1"/>
  <c r="UU66" i="1"/>
  <c r="UW66" i="1"/>
  <c r="UX66" i="1"/>
  <c r="UZ66" i="1"/>
  <c r="VA66" i="1"/>
  <c r="VD66" i="1"/>
  <c r="VE66" i="1"/>
  <c r="VG66" i="1"/>
  <c r="VH66" i="1"/>
  <c r="VJ66" i="1"/>
  <c r="VK66" i="1"/>
  <c r="VM66" i="1"/>
  <c r="VN66" i="1"/>
  <c r="VP66" i="1"/>
  <c r="VQ66" i="1"/>
  <c r="VT66" i="1"/>
  <c r="VU66" i="1"/>
  <c r="VW66" i="1"/>
  <c r="VX66" i="1"/>
  <c r="VZ66" i="1"/>
  <c r="WA66" i="1"/>
  <c r="WC66" i="1"/>
  <c r="WD66" i="1"/>
  <c r="WF66" i="1"/>
  <c r="WG66" i="1"/>
  <c r="WK66" i="1"/>
  <c r="WN66" i="1"/>
  <c r="WO66" i="1"/>
  <c r="WR66" i="1"/>
  <c r="WS66" i="1"/>
  <c r="WV66" i="1"/>
  <c r="WW66" i="1"/>
  <c r="WZ66" i="1"/>
  <c r="XA66" i="1"/>
  <c r="XD66" i="1"/>
  <c r="XE66" i="1"/>
  <c r="XG66" i="1"/>
  <c r="XH66" i="1"/>
  <c r="XI66" i="1"/>
  <c r="XJ66" i="1"/>
  <c r="XK66" i="1"/>
  <c r="XL66" i="1"/>
  <c r="XM66" i="1"/>
  <c r="XN66" i="1"/>
  <c r="XO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BS67" i="1"/>
  <c r="BT67" i="1"/>
  <c r="BU67" i="1"/>
  <c r="BW67" i="1"/>
  <c r="BX67" i="1"/>
  <c r="BY67" i="1"/>
  <c r="BZ67" i="1"/>
  <c r="CB67" i="1"/>
  <c r="CC67" i="1"/>
  <c r="CD67" i="1"/>
  <c r="CE67" i="1"/>
  <c r="CP67" i="1"/>
  <c r="CQ67" i="1"/>
  <c r="CR67" i="1"/>
  <c r="CT67" i="1"/>
  <c r="CU67" i="1"/>
  <c r="CV67" i="1"/>
  <c r="CW67" i="1"/>
  <c r="DH67" i="1"/>
  <c r="DI67" i="1"/>
  <c r="DJ67" i="1"/>
  <c r="DL67" i="1"/>
  <c r="DM67" i="1"/>
  <c r="DN67" i="1"/>
  <c r="DO67" i="1"/>
  <c r="DZ67" i="1"/>
  <c r="EA67" i="1"/>
  <c r="EB67" i="1"/>
  <c r="ED67" i="1"/>
  <c r="EE67" i="1"/>
  <c r="EF67" i="1"/>
  <c r="EG67" i="1"/>
  <c r="ES67" i="1"/>
  <c r="ET67" i="1"/>
  <c r="EU67" i="1"/>
  <c r="EW67" i="1"/>
  <c r="EX67" i="1"/>
  <c r="EY67" i="1"/>
  <c r="EZ67" i="1"/>
  <c r="FK67" i="1"/>
  <c r="FL67" i="1"/>
  <c r="FM67" i="1"/>
  <c r="FO67" i="1"/>
  <c r="FP67" i="1"/>
  <c r="FQ67" i="1"/>
  <c r="FR67" i="1"/>
  <c r="GC67" i="1"/>
  <c r="GD67" i="1"/>
  <c r="GE67" i="1"/>
  <c r="GG67" i="1"/>
  <c r="GH67" i="1"/>
  <c r="GI67" i="1"/>
  <c r="GJ67" i="1"/>
  <c r="GU67" i="1"/>
  <c r="GV67" i="1"/>
  <c r="GW67" i="1"/>
  <c r="GY67" i="1"/>
  <c r="GZ67" i="1"/>
  <c r="HA67" i="1"/>
  <c r="HB67" i="1"/>
  <c r="HM67" i="1"/>
  <c r="HN67" i="1"/>
  <c r="HO67" i="1"/>
  <c r="HQ67" i="1"/>
  <c r="HR67" i="1"/>
  <c r="HS67" i="1"/>
  <c r="HT67" i="1"/>
  <c r="IF67" i="1"/>
  <c r="IG67" i="1"/>
  <c r="IH67" i="1"/>
  <c r="IJ67" i="1"/>
  <c r="IK67" i="1"/>
  <c r="IL67" i="1"/>
  <c r="IM67" i="1"/>
  <c r="IX67" i="1"/>
  <c r="IY67" i="1"/>
  <c r="IZ67" i="1"/>
  <c r="JB67" i="1"/>
  <c r="JC67" i="1"/>
  <c r="JD67" i="1"/>
  <c r="JE67" i="1"/>
  <c r="JP67" i="1"/>
  <c r="JQ67" i="1"/>
  <c r="JR67" i="1"/>
  <c r="JT67" i="1"/>
  <c r="JU67" i="1"/>
  <c r="JV67" i="1"/>
  <c r="JW67" i="1"/>
  <c r="KH67" i="1"/>
  <c r="KI67" i="1"/>
  <c r="KJ67" i="1"/>
  <c r="KL67" i="1"/>
  <c r="KM67" i="1"/>
  <c r="KN67" i="1"/>
  <c r="KO67" i="1"/>
  <c r="KZ67" i="1"/>
  <c r="LA67" i="1"/>
  <c r="LB67" i="1"/>
  <c r="LD67" i="1"/>
  <c r="LE67" i="1"/>
  <c r="LF67" i="1"/>
  <c r="LG67" i="1"/>
  <c r="LR67" i="1"/>
  <c r="LS67" i="1"/>
  <c r="LT67" i="1"/>
  <c r="LV67" i="1"/>
  <c r="LW67" i="1"/>
  <c r="LX67" i="1"/>
  <c r="LY67" i="1"/>
  <c r="MJ67" i="1"/>
  <c r="MK67" i="1"/>
  <c r="ML67" i="1"/>
  <c r="MN67" i="1"/>
  <c r="MO67" i="1"/>
  <c r="MP67" i="1"/>
  <c r="MQ67" i="1"/>
  <c r="NB67" i="1"/>
  <c r="NC67" i="1"/>
  <c r="ND67" i="1"/>
  <c r="NF67" i="1"/>
  <c r="NG67" i="1"/>
  <c r="NH67" i="1"/>
  <c r="NI67" i="1"/>
  <c r="NT67" i="1"/>
  <c r="NU67" i="1"/>
  <c r="NV67" i="1"/>
  <c r="NX67" i="1"/>
  <c r="NY67" i="1"/>
  <c r="NZ67" i="1"/>
  <c r="OA67" i="1"/>
  <c r="OL67" i="1"/>
  <c r="OM67" i="1"/>
  <c r="ON67" i="1"/>
  <c r="OP67" i="1"/>
  <c r="OQ67" i="1"/>
  <c r="OR67" i="1"/>
  <c r="OS67" i="1"/>
  <c r="PD67" i="1"/>
  <c r="PF67" i="1"/>
  <c r="PG67" i="1"/>
  <c r="PH67" i="1"/>
  <c r="PI67" i="1"/>
  <c r="PK67" i="1"/>
  <c r="PM67" i="1"/>
  <c r="PN67" i="1"/>
  <c r="PO67" i="1"/>
  <c r="PP67" i="1"/>
  <c r="PR67" i="1"/>
  <c r="PT67" i="1"/>
  <c r="PU67" i="1"/>
  <c r="PV67" i="1"/>
  <c r="PW67" i="1"/>
  <c r="PY67" i="1"/>
  <c r="QA67" i="1"/>
  <c r="QB67" i="1"/>
  <c r="QC67" i="1"/>
  <c r="QD67" i="1"/>
  <c r="QF67" i="1"/>
  <c r="QH67" i="1"/>
  <c r="QI67" i="1"/>
  <c r="QJ67" i="1"/>
  <c r="QK67" i="1"/>
  <c r="QN67" i="1"/>
  <c r="QP67" i="1"/>
  <c r="QQ67" i="1"/>
  <c r="QR67" i="1"/>
  <c r="QS67" i="1"/>
  <c r="QU67" i="1"/>
  <c r="QW67" i="1"/>
  <c r="QX67" i="1"/>
  <c r="QY67" i="1"/>
  <c r="QZ67" i="1"/>
  <c r="RB67" i="1"/>
  <c r="RD67" i="1"/>
  <c r="RE67" i="1"/>
  <c r="RF67" i="1"/>
  <c r="RG67" i="1"/>
  <c r="RI67" i="1"/>
  <c r="RK67" i="1"/>
  <c r="RL67" i="1"/>
  <c r="RM67" i="1"/>
  <c r="RN67" i="1"/>
  <c r="RP67" i="1"/>
  <c r="RR67" i="1"/>
  <c r="RS67" i="1"/>
  <c r="RT67" i="1"/>
  <c r="RU67" i="1"/>
  <c r="RY67" i="1"/>
  <c r="SA67" i="1"/>
  <c r="SC67" i="1"/>
  <c r="SE67" i="1"/>
  <c r="SG67" i="1"/>
  <c r="SI67" i="1"/>
  <c r="SK67" i="1"/>
  <c r="SM67" i="1"/>
  <c r="SO67" i="1"/>
  <c r="SQ67" i="1"/>
  <c r="SS67" i="1"/>
  <c r="SV67" i="1"/>
  <c r="SX67" i="1"/>
  <c r="SZ67" i="1"/>
  <c r="TB67" i="1"/>
  <c r="TD67" i="1"/>
  <c r="TG67" i="1"/>
  <c r="TI67" i="1"/>
  <c r="TK67" i="1"/>
  <c r="TM67" i="1"/>
  <c r="TO67" i="1"/>
  <c r="TR67" i="1"/>
  <c r="TT67" i="1"/>
  <c r="TV67" i="1"/>
  <c r="TX67" i="1"/>
  <c r="TZ67" i="1"/>
  <c r="UC67" i="1"/>
  <c r="UE67" i="1"/>
  <c r="UG67" i="1"/>
  <c r="UI67" i="1"/>
  <c r="UK67" i="1"/>
  <c r="UN67" i="1"/>
  <c r="UO67" i="1"/>
  <c r="UQ67" i="1"/>
  <c r="UR67" i="1"/>
  <c r="UT67" i="1"/>
  <c r="UU67" i="1"/>
  <c r="UW67" i="1"/>
  <c r="UX67" i="1"/>
  <c r="UZ67" i="1"/>
  <c r="VA67" i="1"/>
  <c r="VD67" i="1"/>
  <c r="VE67" i="1"/>
  <c r="VG67" i="1"/>
  <c r="VH67" i="1"/>
  <c r="VJ67" i="1"/>
  <c r="VK67" i="1"/>
  <c r="VM67" i="1"/>
  <c r="VN67" i="1"/>
  <c r="VP67" i="1"/>
  <c r="VQ67" i="1"/>
  <c r="VT67" i="1"/>
  <c r="VU67" i="1"/>
  <c r="VW67" i="1"/>
  <c r="VX67" i="1"/>
  <c r="VZ67" i="1"/>
  <c r="WA67" i="1"/>
  <c r="WC67" i="1"/>
  <c r="WD67" i="1"/>
  <c r="WF67" i="1"/>
  <c r="WG67" i="1"/>
  <c r="WK67" i="1"/>
  <c r="WN67" i="1"/>
  <c r="WO67" i="1"/>
  <c r="WR67" i="1"/>
  <c r="WS67" i="1"/>
  <c r="WV67" i="1"/>
  <c r="WW67" i="1"/>
  <c r="WZ67" i="1"/>
  <c r="XA67" i="1"/>
  <c r="XD67" i="1"/>
  <c r="XE67" i="1"/>
  <c r="XG67" i="1"/>
  <c r="XH67" i="1"/>
  <c r="XI67" i="1"/>
  <c r="XJ67" i="1"/>
  <c r="XK67" i="1"/>
  <c r="XL67" i="1"/>
  <c r="XM67" i="1"/>
  <c r="XN67" i="1"/>
  <c r="XO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BS68" i="1"/>
  <c r="BT68" i="1"/>
  <c r="BU68" i="1"/>
  <c r="BW68" i="1"/>
  <c r="BX68" i="1"/>
  <c r="BY68" i="1"/>
  <c r="BZ68" i="1"/>
  <c r="CB68" i="1"/>
  <c r="CC68" i="1"/>
  <c r="CD68" i="1"/>
  <c r="CE68" i="1"/>
  <c r="CP68" i="1"/>
  <c r="CQ68" i="1"/>
  <c r="CR68" i="1"/>
  <c r="CT68" i="1"/>
  <c r="CU68" i="1"/>
  <c r="CV68" i="1"/>
  <c r="CW68" i="1"/>
  <c r="DH68" i="1"/>
  <c r="DI68" i="1"/>
  <c r="DJ68" i="1"/>
  <c r="DL68" i="1"/>
  <c r="DM68" i="1"/>
  <c r="DN68" i="1"/>
  <c r="DO68" i="1"/>
  <c r="DZ68" i="1"/>
  <c r="EA68" i="1"/>
  <c r="EB68" i="1"/>
  <c r="ED68" i="1"/>
  <c r="EE68" i="1"/>
  <c r="EF68" i="1"/>
  <c r="EG68" i="1"/>
  <c r="ES68" i="1"/>
  <c r="ET68" i="1"/>
  <c r="EU68" i="1"/>
  <c r="EW68" i="1"/>
  <c r="EX68" i="1"/>
  <c r="EY68" i="1"/>
  <c r="EZ68" i="1"/>
  <c r="FK68" i="1"/>
  <c r="FL68" i="1"/>
  <c r="FM68" i="1"/>
  <c r="FO68" i="1"/>
  <c r="FP68" i="1"/>
  <c r="FQ68" i="1"/>
  <c r="FR68" i="1"/>
  <c r="GC68" i="1"/>
  <c r="GD68" i="1"/>
  <c r="GE68" i="1"/>
  <c r="GG68" i="1"/>
  <c r="GH68" i="1"/>
  <c r="GI68" i="1"/>
  <c r="GJ68" i="1"/>
  <c r="GU68" i="1"/>
  <c r="GV68" i="1"/>
  <c r="GW68" i="1"/>
  <c r="GY68" i="1"/>
  <c r="GZ68" i="1"/>
  <c r="HA68" i="1"/>
  <c r="HB68" i="1"/>
  <c r="HM68" i="1"/>
  <c r="HN68" i="1"/>
  <c r="HO68" i="1"/>
  <c r="HQ68" i="1"/>
  <c r="HR68" i="1"/>
  <c r="HS68" i="1"/>
  <c r="HT68" i="1"/>
  <c r="IF68" i="1"/>
  <c r="IG68" i="1"/>
  <c r="IH68" i="1"/>
  <c r="IJ68" i="1"/>
  <c r="IK68" i="1"/>
  <c r="IL68" i="1"/>
  <c r="IM68" i="1"/>
  <c r="IX68" i="1"/>
  <c r="IY68" i="1"/>
  <c r="IZ68" i="1"/>
  <c r="JB68" i="1"/>
  <c r="JC68" i="1"/>
  <c r="JD68" i="1"/>
  <c r="JE68" i="1"/>
  <c r="JP68" i="1"/>
  <c r="JQ68" i="1"/>
  <c r="JR68" i="1"/>
  <c r="JT68" i="1"/>
  <c r="JU68" i="1"/>
  <c r="JV68" i="1"/>
  <c r="JW68" i="1"/>
  <c r="KH68" i="1"/>
  <c r="KI68" i="1"/>
  <c r="KJ68" i="1"/>
  <c r="KL68" i="1"/>
  <c r="KM68" i="1"/>
  <c r="KN68" i="1"/>
  <c r="KO68" i="1"/>
  <c r="KZ68" i="1"/>
  <c r="LA68" i="1"/>
  <c r="LB68" i="1"/>
  <c r="LD68" i="1"/>
  <c r="LE68" i="1"/>
  <c r="LF68" i="1"/>
  <c r="LG68" i="1"/>
  <c r="LR68" i="1"/>
  <c r="LS68" i="1"/>
  <c r="LT68" i="1"/>
  <c r="LV68" i="1"/>
  <c r="LW68" i="1"/>
  <c r="LX68" i="1"/>
  <c r="LY68" i="1"/>
  <c r="MJ68" i="1"/>
  <c r="MK68" i="1"/>
  <c r="ML68" i="1"/>
  <c r="MN68" i="1"/>
  <c r="MO68" i="1"/>
  <c r="MP68" i="1"/>
  <c r="MQ68" i="1"/>
  <c r="NB68" i="1"/>
  <c r="NC68" i="1"/>
  <c r="ND68" i="1"/>
  <c r="NF68" i="1"/>
  <c r="NG68" i="1"/>
  <c r="NH68" i="1"/>
  <c r="NI68" i="1"/>
  <c r="NT68" i="1"/>
  <c r="NU68" i="1"/>
  <c r="NV68" i="1"/>
  <c r="NX68" i="1"/>
  <c r="NY68" i="1"/>
  <c r="NZ68" i="1"/>
  <c r="OA68" i="1"/>
  <c r="OL68" i="1"/>
  <c r="OM68" i="1"/>
  <c r="ON68" i="1"/>
  <c r="OP68" i="1"/>
  <c r="OQ68" i="1"/>
  <c r="OR68" i="1"/>
  <c r="OS68" i="1"/>
  <c r="PD68" i="1"/>
  <c r="PF68" i="1"/>
  <c r="PG68" i="1"/>
  <c r="PH68" i="1"/>
  <c r="PI68" i="1"/>
  <c r="PK68" i="1"/>
  <c r="PM68" i="1"/>
  <c r="PN68" i="1"/>
  <c r="PO68" i="1"/>
  <c r="PP68" i="1"/>
  <c r="PR68" i="1"/>
  <c r="PT68" i="1"/>
  <c r="PU68" i="1"/>
  <c r="PV68" i="1"/>
  <c r="PW68" i="1"/>
  <c r="PY68" i="1"/>
  <c r="QA68" i="1"/>
  <c r="QB68" i="1"/>
  <c r="QC68" i="1"/>
  <c r="QD68" i="1"/>
  <c r="QF68" i="1"/>
  <c r="QH68" i="1"/>
  <c r="QI68" i="1"/>
  <c r="QJ68" i="1"/>
  <c r="QK68" i="1"/>
  <c r="QN68" i="1"/>
  <c r="QP68" i="1"/>
  <c r="QQ68" i="1"/>
  <c r="QR68" i="1"/>
  <c r="QS68" i="1"/>
  <c r="QU68" i="1"/>
  <c r="QW68" i="1"/>
  <c r="QX68" i="1"/>
  <c r="QY68" i="1"/>
  <c r="QZ68" i="1"/>
  <c r="RB68" i="1"/>
  <c r="RD68" i="1"/>
  <c r="RE68" i="1"/>
  <c r="RF68" i="1"/>
  <c r="RG68" i="1"/>
  <c r="RI68" i="1"/>
  <c r="RK68" i="1"/>
  <c r="RL68" i="1"/>
  <c r="RM68" i="1"/>
  <c r="RN68" i="1"/>
  <c r="RP68" i="1"/>
  <c r="RR68" i="1"/>
  <c r="RS68" i="1"/>
  <c r="RT68" i="1"/>
  <c r="RU68" i="1"/>
  <c r="RY68" i="1"/>
  <c r="SA68" i="1"/>
  <c r="SC68" i="1"/>
  <c r="SE68" i="1"/>
  <c r="SG68" i="1"/>
  <c r="SI68" i="1"/>
  <c r="SK68" i="1"/>
  <c r="SM68" i="1"/>
  <c r="SO68" i="1"/>
  <c r="SQ68" i="1"/>
  <c r="SS68" i="1"/>
  <c r="SV68" i="1"/>
  <c r="SX68" i="1"/>
  <c r="SZ68" i="1"/>
  <c r="TB68" i="1"/>
  <c r="TD68" i="1"/>
  <c r="TG68" i="1"/>
  <c r="TI68" i="1"/>
  <c r="TK68" i="1"/>
  <c r="TM68" i="1"/>
  <c r="TO68" i="1"/>
  <c r="TR68" i="1"/>
  <c r="TT68" i="1"/>
  <c r="TV68" i="1"/>
  <c r="TX68" i="1"/>
  <c r="TZ68" i="1"/>
  <c r="UC68" i="1"/>
  <c r="UE68" i="1"/>
  <c r="UG68" i="1"/>
  <c r="UI68" i="1"/>
  <c r="UK68" i="1"/>
  <c r="UN68" i="1"/>
  <c r="UO68" i="1"/>
  <c r="UQ68" i="1"/>
  <c r="UR68" i="1"/>
  <c r="UT68" i="1"/>
  <c r="UU68" i="1"/>
  <c r="UW68" i="1"/>
  <c r="UX68" i="1"/>
  <c r="UZ68" i="1"/>
  <c r="VA68" i="1"/>
  <c r="VD68" i="1"/>
  <c r="VE68" i="1"/>
  <c r="VG68" i="1"/>
  <c r="VH68" i="1"/>
  <c r="VJ68" i="1"/>
  <c r="VK68" i="1"/>
  <c r="VM68" i="1"/>
  <c r="VN68" i="1"/>
  <c r="VP68" i="1"/>
  <c r="VQ68" i="1"/>
  <c r="VT68" i="1"/>
  <c r="VU68" i="1"/>
  <c r="VW68" i="1"/>
  <c r="VX68" i="1"/>
  <c r="VZ68" i="1"/>
  <c r="WA68" i="1"/>
  <c r="WC68" i="1"/>
  <c r="WD68" i="1"/>
  <c r="WF68" i="1"/>
  <c r="WG68" i="1"/>
  <c r="WK68" i="1"/>
  <c r="WN68" i="1"/>
  <c r="WO68" i="1"/>
  <c r="WR68" i="1"/>
  <c r="WS68" i="1"/>
  <c r="WV68" i="1"/>
  <c r="WW68" i="1"/>
  <c r="WZ68" i="1"/>
  <c r="XA68" i="1"/>
  <c r="XD68" i="1"/>
  <c r="XE68" i="1"/>
  <c r="XG68" i="1"/>
  <c r="XH68" i="1"/>
  <c r="XI68" i="1"/>
  <c r="XJ68" i="1"/>
  <c r="XK68" i="1"/>
  <c r="XL68" i="1"/>
  <c r="XM68" i="1"/>
  <c r="XN68" i="1"/>
  <c r="XO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BS69" i="1"/>
  <c r="BT69" i="1"/>
  <c r="BU69" i="1"/>
  <c r="BW69" i="1"/>
  <c r="BX69" i="1"/>
  <c r="BY69" i="1"/>
  <c r="BZ69" i="1"/>
  <c r="CB69" i="1"/>
  <c r="CC69" i="1"/>
  <c r="CD69" i="1"/>
  <c r="CE69" i="1"/>
  <c r="CP69" i="1"/>
  <c r="CQ69" i="1"/>
  <c r="CR69" i="1"/>
  <c r="CT69" i="1"/>
  <c r="CU69" i="1"/>
  <c r="CV69" i="1"/>
  <c r="CW69" i="1"/>
  <c r="DH69" i="1"/>
  <c r="DI69" i="1"/>
  <c r="DJ69" i="1"/>
  <c r="DL69" i="1"/>
  <c r="DM69" i="1"/>
  <c r="DN69" i="1"/>
  <c r="DO69" i="1"/>
  <c r="DZ69" i="1"/>
  <c r="EA69" i="1"/>
  <c r="EB69" i="1"/>
  <c r="ED69" i="1"/>
  <c r="EE69" i="1"/>
  <c r="EF69" i="1"/>
  <c r="EG69" i="1"/>
  <c r="ES69" i="1"/>
  <c r="ET69" i="1"/>
  <c r="EU69" i="1"/>
  <c r="EW69" i="1"/>
  <c r="EX69" i="1"/>
  <c r="EY69" i="1"/>
  <c r="EZ69" i="1"/>
  <c r="FK69" i="1"/>
  <c r="FL69" i="1"/>
  <c r="FM69" i="1"/>
  <c r="FO69" i="1"/>
  <c r="FP69" i="1"/>
  <c r="FQ69" i="1"/>
  <c r="FR69" i="1"/>
  <c r="GC69" i="1"/>
  <c r="GD69" i="1"/>
  <c r="GE69" i="1"/>
  <c r="GG69" i="1"/>
  <c r="GH69" i="1"/>
  <c r="GI69" i="1"/>
  <c r="GJ69" i="1"/>
  <c r="GU69" i="1"/>
  <c r="GV69" i="1"/>
  <c r="GW69" i="1"/>
  <c r="GY69" i="1"/>
  <c r="GZ69" i="1"/>
  <c r="HA69" i="1"/>
  <c r="HB69" i="1"/>
  <c r="HM69" i="1"/>
  <c r="HN69" i="1"/>
  <c r="HO69" i="1"/>
  <c r="HQ69" i="1"/>
  <c r="HR69" i="1"/>
  <c r="HS69" i="1"/>
  <c r="HT69" i="1"/>
  <c r="IF69" i="1"/>
  <c r="IG69" i="1"/>
  <c r="IH69" i="1"/>
  <c r="IJ69" i="1"/>
  <c r="IK69" i="1"/>
  <c r="IL69" i="1"/>
  <c r="IM69" i="1"/>
  <c r="IX69" i="1"/>
  <c r="IY69" i="1"/>
  <c r="IZ69" i="1"/>
  <c r="JB69" i="1"/>
  <c r="JC69" i="1"/>
  <c r="JD69" i="1"/>
  <c r="JE69" i="1"/>
  <c r="JP69" i="1"/>
  <c r="JQ69" i="1"/>
  <c r="JR69" i="1"/>
  <c r="JT69" i="1"/>
  <c r="JU69" i="1"/>
  <c r="JV69" i="1"/>
  <c r="JW69" i="1"/>
  <c r="KH69" i="1"/>
  <c r="KI69" i="1"/>
  <c r="KJ69" i="1"/>
  <c r="KL69" i="1"/>
  <c r="KM69" i="1"/>
  <c r="KN69" i="1"/>
  <c r="KO69" i="1"/>
  <c r="KZ69" i="1"/>
  <c r="LA69" i="1"/>
  <c r="LB69" i="1"/>
  <c r="LD69" i="1"/>
  <c r="LE69" i="1"/>
  <c r="LF69" i="1"/>
  <c r="LG69" i="1"/>
  <c r="LR69" i="1"/>
  <c r="LS69" i="1"/>
  <c r="LT69" i="1"/>
  <c r="LV69" i="1"/>
  <c r="LW69" i="1"/>
  <c r="LX69" i="1"/>
  <c r="LY69" i="1"/>
  <c r="MJ69" i="1"/>
  <c r="MK69" i="1"/>
  <c r="ML69" i="1"/>
  <c r="MN69" i="1"/>
  <c r="MO69" i="1"/>
  <c r="MP69" i="1"/>
  <c r="MQ69" i="1"/>
  <c r="NB69" i="1"/>
  <c r="NC69" i="1"/>
  <c r="ND69" i="1"/>
  <c r="NF69" i="1"/>
  <c r="NG69" i="1"/>
  <c r="NH69" i="1"/>
  <c r="NI69" i="1"/>
  <c r="NT69" i="1"/>
  <c r="NU69" i="1"/>
  <c r="NV69" i="1"/>
  <c r="NX69" i="1"/>
  <c r="NY69" i="1"/>
  <c r="NZ69" i="1"/>
  <c r="OA69" i="1"/>
  <c r="OL69" i="1"/>
  <c r="OM69" i="1"/>
  <c r="ON69" i="1"/>
  <c r="OP69" i="1"/>
  <c r="OQ69" i="1"/>
  <c r="OR69" i="1"/>
  <c r="OS69" i="1"/>
  <c r="PD69" i="1"/>
  <c r="PF69" i="1"/>
  <c r="PG69" i="1"/>
  <c r="PH69" i="1"/>
  <c r="PI69" i="1"/>
  <c r="PK69" i="1"/>
  <c r="PM69" i="1"/>
  <c r="PN69" i="1"/>
  <c r="PO69" i="1"/>
  <c r="PP69" i="1"/>
  <c r="PR69" i="1"/>
  <c r="PT69" i="1"/>
  <c r="PU69" i="1"/>
  <c r="PV69" i="1"/>
  <c r="PW69" i="1"/>
  <c r="PY69" i="1"/>
  <c r="QA69" i="1"/>
  <c r="QB69" i="1"/>
  <c r="QC69" i="1"/>
  <c r="QD69" i="1"/>
  <c r="QF69" i="1"/>
  <c r="QH69" i="1"/>
  <c r="QI69" i="1"/>
  <c r="QJ69" i="1"/>
  <c r="QK69" i="1"/>
  <c r="QN69" i="1"/>
  <c r="QP69" i="1"/>
  <c r="QQ69" i="1"/>
  <c r="QR69" i="1"/>
  <c r="QS69" i="1"/>
  <c r="QU69" i="1"/>
  <c r="QW69" i="1"/>
  <c r="QX69" i="1"/>
  <c r="QY69" i="1"/>
  <c r="QZ69" i="1"/>
  <c r="RB69" i="1"/>
  <c r="RD69" i="1"/>
  <c r="RE69" i="1"/>
  <c r="RF69" i="1"/>
  <c r="RG69" i="1"/>
  <c r="RI69" i="1"/>
  <c r="RK69" i="1"/>
  <c r="RL69" i="1"/>
  <c r="RM69" i="1"/>
  <c r="RN69" i="1"/>
  <c r="RP69" i="1"/>
  <c r="RR69" i="1"/>
  <c r="RS69" i="1"/>
  <c r="RT69" i="1"/>
  <c r="RU69" i="1"/>
  <c r="RY69" i="1"/>
  <c r="SA69" i="1"/>
  <c r="SC69" i="1"/>
  <c r="SE69" i="1"/>
  <c r="SG69" i="1"/>
  <c r="SI69" i="1"/>
  <c r="SK69" i="1"/>
  <c r="SM69" i="1"/>
  <c r="SO69" i="1"/>
  <c r="SQ69" i="1"/>
  <c r="SS69" i="1"/>
  <c r="SV69" i="1"/>
  <c r="SX69" i="1"/>
  <c r="SZ69" i="1"/>
  <c r="TB69" i="1"/>
  <c r="TD69" i="1"/>
  <c r="TG69" i="1"/>
  <c r="TI69" i="1"/>
  <c r="TK69" i="1"/>
  <c r="TM69" i="1"/>
  <c r="TO69" i="1"/>
  <c r="TR69" i="1"/>
  <c r="TT69" i="1"/>
  <c r="TV69" i="1"/>
  <c r="TX69" i="1"/>
  <c r="TZ69" i="1"/>
  <c r="UC69" i="1"/>
  <c r="UE69" i="1"/>
  <c r="UG69" i="1"/>
  <c r="UI69" i="1"/>
  <c r="UK69" i="1"/>
  <c r="UN69" i="1"/>
  <c r="UO69" i="1"/>
  <c r="UQ69" i="1"/>
  <c r="UR69" i="1"/>
  <c r="UT69" i="1"/>
  <c r="UU69" i="1"/>
  <c r="UW69" i="1"/>
  <c r="UX69" i="1"/>
  <c r="UZ69" i="1"/>
  <c r="VA69" i="1"/>
  <c r="VD69" i="1"/>
  <c r="VE69" i="1"/>
  <c r="VG69" i="1"/>
  <c r="VH69" i="1"/>
  <c r="VJ69" i="1"/>
  <c r="VK69" i="1"/>
  <c r="VM69" i="1"/>
  <c r="VN69" i="1"/>
  <c r="VP69" i="1"/>
  <c r="VQ69" i="1"/>
  <c r="VT69" i="1"/>
  <c r="VU69" i="1"/>
  <c r="VW69" i="1"/>
  <c r="VX69" i="1"/>
  <c r="VZ69" i="1"/>
  <c r="WA69" i="1"/>
  <c r="WC69" i="1"/>
  <c r="WD69" i="1"/>
  <c r="WF69" i="1"/>
  <c r="WG69" i="1"/>
  <c r="WK69" i="1"/>
  <c r="WN69" i="1"/>
  <c r="WO69" i="1"/>
  <c r="WR69" i="1"/>
  <c r="WS69" i="1"/>
  <c r="WV69" i="1"/>
  <c r="WW69" i="1"/>
  <c r="WZ69" i="1"/>
  <c r="XA69" i="1"/>
  <c r="XD69" i="1"/>
  <c r="XE69" i="1"/>
  <c r="XG69" i="1"/>
  <c r="XH69" i="1"/>
  <c r="XI69" i="1"/>
  <c r="XJ69" i="1"/>
  <c r="XK69" i="1"/>
  <c r="XL69" i="1"/>
  <c r="XM69" i="1"/>
  <c r="XN69" i="1"/>
  <c r="XO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BS70" i="1"/>
  <c r="BT70" i="1"/>
  <c r="BU70" i="1"/>
  <c r="BW70" i="1"/>
  <c r="BX70" i="1"/>
  <c r="BY70" i="1"/>
  <c r="BZ70" i="1"/>
  <c r="CB70" i="1"/>
  <c r="CC70" i="1"/>
  <c r="CD70" i="1"/>
  <c r="CE70" i="1"/>
  <c r="CP70" i="1"/>
  <c r="CQ70" i="1"/>
  <c r="CR70" i="1"/>
  <c r="CT70" i="1"/>
  <c r="CU70" i="1"/>
  <c r="CV70" i="1"/>
  <c r="CW70" i="1"/>
  <c r="DH70" i="1"/>
  <c r="DI70" i="1"/>
  <c r="DJ70" i="1"/>
  <c r="DL70" i="1"/>
  <c r="DM70" i="1"/>
  <c r="DN70" i="1"/>
  <c r="DO70" i="1"/>
  <c r="DZ70" i="1"/>
  <c r="EA70" i="1"/>
  <c r="EB70" i="1"/>
  <c r="ED70" i="1"/>
  <c r="EE70" i="1"/>
  <c r="EF70" i="1"/>
  <c r="EG70" i="1"/>
  <c r="ES70" i="1"/>
  <c r="ET70" i="1"/>
  <c r="EU70" i="1"/>
  <c r="EW70" i="1"/>
  <c r="EX70" i="1"/>
  <c r="EY70" i="1"/>
  <c r="EZ70" i="1"/>
  <c r="FK70" i="1"/>
  <c r="FL70" i="1"/>
  <c r="FM70" i="1"/>
  <c r="FO70" i="1"/>
  <c r="FP70" i="1"/>
  <c r="FQ70" i="1"/>
  <c r="FR70" i="1"/>
  <c r="GC70" i="1"/>
  <c r="GD70" i="1"/>
  <c r="GE70" i="1"/>
  <c r="GG70" i="1"/>
  <c r="GH70" i="1"/>
  <c r="GI70" i="1"/>
  <c r="GJ70" i="1"/>
  <c r="GU70" i="1"/>
  <c r="GV70" i="1"/>
  <c r="GW70" i="1"/>
  <c r="GY70" i="1"/>
  <c r="GZ70" i="1"/>
  <c r="HA70" i="1"/>
  <c r="HB70" i="1"/>
  <c r="HM70" i="1"/>
  <c r="HN70" i="1"/>
  <c r="HO70" i="1"/>
  <c r="HQ70" i="1"/>
  <c r="HR70" i="1"/>
  <c r="HS70" i="1"/>
  <c r="HT70" i="1"/>
  <c r="IF70" i="1"/>
  <c r="IG70" i="1"/>
  <c r="IH70" i="1"/>
  <c r="IJ70" i="1"/>
  <c r="IK70" i="1"/>
  <c r="IL70" i="1"/>
  <c r="IM70" i="1"/>
  <c r="IX70" i="1"/>
  <c r="IY70" i="1"/>
  <c r="IZ70" i="1"/>
  <c r="JB70" i="1"/>
  <c r="JC70" i="1"/>
  <c r="JD70" i="1"/>
  <c r="JE70" i="1"/>
  <c r="JP70" i="1"/>
  <c r="JQ70" i="1"/>
  <c r="JR70" i="1"/>
  <c r="JT70" i="1"/>
  <c r="JU70" i="1"/>
  <c r="JV70" i="1"/>
  <c r="JW70" i="1"/>
  <c r="KH70" i="1"/>
  <c r="KI70" i="1"/>
  <c r="KJ70" i="1"/>
  <c r="KL70" i="1"/>
  <c r="KM70" i="1"/>
  <c r="KN70" i="1"/>
  <c r="KO70" i="1"/>
  <c r="KZ70" i="1"/>
  <c r="LA70" i="1"/>
  <c r="LB70" i="1"/>
  <c r="LD70" i="1"/>
  <c r="LE70" i="1"/>
  <c r="LF70" i="1"/>
  <c r="LG70" i="1"/>
  <c r="LR70" i="1"/>
  <c r="LS70" i="1"/>
  <c r="LT70" i="1"/>
  <c r="LV70" i="1"/>
  <c r="LW70" i="1"/>
  <c r="LX70" i="1"/>
  <c r="LY70" i="1"/>
  <c r="MJ70" i="1"/>
  <c r="MK70" i="1"/>
  <c r="ML70" i="1"/>
  <c r="MN70" i="1"/>
  <c r="MO70" i="1"/>
  <c r="MP70" i="1"/>
  <c r="MQ70" i="1"/>
  <c r="NB70" i="1"/>
  <c r="NC70" i="1"/>
  <c r="ND70" i="1"/>
  <c r="NF70" i="1"/>
  <c r="NG70" i="1"/>
  <c r="NH70" i="1"/>
  <c r="NI70" i="1"/>
  <c r="NT70" i="1"/>
  <c r="NU70" i="1"/>
  <c r="NV70" i="1"/>
  <c r="NX70" i="1"/>
  <c r="NY70" i="1"/>
  <c r="NZ70" i="1"/>
  <c r="OA70" i="1"/>
  <c r="OL70" i="1"/>
  <c r="OM70" i="1"/>
  <c r="ON70" i="1"/>
  <c r="OP70" i="1"/>
  <c r="OQ70" i="1"/>
  <c r="OR70" i="1"/>
  <c r="OS70" i="1"/>
  <c r="PD70" i="1"/>
  <c r="PF70" i="1"/>
  <c r="PG70" i="1"/>
  <c r="PH70" i="1"/>
  <c r="PI70" i="1"/>
  <c r="PK70" i="1"/>
  <c r="PM70" i="1"/>
  <c r="PN70" i="1"/>
  <c r="PO70" i="1"/>
  <c r="PP70" i="1"/>
  <c r="PR70" i="1"/>
  <c r="PT70" i="1"/>
  <c r="PU70" i="1"/>
  <c r="PV70" i="1"/>
  <c r="PW70" i="1"/>
  <c r="PY70" i="1"/>
  <c r="QA70" i="1"/>
  <c r="QB70" i="1"/>
  <c r="QC70" i="1"/>
  <c r="QD70" i="1"/>
  <c r="QF70" i="1"/>
  <c r="QH70" i="1"/>
  <c r="QI70" i="1"/>
  <c r="QJ70" i="1"/>
  <c r="QK70" i="1"/>
  <c r="QN70" i="1"/>
  <c r="QP70" i="1"/>
  <c r="QQ70" i="1"/>
  <c r="QR70" i="1"/>
  <c r="QS70" i="1"/>
  <c r="QU70" i="1"/>
  <c r="QW70" i="1"/>
  <c r="QX70" i="1"/>
  <c r="QY70" i="1"/>
  <c r="QZ70" i="1"/>
  <c r="RB70" i="1"/>
  <c r="RD70" i="1"/>
  <c r="RE70" i="1"/>
  <c r="RF70" i="1"/>
  <c r="RG70" i="1"/>
  <c r="RI70" i="1"/>
  <c r="RK70" i="1"/>
  <c r="RL70" i="1"/>
  <c r="RM70" i="1"/>
  <c r="RN70" i="1"/>
  <c r="RP70" i="1"/>
  <c r="RR70" i="1"/>
  <c r="RS70" i="1"/>
  <c r="RT70" i="1"/>
  <c r="RU70" i="1"/>
  <c r="RY70" i="1"/>
  <c r="SA70" i="1"/>
  <c r="SC70" i="1"/>
  <c r="SE70" i="1"/>
  <c r="SG70" i="1"/>
  <c r="SI70" i="1"/>
  <c r="SK70" i="1"/>
  <c r="SM70" i="1"/>
  <c r="SO70" i="1"/>
  <c r="SQ70" i="1"/>
  <c r="SS70" i="1"/>
  <c r="SV70" i="1"/>
  <c r="SX70" i="1"/>
  <c r="SZ70" i="1"/>
  <c r="TB70" i="1"/>
  <c r="TD70" i="1"/>
  <c r="TG70" i="1"/>
  <c r="TI70" i="1"/>
  <c r="TK70" i="1"/>
  <c r="TM70" i="1"/>
  <c r="TO70" i="1"/>
  <c r="TR70" i="1"/>
  <c r="TT70" i="1"/>
  <c r="TV70" i="1"/>
  <c r="TX70" i="1"/>
  <c r="TZ70" i="1"/>
  <c r="UC70" i="1"/>
  <c r="UE70" i="1"/>
  <c r="UG70" i="1"/>
  <c r="UI70" i="1"/>
  <c r="UK70" i="1"/>
  <c r="UN70" i="1"/>
  <c r="UO70" i="1"/>
  <c r="UQ70" i="1"/>
  <c r="UR70" i="1"/>
  <c r="UT70" i="1"/>
  <c r="UU70" i="1"/>
  <c r="UW70" i="1"/>
  <c r="UX70" i="1"/>
  <c r="UZ70" i="1"/>
  <c r="VA70" i="1"/>
  <c r="VD70" i="1"/>
  <c r="VE70" i="1"/>
  <c r="VG70" i="1"/>
  <c r="VH70" i="1"/>
  <c r="VJ70" i="1"/>
  <c r="VK70" i="1"/>
  <c r="VM70" i="1"/>
  <c r="VN70" i="1"/>
  <c r="VP70" i="1"/>
  <c r="VQ70" i="1"/>
  <c r="VT70" i="1"/>
  <c r="VU70" i="1"/>
  <c r="VW70" i="1"/>
  <c r="VX70" i="1"/>
  <c r="VZ70" i="1"/>
  <c r="WA70" i="1"/>
  <c r="WC70" i="1"/>
  <c r="WD70" i="1"/>
  <c r="WF70" i="1"/>
  <c r="WG70" i="1"/>
  <c r="WK70" i="1"/>
  <c r="WN70" i="1"/>
  <c r="WO70" i="1"/>
  <c r="WR70" i="1"/>
  <c r="WS70" i="1"/>
  <c r="WV70" i="1"/>
  <c r="WW70" i="1"/>
  <c r="WZ70" i="1"/>
  <c r="XA70" i="1"/>
  <c r="XD70" i="1"/>
  <c r="XE70" i="1"/>
  <c r="XG70" i="1"/>
  <c r="XH70" i="1"/>
  <c r="XI70" i="1"/>
  <c r="XJ70" i="1"/>
  <c r="XK70" i="1"/>
  <c r="XL70" i="1"/>
  <c r="XM70" i="1"/>
  <c r="XN70" i="1"/>
  <c r="XO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BS71" i="1"/>
  <c r="BT71" i="1"/>
  <c r="BU71" i="1"/>
  <c r="BW71" i="1"/>
  <c r="BX71" i="1"/>
  <c r="BY71" i="1"/>
  <c r="BZ71" i="1"/>
  <c r="CB71" i="1"/>
  <c r="CC71" i="1"/>
  <c r="CD71" i="1"/>
  <c r="CE71" i="1"/>
  <c r="CP71" i="1"/>
  <c r="CQ71" i="1"/>
  <c r="CR71" i="1"/>
  <c r="CT71" i="1"/>
  <c r="CU71" i="1"/>
  <c r="CV71" i="1"/>
  <c r="CW71" i="1"/>
  <c r="DH71" i="1"/>
  <c r="DI71" i="1"/>
  <c r="DJ71" i="1"/>
  <c r="DL71" i="1"/>
  <c r="DM71" i="1"/>
  <c r="DN71" i="1"/>
  <c r="DO71" i="1"/>
  <c r="DZ71" i="1"/>
  <c r="EA71" i="1"/>
  <c r="EB71" i="1"/>
  <c r="ED71" i="1"/>
  <c r="EE71" i="1"/>
  <c r="EF71" i="1"/>
  <c r="EG71" i="1"/>
  <c r="ES71" i="1"/>
  <c r="ET71" i="1"/>
  <c r="EU71" i="1"/>
  <c r="EW71" i="1"/>
  <c r="EX71" i="1"/>
  <c r="EY71" i="1"/>
  <c r="EZ71" i="1"/>
  <c r="FK71" i="1"/>
  <c r="FL71" i="1"/>
  <c r="FM71" i="1"/>
  <c r="FO71" i="1"/>
  <c r="FP71" i="1"/>
  <c r="FQ71" i="1"/>
  <c r="FR71" i="1"/>
  <c r="GC71" i="1"/>
  <c r="GD71" i="1"/>
  <c r="GE71" i="1"/>
  <c r="GG71" i="1"/>
  <c r="GH71" i="1"/>
  <c r="GI71" i="1"/>
  <c r="GJ71" i="1"/>
  <c r="GU71" i="1"/>
  <c r="GV71" i="1"/>
  <c r="GW71" i="1"/>
  <c r="GY71" i="1"/>
  <c r="GZ71" i="1"/>
  <c r="HA71" i="1"/>
  <c r="HB71" i="1"/>
  <c r="HM71" i="1"/>
  <c r="HN71" i="1"/>
  <c r="HO71" i="1"/>
  <c r="HQ71" i="1"/>
  <c r="HR71" i="1"/>
  <c r="HS71" i="1"/>
  <c r="HT71" i="1"/>
  <c r="IF71" i="1"/>
  <c r="IG71" i="1"/>
  <c r="IH71" i="1"/>
  <c r="IJ71" i="1"/>
  <c r="IK71" i="1"/>
  <c r="IL71" i="1"/>
  <c r="IM71" i="1"/>
  <c r="IX71" i="1"/>
  <c r="IY71" i="1"/>
  <c r="IZ71" i="1"/>
  <c r="JB71" i="1"/>
  <c r="JC71" i="1"/>
  <c r="JD71" i="1"/>
  <c r="JE71" i="1"/>
  <c r="JP71" i="1"/>
  <c r="JQ71" i="1"/>
  <c r="JR71" i="1"/>
  <c r="JT71" i="1"/>
  <c r="JU71" i="1"/>
  <c r="JV71" i="1"/>
  <c r="JW71" i="1"/>
  <c r="KH71" i="1"/>
  <c r="KI71" i="1"/>
  <c r="KJ71" i="1"/>
  <c r="KL71" i="1"/>
  <c r="KM71" i="1"/>
  <c r="KN71" i="1"/>
  <c r="KO71" i="1"/>
  <c r="KZ71" i="1"/>
  <c r="LA71" i="1"/>
  <c r="LB71" i="1"/>
  <c r="LD71" i="1"/>
  <c r="LE71" i="1"/>
  <c r="LF71" i="1"/>
  <c r="LG71" i="1"/>
  <c r="LR71" i="1"/>
  <c r="LS71" i="1"/>
  <c r="LT71" i="1"/>
  <c r="LV71" i="1"/>
  <c r="LW71" i="1"/>
  <c r="LX71" i="1"/>
  <c r="LY71" i="1"/>
  <c r="MJ71" i="1"/>
  <c r="MK71" i="1"/>
  <c r="ML71" i="1"/>
  <c r="MN71" i="1"/>
  <c r="MO71" i="1"/>
  <c r="MP71" i="1"/>
  <c r="MQ71" i="1"/>
  <c r="NB71" i="1"/>
  <c r="NC71" i="1"/>
  <c r="ND71" i="1"/>
  <c r="NF71" i="1"/>
  <c r="NG71" i="1"/>
  <c r="NH71" i="1"/>
  <c r="NI71" i="1"/>
  <c r="NT71" i="1"/>
  <c r="NU71" i="1"/>
  <c r="NV71" i="1"/>
  <c r="NX71" i="1"/>
  <c r="NY71" i="1"/>
  <c r="NZ71" i="1"/>
  <c r="OA71" i="1"/>
  <c r="OL71" i="1"/>
  <c r="OM71" i="1"/>
  <c r="ON71" i="1"/>
  <c r="OP71" i="1"/>
  <c r="OQ71" i="1"/>
  <c r="OR71" i="1"/>
  <c r="OS71" i="1"/>
  <c r="PD71" i="1"/>
  <c r="PF71" i="1"/>
  <c r="PG71" i="1"/>
  <c r="PH71" i="1"/>
  <c r="PI71" i="1"/>
  <c r="PK71" i="1"/>
  <c r="PM71" i="1"/>
  <c r="PN71" i="1"/>
  <c r="PO71" i="1"/>
  <c r="PP71" i="1"/>
  <c r="PR71" i="1"/>
  <c r="PT71" i="1"/>
  <c r="PU71" i="1"/>
  <c r="PV71" i="1"/>
  <c r="PW71" i="1"/>
  <c r="PY71" i="1"/>
  <c r="QA71" i="1"/>
  <c r="QB71" i="1"/>
  <c r="QC71" i="1"/>
  <c r="QD71" i="1"/>
  <c r="QF71" i="1"/>
  <c r="QH71" i="1"/>
  <c r="QI71" i="1"/>
  <c r="QJ71" i="1"/>
  <c r="QK71" i="1"/>
  <c r="QN71" i="1"/>
  <c r="QP71" i="1"/>
  <c r="QQ71" i="1"/>
  <c r="QR71" i="1"/>
  <c r="QS71" i="1"/>
  <c r="QU71" i="1"/>
  <c r="QW71" i="1"/>
  <c r="QX71" i="1"/>
  <c r="QY71" i="1"/>
  <c r="QZ71" i="1"/>
  <c r="RB71" i="1"/>
  <c r="RD71" i="1"/>
  <c r="RE71" i="1"/>
  <c r="RF71" i="1"/>
  <c r="RG71" i="1"/>
  <c r="RI71" i="1"/>
  <c r="RK71" i="1"/>
  <c r="RL71" i="1"/>
  <c r="RM71" i="1"/>
  <c r="RN71" i="1"/>
  <c r="RP71" i="1"/>
  <c r="RR71" i="1"/>
  <c r="RS71" i="1"/>
  <c r="RT71" i="1"/>
  <c r="RU71" i="1"/>
  <c r="RY71" i="1"/>
  <c r="SA71" i="1"/>
  <c r="SC71" i="1"/>
  <c r="SE71" i="1"/>
  <c r="SG71" i="1"/>
  <c r="SI71" i="1"/>
  <c r="SK71" i="1"/>
  <c r="SM71" i="1"/>
  <c r="SO71" i="1"/>
  <c r="SQ71" i="1"/>
  <c r="SS71" i="1"/>
  <c r="SV71" i="1"/>
  <c r="SX71" i="1"/>
  <c r="SZ71" i="1"/>
  <c r="TB71" i="1"/>
  <c r="TD71" i="1"/>
  <c r="TG71" i="1"/>
  <c r="TI71" i="1"/>
  <c r="TK71" i="1"/>
  <c r="TM71" i="1"/>
  <c r="TO71" i="1"/>
  <c r="TR71" i="1"/>
  <c r="TT71" i="1"/>
  <c r="TV71" i="1"/>
  <c r="TX71" i="1"/>
  <c r="TZ71" i="1"/>
  <c r="UC71" i="1"/>
  <c r="UE71" i="1"/>
  <c r="UG71" i="1"/>
  <c r="UI71" i="1"/>
  <c r="UK71" i="1"/>
  <c r="UN71" i="1"/>
  <c r="UO71" i="1"/>
  <c r="UQ71" i="1"/>
  <c r="UR71" i="1"/>
  <c r="UT71" i="1"/>
  <c r="UU71" i="1"/>
  <c r="UW71" i="1"/>
  <c r="UX71" i="1"/>
  <c r="UZ71" i="1"/>
  <c r="VA71" i="1"/>
  <c r="VD71" i="1"/>
  <c r="VE71" i="1"/>
  <c r="VG71" i="1"/>
  <c r="VH71" i="1"/>
  <c r="VJ71" i="1"/>
  <c r="VK71" i="1"/>
  <c r="VM71" i="1"/>
  <c r="VN71" i="1"/>
  <c r="VP71" i="1"/>
  <c r="VQ71" i="1"/>
  <c r="VT71" i="1"/>
  <c r="VU71" i="1"/>
  <c r="VW71" i="1"/>
  <c r="VX71" i="1"/>
  <c r="VZ71" i="1"/>
  <c r="WA71" i="1"/>
  <c r="WC71" i="1"/>
  <c r="WD71" i="1"/>
  <c r="WF71" i="1"/>
  <c r="WG71" i="1"/>
  <c r="WK71" i="1"/>
  <c r="WN71" i="1"/>
  <c r="WO71" i="1"/>
  <c r="WR71" i="1"/>
  <c r="WS71" i="1"/>
  <c r="WV71" i="1"/>
  <c r="WW71" i="1"/>
  <c r="WZ71" i="1"/>
  <c r="XA71" i="1"/>
  <c r="XD71" i="1"/>
  <c r="XE71" i="1"/>
  <c r="XG71" i="1"/>
  <c r="XH71" i="1"/>
  <c r="XI71" i="1"/>
  <c r="XJ71" i="1"/>
  <c r="XK71" i="1"/>
  <c r="XL71" i="1"/>
  <c r="XM71" i="1"/>
  <c r="XN71" i="1"/>
  <c r="XO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BS72" i="1"/>
  <c r="BT72" i="1"/>
  <c r="BU72" i="1"/>
  <c r="BW72" i="1"/>
  <c r="BX72" i="1"/>
  <c r="BY72" i="1"/>
  <c r="BZ72" i="1"/>
  <c r="CB72" i="1"/>
  <c r="CC72" i="1"/>
  <c r="CD72" i="1"/>
  <c r="CE72" i="1"/>
  <c r="CP72" i="1"/>
  <c r="CQ72" i="1"/>
  <c r="CR72" i="1"/>
  <c r="CT72" i="1"/>
  <c r="CU72" i="1"/>
  <c r="CV72" i="1"/>
  <c r="CW72" i="1"/>
  <c r="DH72" i="1"/>
  <c r="DI72" i="1"/>
  <c r="DJ72" i="1"/>
  <c r="DL72" i="1"/>
  <c r="DM72" i="1"/>
  <c r="DN72" i="1"/>
  <c r="DO72" i="1"/>
  <c r="DZ72" i="1"/>
  <c r="EA72" i="1"/>
  <c r="EB72" i="1"/>
  <c r="ED72" i="1"/>
  <c r="EE72" i="1"/>
  <c r="EF72" i="1"/>
  <c r="EG72" i="1"/>
  <c r="ES72" i="1"/>
  <c r="ET72" i="1"/>
  <c r="EU72" i="1"/>
  <c r="EW72" i="1"/>
  <c r="EX72" i="1"/>
  <c r="EY72" i="1"/>
  <c r="EZ72" i="1"/>
  <c r="FK72" i="1"/>
  <c r="FL72" i="1"/>
  <c r="FM72" i="1"/>
  <c r="FO72" i="1"/>
  <c r="FP72" i="1"/>
  <c r="FQ72" i="1"/>
  <c r="FR72" i="1"/>
  <c r="GC72" i="1"/>
  <c r="GD72" i="1"/>
  <c r="GE72" i="1"/>
  <c r="GG72" i="1"/>
  <c r="GH72" i="1"/>
  <c r="GI72" i="1"/>
  <c r="GJ72" i="1"/>
  <c r="GU72" i="1"/>
  <c r="GV72" i="1"/>
  <c r="GW72" i="1"/>
  <c r="GY72" i="1"/>
  <c r="GZ72" i="1"/>
  <c r="HA72" i="1"/>
  <c r="HB72" i="1"/>
  <c r="HM72" i="1"/>
  <c r="HN72" i="1"/>
  <c r="HO72" i="1"/>
  <c r="HQ72" i="1"/>
  <c r="HR72" i="1"/>
  <c r="HS72" i="1"/>
  <c r="HT72" i="1"/>
  <c r="IF72" i="1"/>
  <c r="IG72" i="1"/>
  <c r="IH72" i="1"/>
  <c r="IJ72" i="1"/>
  <c r="IK72" i="1"/>
  <c r="IL72" i="1"/>
  <c r="IM72" i="1"/>
  <c r="IX72" i="1"/>
  <c r="IY72" i="1"/>
  <c r="IZ72" i="1"/>
  <c r="JB72" i="1"/>
  <c r="JC72" i="1"/>
  <c r="JD72" i="1"/>
  <c r="JE72" i="1"/>
  <c r="JP72" i="1"/>
  <c r="JQ72" i="1"/>
  <c r="JR72" i="1"/>
  <c r="JT72" i="1"/>
  <c r="JU72" i="1"/>
  <c r="JV72" i="1"/>
  <c r="JW72" i="1"/>
  <c r="KH72" i="1"/>
  <c r="KI72" i="1"/>
  <c r="KJ72" i="1"/>
  <c r="KL72" i="1"/>
  <c r="KM72" i="1"/>
  <c r="KN72" i="1"/>
  <c r="KO72" i="1"/>
  <c r="KZ72" i="1"/>
  <c r="LA72" i="1"/>
  <c r="LB72" i="1"/>
  <c r="LD72" i="1"/>
  <c r="LE72" i="1"/>
  <c r="LF72" i="1"/>
  <c r="LG72" i="1"/>
  <c r="LR72" i="1"/>
  <c r="LS72" i="1"/>
  <c r="LT72" i="1"/>
  <c r="LV72" i="1"/>
  <c r="LW72" i="1"/>
  <c r="LX72" i="1"/>
  <c r="LY72" i="1"/>
  <c r="MJ72" i="1"/>
  <c r="MK72" i="1"/>
  <c r="ML72" i="1"/>
  <c r="MN72" i="1"/>
  <c r="MO72" i="1"/>
  <c r="MP72" i="1"/>
  <c r="MQ72" i="1"/>
  <c r="NB72" i="1"/>
  <c r="NC72" i="1"/>
  <c r="ND72" i="1"/>
  <c r="NF72" i="1"/>
  <c r="NG72" i="1"/>
  <c r="NH72" i="1"/>
  <c r="NI72" i="1"/>
  <c r="NT72" i="1"/>
  <c r="NU72" i="1"/>
  <c r="NV72" i="1"/>
  <c r="NX72" i="1"/>
  <c r="NY72" i="1"/>
  <c r="NZ72" i="1"/>
  <c r="OA72" i="1"/>
  <c r="OL72" i="1"/>
  <c r="OM72" i="1"/>
  <c r="ON72" i="1"/>
  <c r="OP72" i="1"/>
  <c r="OQ72" i="1"/>
  <c r="OR72" i="1"/>
  <c r="OS72" i="1"/>
  <c r="PD72" i="1"/>
  <c r="PF72" i="1"/>
  <c r="PG72" i="1"/>
  <c r="PH72" i="1"/>
  <c r="PI72" i="1"/>
  <c r="PK72" i="1"/>
  <c r="PM72" i="1"/>
  <c r="PN72" i="1"/>
  <c r="PO72" i="1"/>
  <c r="PP72" i="1"/>
  <c r="PR72" i="1"/>
  <c r="PT72" i="1"/>
  <c r="PU72" i="1"/>
  <c r="PV72" i="1"/>
  <c r="PW72" i="1"/>
  <c r="PY72" i="1"/>
  <c r="QA72" i="1"/>
  <c r="QB72" i="1"/>
  <c r="QC72" i="1"/>
  <c r="QD72" i="1"/>
  <c r="QF72" i="1"/>
  <c r="QH72" i="1"/>
  <c r="QI72" i="1"/>
  <c r="QJ72" i="1"/>
  <c r="QK72" i="1"/>
  <c r="QN72" i="1"/>
  <c r="QP72" i="1"/>
  <c r="QQ72" i="1"/>
  <c r="QR72" i="1"/>
  <c r="QS72" i="1"/>
  <c r="QU72" i="1"/>
  <c r="QW72" i="1"/>
  <c r="QX72" i="1"/>
  <c r="QY72" i="1"/>
  <c r="QZ72" i="1"/>
  <c r="RB72" i="1"/>
  <c r="RD72" i="1"/>
  <c r="RE72" i="1"/>
  <c r="RF72" i="1"/>
  <c r="RG72" i="1"/>
  <c r="RI72" i="1"/>
  <c r="RK72" i="1"/>
  <c r="RL72" i="1"/>
  <c r="RM72" i="1"/>
  <c r="RN72" i="1"/>
  <c r="RP72" i="1"/>
  <c r="RR72" i="1"/>
  <c r="RS72" i="1"/>
  <c r="RT72" i="1"/>
  <c r="RU72" i="1"/>
  <c r="RY72" i="1"/>
  <c r="SA72" i="1"/>
  <c r="SC72" i="1"/>
  <c r="SE72" i="1"/>
  <c r="SG72" i="1"/>
  <c r="SI72" i="1"/>
  <c r="SK72" i="1"/>
  <c r="SM72" i="1"/>
  <c r="SO72" i="1"/>
  <c r="SQ72" i="1"/>
  <c r="SS72" i="1"/>
  <c r="SV72" i="1"/>
  <c r="SX72" i="1"/>
  <c r="SZ72" i="1"/>
  <c r="TB72" i="1"/>
  <c r="TD72" i="1"/>
  <c r="TG72" i="1"/>
  <c r="TI72" i="1"/>
  <c r="TK72" i="1"/>
  <c r="TM72" i="1"/>
  <c r="TO72" i="1"/>
  <c r="TR72" i="1"/>
  <c r="TT72" i="1"/>
  <c r="TV72" i="1"/>
  <c r="TX72" i="1"/>
  <c r="TZ72" i="1"/>
  <c r="UC72" i="1"/>
  <c r="UE72" i="1"/>
  <c r="UG72" i="1"/>
  <c r="UI72" i="1"/>
  <c r="UK72" i="1"/>
  <c r="UN72" i="1"/>
  <c r="UO72" i="1"/>
  <c r="UQ72" i="1"/>
  <c r="UR72" i="1"/>
  <c r="UT72" i="1"/>
  <c r="UU72" i="1"/>
  <c r="UW72" i="1"/>
  <c r="UX72" i="1"/>
  <c r="UZ72" i="1"/>
  <c r="VA72" i="1"/>
  <c r="VD72" i="1"/>
  <c r="VE72" i="1"/>
  <c r="VG72" i="1"/>
  <c r="VH72" i="1"/>
  <c r="VJ72" i="1"/>
  <c r="VK72" i="1"/>
  <c r="VM72" i="1"/>
  <c r="VN72" i="1"/>
  <c r="VP72" i="1"/>
  <c r="VQ72" i="1"/>
  <c r="VT72" i="1"/>
  <c r="VU72" i="1"/>
  <c r="VW72" i="1"/>
  <c r="VX72" i="1"/>
  <c r="VZ72" i="1"/>
  <c r="WA72" i="1"/>
  <c r="WC72" i="1"/>
  <c r="WD72" i="1"/>
  <c r="WF72" i="1"/>
  <c r="WG72" i="1"/>
  <c r="WK72" i="1"/>
  <c r="WN72" i="1"/>
  <c r="WO72" i="1"/>
  <c r="WR72" i="1"/>
  <c r="WS72" i="1"/>
  <c r="WV72" i="1"/>
  <c r="WW72" i="1"/>
  <c r="WZ72" i="1"/>
  <c r="XA72" i="1"/>
  <c r="XD72" i="1"/>
  <c r="XE72" i="1"/>
  <c r="XG72" i="1"/>
  <c r="XH72" i="1"/>
  <c r="XI72" i="1"/>
  <c r="XJ72" i="1"/>
  <c r="XK72" i="1"/>
  <c r="XL72" i="1"/>
  <c r="XM72" i="1"/>
  <c r="XN72" i="1"/>
  <c r="XO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BS73" i="1"/>
  <c r="BT73" i="1"/>
  <c r="BU73" i="1"/>
  <c r="BW73" i="1"/>
  <c r="BX73" i="1"/>
  <c r="BY73" i="1"/>
  <c r="BZ73" i="1"/>
  <c r="CB73" i="1"/>
  <c r="CC73" i="1"/>
  <c r="CD73" i="1"/>
  <c r="CE73" i="1"/>
  <c r="CP73" i="1"/>
  <c r="CQ73" i="1"/>
  <c r="CR73" i="1"/>
  <c r="CT73" i="1"/>
  <c r="CU73" i="1"/>
  <c r="CV73" i="1"/>
  <c r="CW73" i="1"/>
  <c r="DH73" i="1"/>
  <c r="DI73" i="1"/>
  <c r="DJ73" i="1"/>
  <c r="DL73" i="1"/>
  <c r="DM73" i="1"/>
  <c r="DN73" i="1"/>
  <c r="DO73" i="1"/>
  <c r="DZ73" i="1"/>
  <c r="EA73" i="1"/>
  <c r="EB73" i="1"/>
  <c r="ED73" i="1"/>
  <c r="EE73" i="1"/>
  <c r="EF73" i="1"/>
  <c r="EG73" i="1"/>
  <c r="ES73" i="1"/>
  <c r="ET73" i="1"/>
  <c r="EU73" i="1"/>
  <c r="EW73" i="1"/>
  <c r="EX73" i="1"/>
  <c r="EY73" i="1"/>
  <c r="EZ73" i="1"/>
  <c r="FK73" i="1"/>
  <c r="FL73" i="1"/>
  <c r="FM73" i="1"/>
  <c r="FO73" i="1"/>
  <c r="FP73" i="1"/>
  <c r="FQ73" i="1"/>
  <c r="FR73" i="1"/>
  <c r="GC73" i="1"/>
  <c r="GD73" i="1"/>
  <c r="GE73" i="1"/>
  <c r="GG73" i="1"/>
  <c r="GH73" i="1"/>
  <c r="GI73" i="1"/>
  <c r="GJ73" i="1"/>
  <c r="GU73" i="1"/>
  <c r="GV73" i="1"/>
  <c r="GW73" i="1"/>
  <c r="GY73" i="1"/>
  <c r="GZ73" i="1"/>
  <c r="HA73" i="1"/>
  <c r="HB73" i="1"/>
  <c r="HM73" i="1"/>
  <c r="HN73" i="1"/>
  <c r="HO73" i="1"/>
  <c r="HQ73" i="1"/>
  <c r="HR73" i="1"/>
  <c r="HS73" i="1"/>
  <c r="HT73" i="1"/>
  <c r="IF73" i="1"/>
  <c r="IG73" i="1"/>
  <c r="IH73" i="1"/>
  <c r="IJ73" i="1"/>
  <c r="IK73" i="1"/>
  <c r="IL73" i="1"/>
  <c r="IM73" i="1"/>
  <c r="IX73" i="1"/>
  <c r="IY73" i="1"/>
  <c r="IZ73" i="1"/>
  <c r="JB73" i="1"/>
  <c r="JC73" i="1"/>
  <c r="JD73" i="1"/>
  <c r="JE73" i="1"/>
  <c r="JP73" i="1"/>
  <c r="JQ73" i="1"/>
  <c r="JR73" i="1"/>
  <c r="JT73" i="1"/>
  <c r="JU73" i="1"/>
  <c r="JV73" i="1"/>
  <c r="JW73" i="1"/>
  <c r="KH73" i="1"/>
  <c r="KI73" i="1"/>
  <c r="KJ73" i="1"/>
  <c r="KL73" i="1"/>
  <c r="KM73" i="1"/>
  <c r="KN73" i="1"/>
  <c r="KO73" i="1"/>
  <c r="KZ73" i="1"/>
  <c r="LA73" i="1"/>
  <c r="LB73" i="1"/>
  <c r="LD73" i="1"/>
  <c r="LE73" i="1"/>
  <c r="LF73" i="1"/>
  <c r="LG73" i="1"/>
  <c r="LR73" i="1"/>
  <c r="LS73" i="1"/>
  <c r="LT73" i="1"/>
  <c r="LV73" i="1"/>
  <c r="LW73" i="1"/>
  <c r="LX73" i="1"/>
  <c r="LY73" i="1"/>
  <c r="MJ73" i="1"/>
  <c r="MK73" i="1"/>
  <c r="ML73" i="1"/>
  <c r="MN73" i="1"/>
  <c r="MO73" i="1"/>
  <c r="MP73" i="1"/>
  <c r="MQ73" i="1"/>
  <c r="NB73" i="1"/>
  <c r="NC73" i="1"/>
  <c r="ND73" i="1"/>
  <c r="NF73" i="1"/>
  <c r="NG73" i="1"/>
  <c r="NH73" i="1"/>
  <c r="NI73" i="1"/>
  <c r="NT73" i="1"/>
  <c r="NU73" i="1"/>
  <c r="NV73" i="1"/>
  <c r="NX73" i="1"/>
  <c r="NY73" i="1"/>
  <c r="NZ73" i="1"/>
  <c r="OA73" i="1"/>
  <c r="OL73" i="1"/>
  <c r="OM73" i="1"/>
  <c r="ON73" i="1"/>
  <c r="OP73" i="1"/>
  <c r="OQ73" i="1"/>
  <c r="OR73" i="1"/>
  <c r="OS73" i="1"/>
  <c r="PD73" i="1"/>
  <c r="PF73" i="1"/>
  <c r="PG73" i="1"/>
  <c r="PH73" i="1"/>
  <c r="PI73" i="1"/>
  <c r="PK73" i="1"/>
  <c r="PM73" i="1"/>
  <c r="PN73" i="1"/>
  <c r="PO73" i="1"/>
  <c r="PP73" i="1"/>
  <c r="PR73" i="1"/>
  <c r="PT73" i="1"/>
  <c r="PU73" i="1"/>
  <c r="PV73" i="1"/>
  <c r="PW73" i="1"/>
  <c r="PY73" i="1"/>
  <c r="QA73" i="1"/>
  <c r="QB73" i="1"/>
  <c r="QC73" i="1"/>
  <c r="QD73" i="1"/>
  <c r="QF73" i="1"/>
  <c r="QH73" i="1"/>
  <c r="QI73" i="1"/>
  <c r="QJ73" i="1"/>
  <c r="QK73" i="1"/>
  <c r="QN73" i="1"/>
  <c r="QP73" i="1"/>
  <c r="QQ73" i="1"/>
  <c r="QR73" i="1"/>
  <c r="QS73" i="1"/>
  <c r="QU73" i="1"/>
  <c r="QW73" i="1"/>
  <c r="QX73" i="1"/>
  <c r="QY73" i="1"/>
  <c r="QZ73" i="1"/>
  <c r="RB73" i="1"/>
  <c r="RD73" i="1"/>
  <c r="RE73" i="1"/>
  <c r="RF73" i="1"/>
  <c r="RG73" i="1"/>
  <c r="RI73" i="1"/>
  <c r="RK73" i="1"/>
  <c r="RL73" i="1"/>
  <c r="RM73" i="1"/>
  <c r="RN73" i="1"/>
  <c r="RP73" i="1"/>
  <c r="RR73" i="1"/>
  <c r="RS73" i="1"/>
  <c r="RT73" i="1"/>
  <c r="RU73" i="1"/>
  <c r="RY73" i="1"/>
  <c r="SA73" i="1"/>
  <c r="SC73" i="1"/>
  <c r="SE73" i="1"/>
  <c r="SG73" i="1"/>
  <c r="SI73" i="1"/>
  <c r="SK73" i="1"/>
  <c r="SM73" i="1"/>
  <c r="SO73" i="1"/>
  <c r="SQ73" i="1"/>
  <c r="SS73" i="1"/>
  <c r="SV73" i="1"/>
  <c r="SX73" i="1"/>
  <c r="SZ73" i="1"/>
  <c r="TB73" i="1"/>
  <c r="TD73" i="1"/>
  <c r="TG73" i="1"/>
  <c r="TI73" i="1"/>
  <c r="TK73" i="1"/>
  <c r="TM73" i="1"/>
  <c r="TO73" i="1"/>
  <c r="TR73" i="1"/>
  <c r="TT73" i="1"/>
  <c r="TV73" i="1"/>
  <c r="TX73" i="1"/>
  <c r="TZ73" i="1"/>
  <c r="UC73" i="1"/>
  <c r="UE73" i="1"/>
  <c r="UG73" i="1"/>
  <c r="UI73" i="1"/>
  <c r="UK73" i="1"/>
  <c r="UN73" i="1"/>
  <c r="UO73" i="1"/>
  <c r="UQ73" i="1"/>
  <c r="UR73" i="1"/>
  <c r="UT73" i="1"/>
  <c r="UU73" i="1"/>
  <c r="UW73" i="1"/>
  <c r="UX73" i="1"/>
  <c r="UZ73" i="1"/>
  <c r="VA73" i="1"/>
  <c r="VD73" i="1"/>
  <c r="VE73" i="1"/>
  <c r="VG73" i="1"/>
  <c r="VH73" i="1"/>
  <c r="VJ73" i="1"/>
  <c r="VK73" i="1"/>
  <c r="VM73" i="1"/>
  <c r="VN73" i="1"/>
  <c r="VP73" i="1"/>
  <c r="VQ73" i="1"/>
  <c r="VT73" i="1"/>
  <c r="VU73" i="1"/>
  <c r="VW73" i="1"/>
  <c r="VX73" i="1"/>
  <c r="VZ73" i="1"/>
  <c r="WA73" i="1"/>
  <c r="WC73" i="1"/>
  <c r="WD73" i="1"/>
  <c r="WF73" i="1"/>
  <c r="WG73" i="1"/>
  <c r="WK73" i="1"/>
  <c r="WN73" i="1"/>
  <c r="WO73" i="1"/>
  <c r="WR73" i="1"/>
  <c r="WS73" i="1"/>
  <c r="WV73" i="1"/>
  <c r="WW73" i="1"/>
  <c r="WZ73" i="1"/>
  <c r="XA73" i="1"/>
  <c r="XD73" i="1"/>
  <c r="XE73" i="1"/>
  <c r="XG73" i="1"/>
  <c r="XH73" i="1"/>
  <c r="XI73" i="1"/>
  <c r="XJ73" i="1"/>
  <c r="XK73" i="1"/>
  <c r="XL73" i="1"/>
  <c r="XM73" i="1"/>
  <c r="XN73" i="1"/>
  <c r="XO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BS74" i="1"/>
  <c r="BT74" i="1"/>
  <c r="BU74" i="1"/>
  <c r="BW74" i="1"/>
  <c r="BX74" i="1"/>
  <c r="BY74" i="1"/>
  <c r="BZ74" i="1"/>
  <c r="CB74" i="1"/>
  <c r="CC74" i="1"/>
  <c r="CD74" i="1"/>
  <c r="CE74" i="1"/>
  <c r="CP74" i="1"/>
  <c r="CQ74" i="1"/>
  <c r="CR74" i="1"/>
  <c r="CT74" i="1"/>
  <c r="CU74" i="1"/>
  <c r="CV74" i="1"/>
  <c r="CW74" i="1"/>
  <c r="DH74" i="1"/>
  <c r="DI74" i="1"/>
  <c r="DJ74" i="1"/>
  <c r="DL74" i="1"/>
  <c r="DM74" i="1"/>
  <c r="DN74" i="1"/>
  <c r="DO74" i="1"/>
  <c r="DZ74" i="1"/>
  <c r="EA74" i="1"/>
  <c r="EB74" i="1"/>
  <c r="ED74" i="1"/>
  <c r="EE74" i="1"/>
  <c r="EF74" i="1"/>
  <c r="EG74" i="1"/>
  <c r="ES74" i="1"/>
  <c r="ET74" i="1"/>
  <c r="EU74" i="1"/>
  <c r="EW74" i="1"/>
  <c r="EX74" i="1"/>
  <c r="EY74" i="1"/>
  <c r="EZ74" i="1"/>
  <c r="FK74" i="1"/>
  <c r="FL74" i="1"/>
  <c r="FM74" i="1"/>
  <c r="FO74" i="1"/>
  <c r="FP74" i="1"/>
  <c r="FQ74" i="1"/>
  <c r="FR74" i="1"/>
  <c r="GC74" i="1"/>
  <c r="GD74" i="1"/>
  <c r="GE74" i="1"/>
  <c r="GG74" i="1"/>
  <c r="GH74" i="1"/>
  <c r="GI74" i="1"/>
  <c r="GJ74" i="1"/>
  <c r="GU74" i="1"/>
  <c r="GV74" i="1"/>
  <c r="GW74" i="1"/>
  <c r="GY74" i="1"/>
  <c r="GZ74" i="1"/>
  <c r="HA74" i="1"/>
  <c r="HB74" i="1"/>
  <c r="HM74" i="1"/>
  <c r="HN74" i="1"/>
  <c r="HO74" i="1"/>
  <c r="HQ74" i="1"/>
  <c r="HR74" i="1"/>
  <c r="HS74" i="1"/>
  <c r="HT74" i="1"/>
  <c r="IF74" i="1"/>
  <c r="IG74" i="1"/>
  <c r="IH74" i="1"/>
  <c r="IJ74" i="1"/>
  <c r="IK74" i="1"/>
  <c r="IL74" i="1"/>
  <c r="IM74" i="1"/>
  <c r="IX74" i="1"/>
  <c r="IY74" i="1"/>
  <c r="IZ74" i="1"/>
  <c r="JB74" i="1"/>
  <c r="JC74" i="1"/>
  <c r="JD74" i="1"/>
  <c r="JE74" i="1"/>
  <c r="JP74" i="1"/>
  <c r="JQ74" i="1"/>
  <c r="JR74" i="1"/>
  <c r="JT74" i="1"/>
  <c r="JU74" i="1"/>
  <c r="JV74" i="1"/>
  <c r="JW74" i="1"/>
  <c r="KH74" i="1"/>
  <c r="KI74" i="1"/>
  <c r="KJ74" i="1"/>
  <c r="KL74" i="1"/>
  <c r="KM74" i="1"/>
  <c r="KN74" i="1"/>
  <c r="KO74" i="1"/>
  <c r="KZ74" i="1"/>
  <c r="LA74" i="1"/>
  <c r="LB74" i="1"/>
  <c r="LD74" i="1"/>
  <c r="LE74" i="1"/>
  <c r="LF74" i="1"/>
  <c r="LG74" i="1"/>
  <c r="LR74" i="1"/>
  <c r="LS74" i="1"/>
  <c r="LT74" i="1"/>
  <c r="LV74" i="1"/>
  <c r="LW74" i="1"/>
  <c r="LX74" i="1"/>
  <c r="LY74" i="1"/>
  <c r="MJ74" i="1"/>
  <c r="MK74" i="1"/>
  <c r="ML74" i="1"/>
  <c r="MN74" i="1"/>
  <c r="MO74" i="1"/>
  <c r="MP74" i="1"/>
  <c r="MQ74" i="1"/>
  <c r="NB74" i="1"/>
  <c r="NC74" i="1"/>
  <c r="ND74" i="1"/>
  <c r="NF74" i="1"/>
  <c r="NG74" i="1"/>
  <c r="NH74" i="1"/>
  <c r="NI74" i="1"/>
  <c r="NT74" i="1"/>
  <c r="NU74" i="1"/>
  <c r="NV74" i="1"/>
  <c r="NX74" i="1"/>
  <c r="NY74" i="1"/>
  <c r="NZ74" i="1"/>
  <c r="OA74" i="1"/>
  <c r="OL74" i="1"/>
  <c r="OM74" i="1"/>
  <c r="ON74" i="1"/>
  <c r="OP74" i="1"/>
  <c r="OQ74" i="1"/>
  <c r="OR74" i="1"/>
  <c r="OS74" i="1"/>
  <c r="PD74" i="1"/>
  <c r="PF74" i="1"/>
  <c r="PG74" i="1"/>
  <c r="PH74" i="1"/>
  <c r="PI74" i="1"/>
  <c r="PK74" i="1"/>
  <c r="PM74" i="1"/>
  <c r="PN74" i="1"/>
  <c r="PO74" i="1"/>
  <c r="PP74" i="1"/>
  <c r="PR74" i="1"/>
  <c r="PT74" i="1"/>
  <c r="PU74" i="1"/>
  <c r="PV74" i="1"/>
  <c r="PW74" i="1"/>
  <c r="PY74" i="1"/>
  <c r="QA74" i="1"/>
  <c r="QB74" i="1"/>
  <c r="QC74" i="1"/>
  <c r="QD74" i="1"/>
  <c r="QF74" i="1"/>
  <c r="QH74" i="1"/>
  <c r="QI74" i="1"/>
  <c r="QJ74" i="1"/>
  <c r="QK74" i="1"/>
  <c r="QN74" i="1"/>
  <c r="QP74" i="1"/>
  <c r="QQ74" i="1"/>
  <c r="QR74" i="1"/>
  <c r="QS74" i="1"/>
  <c r="QU74" i="1"/>
  <c r="QW74" i="1"/>
  <c r="QX74" i="1"/>
  <c r="QY74" i="1"/>
  <c r="QZ74" i="1"/>
  <c r="RB74" i="1"/>
  <c r="RD74" i="1"/>
  <c r="RE74" i="1"/>
  <c r="RF74" i="1"/>
  <c r="RG74" i="1"/>
  <c r="RI74" i="1"/>
  <c r="RK74" i="1"/>
  <c r="RL74" i="1"/>
  <c r="RM74" i="1"/>
  <c r="RN74" i="1"/>
  <c r="RP74" i="1"/>
  <c r="RR74" i="1"/>
  <c r="RS74" i="1"/>
  <c r="RT74" i="1"/>
  <c r="RU74" i="1"/>
  <c r="RY74" i="1"/>
  <c r="SA74" i="1"/>
  <c r="SC74" i="1"/>
  <c r="SE74" i="1"/>
  <c r="SG74" i="1"/>
  <c r="SI74" i="1"/>
  <c r="SK74" i="1"/>
  <c r="SM74" i="1"/>
  <c r="SO74" i="1"/>
  <c r="SQ74" i="1"/>
  <c r="SS74" i="1"/>
  <c r="SV74" i="1"/>
  <c r="SX74" i="1"/>
  <c r="SZ74" i="1"/>
  <c r="TB74" i="1"/>
  <c r="TD74" i="1"/>
  <c r="TG74" i="1"/>
  <c r="TI74" i="1"/>
  <c r="TK74" i="1"/>
  <c r="TM74" i="1"/>
  <c r="TO74" i="1"/>
  <c r="TR74" i="1"/>
  <c r="TT74" i="1"/>
  <c r="TV74" i="1"/>
  <c r="TX74" i="1"/>
  <c r="TZ74" i="1"/>
  <c r="UC74" i="1"/>
  <c r="UE74" i="1"/>
  <c r="UG74" i="1"/>
  <c r="UI74" i="1"/>
  <c r="UK74" i="1"/>
  <c r="UN74" i="1"/>
  <c r="UO74" i="1"/>
  <c r="UQ74" i="1"/>
  <c r="UR74" i="1"/>
  <c r="UT74" i="1"/>
  <c r="UU74" i="1"/>
  <c r="UW74" i="1"/>
  <c r="UX74" i="1"/>
  <c r="UZ74" i="1"/>
  <c r="VA74" i="1"/>
  <c r="VD74" i="1"/>
  <c r="VE74" i="1"/>
  <c r="VG74" i="1"/>
  <c r="VH74" i="1"/>
  <c r="VJ74" i="1"/>
  <c r="VK74" i="1"/>
  <c r="VM74" i="1"/>
  <c r="VN74" i="1"/>
  <c r="VP74" i="1"/>
  <c r="VQ74" i="1"/>
  <c r="VT74" i="1"/>
  <c r="VU74" i="1"/>
  <c r="VW74" i="1"/>
  <c r="VX74" i="1"/>
  <c r="VZ74" i="1"/>
  <c r="WA74" i="1"/>
  <c r="WC74" i="1"/>
  <c r="WD74" i="1"/>
  <c r="WF74" i="1"/>
  <c r="WG74" i="1"/>
  <c r="WK74" i="1"/>
  <c r="WN74" i="1"/>
  <c r="WO74" i="1"/>
  <c r="WR74" i="1"/>
  <c r="WS74" i="1"/>
  <c r="WV74" i="1"/>
  <c r="WW74" i="1"/>
  <c r="WZ74" i="1"/>
  <c r="XA74" i="1"/>
  <c r="XD74" i="1"/>
  <c r="XE74" i="1"/>
  <c r="XG74" i="1"/>
  <c r="XH74" i="1"/>
  <c r="XI74" i="1"/>
  <c r="XJ74" i="1"/>
  <c r="XK74" i="1"/>
  <c r="XL74" i="1"/>
  <c r="XM74" i="1"/>
  <c r="XN74" i="1"/>
  <c r="XO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BS75" i="1"/>
  <c r="BT75" i="1"/>
  <c r="BU75" i="1"/>
  <c r="BW75" i="1"/>
  <c r="BX75" i="1"/>
  <c r="BY75" i="1"/>
  <c r="BZ75" i="1"/>
  <c r="CB75" i="1"/>
  <c r="CC75" i="1"/>
  <c r="CD75" i="1"/>
  <c r="CE75" i="1"/>
  <c r="CP75" i="1"/>
  <c r="CQ75" i="1"/>
  <c r="CR75" i="1"/>
  <c r="CT75" i="1"/>
  <c r="CU75" i="1"/>
  <c r="CV75" i="1"/>
  <c r="CW75" i="1"/>
  <c r="DH75" i="1"/>
  <c r="DI75" i="1"/>
  <c r="DJ75" i="1"/>
  <c r="DL75" i="1"/>
  <c r="DM75" i="1"/>
  <c r="DN75" i="1"/>
  <c r="DO75" i="1"/>
  <c r="DZ75" i="1"/>
  <c r="EA75" i="1"/>
  <c r="EB75" i="1"/>
  <c r="ED75" i="1"/>
  <c r="EE75" i="1"/>
  <c r="EF75" i="1"/>
  <c r="EG75" i="1"/>
  <c r="ES75" i="1"/>
  <c r="ET75" i="1"/>
  <c r="EU75" i="1"/>
  <c r="EW75" i="1"/>
  <c r="EX75" i="1"/>
  <c r="EY75" i="1"/>
  <c r="EZ75" i="1"/>
  <c r="FK75" i="1"/>
  <c r="FL75" i="1"/>
  <c r="FM75" i="1"/>
  <c r="FO75" i="1"/>
  <c r="FP75" i="1"/>
  <c r="FQ75" i="1"/>
  <c r="FR75" i="1"/>
  <c r="GC75" i="1"/>
  <c r="GD75" i="1"/>
  <c r="GE75" i="1"/>
  <c r="GG75" i="1"/>
  <c r="GH75" i="1"/>
  <c r="GI75" i="1"/>
  <c r="GJ75" i="1"/>
  <c r="GU75" i="1"/>
  <c r="GV75" i="1"/>
  <c r="GW75" i="1"/>
  <c r="GY75" i="1"/>
  <c r="GZ75" i="1"/>
  <c r="HA75" i="1"/>
  <c r="HB75" i="1"/>
  <c r="HM75" i="1"/>
  <c r="HN75" i="1"/>
  <c r="HO75" i="1"/>
  <c r="HQ75" i="1"/>
  <c r="HR75" i="1"/>
  <c r="HS75" i="1"/>
  <c r="HT75" i="1"/>
  <c r="IF75" i="1"/>
  <c r="IG75" i="1"/>
  <c r="IH75" i="1"/>
  <c r="IJ75" i="1"/>
  <c r="IK75" i="1"/>
  <c r="IL75" i="1"/>
  <c r="IM75" i="1"/>
  <c r="IX75" i="1"/>
  <c r="IY75" i="1"/>
  <c r="IZ75" i="1"/>
  <c r="JB75" i="1"/>
  <c r="JC75" i="1"/>
  <c r="JD75" i="1"/>
  <c r="JE75" i="1"/>
  <c r="JP75" i="1"/>
  <c r="JQ75" i="1"/>
  <c r="JR75" i="1"/>
  <c r="JT75" i="1"/>
  <c r="JU75" i="1"/>
  <c r="JV75" i="1"/>
  <c r="JW75" i="1"/>
  <c r="KH75" i="1"/>
  <c r="KI75" i="1"/>
  <c r="KJ75" i="1"/>
  <c r="KL75" i="1"/>
  <c r="KM75" i="1"/>
  <c r="KN75" i="1"/>
  <c r="KO75" i="1"/>
  <c r="KZ75" i="1"/>
  <c r="LA75" i="1"/>
  <c r="LB75" i="1"/>
  <c r="LD75" i="1"/>
  <c r="LE75" i="1"/>
  <c r="LF75" i="1"/>
  <c r="LG75" i="1"/>
  <c r="LR75" i="1"/>
  <c r="LS75" i="1"/>
  <c r="LT75" i="1"/>
  <c r="LV75" i="1"/>
  <c r="LW75" i="1"/>
  <c r="LX75" i="1"/>
  <c r="LY75" i="1"/>
  <c r="MJ75" i="1"/>
  <c r="MK75" i="1"/>
  <c r="ML75" i="1"/>
  <c r="MN75" i="1"/>
  <c r="MO75" i="1"/>
  <c r="MP75" i="1"/>
  <c r="MQ75" i="1"/>
  <c r="NB75" i="1"/>
  <c r="NC75" i="1"/>
  <c r="ND75" i="1"/>
  <c r="NF75" i="1"/>
  <c r="NG75" i="1"/>
  <c r="NH75" i="1"/>
  <c r="NI75" i="1"/>
  <c r="NT75" i="1"/>
  <c r="NU75" i="1"/>
  <c r="NV75" i="1"/>
  <c r="NX75" i="1"/>
  <c r="NY75" i="1"/>
  <c r="NZ75" i="1"/>
  <c r="OA75" i="1"/>
  <c r="OL75" i="1"/>
  <c r="OM75" i="1"/>
  <c r="ON75" i="1"/>
  <c r="OP75" i="1"/>
  <c r="OQ75" i="1"/>
  <c r="OR75" i="1"/>
  <c r="OS75" i="1"/>
  <c r="PD75" i="1"/>
  <c r="PF75" i="1"/>
  <c r="PG75" i="1"/>
  <c r="PH75" i="1"/>
  <c r="PI75" i="1"/>
  <c r="PK75" i="1"/>
  <c r="PM75" i="1"/>
  <c r="PN75" i="1"/>
  <c r="PO75" i="1"/>
  <c r="PP75" i="1"/>
  <c r="PR75" i="1"/>
  <c r="PT75" i="1"/>
  <c r="PU75" i="1"/>
  <c r="PV75" i="1"/>
  <c r="PW75" i="1"/>
  <c r="PY75" i="1"/>
  <c r="QA75" i="1"/>
  <c r="QB75" i="1"/>
  <c r="QC75" i="1"/>
  <c r="QD75" i="1"/>
  <c r="QF75" i="1"/>
  <c r="QH75" i="1"/>
  <c r="QI75" i="1"/>
  <c r="QJ75" i="1"/>
  <c r="QK75" i="1"/>
  <c r="QN75" i="1"/>
  <c r="QP75" i="1"/>
  <c r="QQ75" i="1"/>
  <c r="QR75" i="1"/>
  <c r="QS75" i="1"/>
  <c r="QU75" i="1"/>
  <c r="QW75" i="1"/>
  <c r="QX75" i="1"/>
  <c r="QY75" i="1"/>
  <c r="QZ75" i="1"/>
  <c r="RB75" i="1"/>
  <c r="RD75" i="1"/>
  <c r="RE75" i="1"/>
  <c r="RF75" i="1"/>
  <c r="RG75" i="1"/>
  <c r="RI75" i="1"/>
  <c r="RK75" i="1"/>
  <c r="RL75" i="1"/>
  <c r="RM75" i="1"/>
  <c r="RN75" i="1"/>
  <c r="RP75" i="1"/>
  <c r="RR75" i="1"/>
  <c r="RS75" i="1"/>
  <c r="RT75" i="1"/>
  <c r="RU75" i="1"/>
  <c r="RY75" i="1"/>
  <c r="SA75" i="1"/>
  <c r="SC75" i="1"/>
  <c r="SE75" i="1"/>
  <c r="SG75" i="1"/>
  <c r="SI75" i="1"/>
  <c r="SK75" i="1"/>
  <c r="SM75" i="1"/>
  <c r="SO75" i="1"/>
  <c r="SQ75" i="1"/>
  <c r="SS75" i="1"/>
  <c r="SV75" i="1"/>
  <c r="SX75" i="1"/>
  <c r="SZ75" i="1"/>
  <c r="TB75" i="1"/>
  <c r="TD75" i="1"/>
  <c r="TG75" i="1"/>
  <c r="TI75" i="1"/>
  <c r="TK75" i="1"/>
  <c r="TM75" i="1"/>
  <c r="TO75" i="1"/>
  <c r="TR75" i="1"/>
  <c r="TT75" i="1"/>
  <c r="TV75" i="1"/>
  <c r="TX75" i="1"/>
  <c r="TZ75" i="1"/>
  <c r="UC75" i="1"/>
  <c r="UE75" i="1"/>
  <c r="UG75" i="1"/>
  <c r="UI75" i="1"/>
  <c r="UK75" i="1"/>
  <c r="UN75" i="1"/>
  <c r="UO75" i="1"/>
  <c r="UQ75" i="1"/>
  <c r="UR75" i="1"/>
  <c r="UT75" i="1"/>
  <c r="UU75" i="1"/>
  <c r="UW75" i="1"/>
  <c r="UX75" i="1"/>
  <c r="UZ75" i="1"/>
  <c r="VA75" i="1"/>
  <c r="VD75" i="1"/>
  <c r="VE75" i="1"/>
  <c r="VG75" i="1"/>
  <c r="VH75" i="1"/>
  <c r="VJ75" i="1"/>
  <c r="VK75" i="1"/>
  <c r="VM75" i="1"/>
  <c r="VN75" i="1"/>
  <c r="VP75" i="1"/>
  <c r="VQ75" i="1"/>
  <c r="VT75" i="1"/>
  <c r="VU75" i="1"/>
  <c r="VW75" i="1"/>
  <c r="VX75" i="1"/>
  <c r="VZ75" i="1"/>
  <c r="WA75" i="1"/>
  <c r="WC75" i="1"/>
  <c r="WD75" i="1"/>
  <c r="WF75" i="1"/>
  <c r="WG75" i="1"/>
  <c r="WK75" i="1"/>
  <c r="WN75" i="1"/>
  <c r="WO75" i="1"/>
  <c r="WR75" i="1"/>
  <c r="WS75" i="1"/>
  <c r="WV75" i="1"/>
  <c r="WW75" i="1"/>
  <c r="WZ75" i="1"/>
  <c r="XA75" i="1"/>
  <c r="XD75" i="1"/>
  <c r="XE75" i="1"/>
  <c r="XG75" i="1"/>
  <c r="XH75" i="1"/>
  <c r="XI75" i="1"/>
  <c r="XJ75" i="1"/>
  <c r="XK75" i="1"/>
  <c r="XL75" i="1"/>
  <c r="XM75" i="1"/>
  <c r="XN75" i="1"/>
  <c r="XO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BS76" i="1"/>
  <c r="BT76" i="1"/>
  <c r="BU76" i="1"/>
  <c r="BW76" i="1"/>
  <c r="BX76" i="1"/>
  <c r="BY76" i="1"/>
  <c r="BZ76" i="1"/>
  <c r="CB76" i="1"/>
  <c r="CC76" i="1"/>
  <c r="CD76" i="1"/>
  <c r="CE76" i="1"/>
  <c r="CP76" i="1"/>
  <c r="CQ76" i="1"/>
  <c r="CR76" i="1"/>
  <c r="CT76" i="1"/>
  <c r="CU76" i="1"/>
  <c r="CV76" i="1"/>
  <c r="CW76" i="1"/>
  <c r="DH76" i="1"/>
  <c r="DI76" i="1"/>
  <c r="DJ76" i="1"/>
  <c r="DL76" i="1"/>
  <c r="DM76" i="1"/>
  <c r="DN76" i="1"/>
  <c r="DO76" i="1"/>
  <c r="DZ76" i="1"/>
  <c r="EA76" i="1"/>
  <c r="EB76" i="1"/>
  <c r="ED76" i="1"/>
  <c r="EE76" i="1"/>
  <c r="EF76" i="1"/>
  <c r="EG76" i="1"/>
  <c r="ES76" i="1"/>
  <c r="ET76" i="1"/>
  <c r="EU76" i="1"/>
  <c r="EW76" i="1"/>
  <c r="EX76" i="1"/>
  <c r="EY76" i="1"/>
  <c r="EZ76" i="1"/>
  <c r="FK76" i="1"/>
  <c r="FL76" i="1"/>
  <c r="FM76" i="1"/>
  <c r="FO76" i="1"/>
  <c r="FP76" i="1"/>
  <c r="FQ76" i="1"/>
  <c r="FR76" i="1"/>
  <c r="GC76" i="1"/>
  <c r="GD76" i="1"/>
  <c r="GE76" i="1"/>
  <c r="GG76" i="1"/>
  <c r="GH76" i="1"/>
  <c r="GI76" i="1"/>
  <c r="GJ76" i="1"/>
  <c r="GU76" i="1"/>
  <c r="GV76" i="1"/>
  <c r="GW76" i="1"/>
  <c r="GY76" i="1"/>
  <c r="GZ76" i="1"/>
  <c r="HA76" i="1"/>
  <c r="HB76" i="1"/>
  <c r="HM76" i="1"/>
  <c r="HN76" i="1"/>
  <c r="HO76" i="1"/>
  <c r="HQ76" i="1"/>
  <c r="HR76" i="1"/>
  <c r="HS76" i="1"/>
  <c r="HT76" i="1"/>
  <c r="IF76" i="1"/>
  <c r="IG76" i="1"/>
  <c r="IH76" i="1"/>
  <c r="IJ76" i="1"/>
  <c r="IK76" i="1"/>
  <c r="IL76" i="1"/>
  <c r="IM76" i="1"/>
  <c r="IX76" i="1"/>
  <c r="IY76" i="1"/>
  <c r="IZ76" i="1"/>
  <c r="JB76" i="1"/>
  <c r="JC76" i="1"/>
  <c r="JD76" i="1"/>
  <c r="JE76" i="1"/>
  <c r="JP76" i="1"/>
  <c r="JQ76" i="1"/>
  <c r="JR76" i="1"/>
  <c r="JT76" i="1"/>
  <c r="JU76" i="1"/>
  <c r="JV76" i="1"/>
  <c r="JW76" i="1"/>
  <c r="KH76" i="1"/>
  <c r="KI76" i="1"/>
  <c r="KJ76" i="1"/>
  <c r="KL76" i="1"/>
  <c r="KM76" i="1"/>
  <c r="KN76" i="1"/>
  <c r="KO76" i="1"/>
  <c r="KZ76" i="1"/>
  <c r="LA76" i="1"/>
  <c r="LB76" i="1"/>
  <c r="LD76" i="1"/>
  <c r="LE76" i="1"/>
  <c r="LF76" i="1"/>
  <c r="LG76" i="1"/>
  <c r="LR76" i="1"/>
  <c r="LS76" i="1"/>
  <c r="LT76" i="1"/>
  <c r="LV76" i="1"/>
  <c r="LW76" i="1"/>
  <c r="LX76" i="1"/>
  <c r="LY76" i="1"/>
  <c r="MJ76" i="1"/>
  <c r="MK76" i="1"/>
  <c r="ML76" i="1"/>
  <c r="MN76" i="1"/>
  <c r="MO76" i="1"/>
  <c r="MP76" i="1"/>
  <c r="MQ76" i="1"/>
  <c r="NB76" i="1"/>
  <c r="NC76" i="1"/>
  <c r="ND76" i="1"/>
  <c r="NF76" i="1"/>
  <c r="NG76" i="1"/>
  <c r="NH76" i="1"/>
  <c r="NI76" i="1"/>
  <c r="NT76" i="1"/>
  <c r="NU76" i="1"/>
  <c r="NV76" i="1"/>
  <c r="NX76" i="1"/>
  <c r="NY76" i="1"/>
  <c r="NZ76" i="1"/>
  <c r="OA76" i="1"/>
  <c r="OL76" i="1"/>
  <c r="OM76" i="1"/>
  <c r="ON76" i="1"/>
  <c r="OP76" i="1"/>
  <c r="OQ76" i="1"/>
  <c r="OR76" i="1"/>
  <c r="OS76" i="1"/>
  <c r="PD76" i="1"/>
  <c r="PF76" i="1"/>
  <c r="PG76" i="1"/>
  <c r="PH76" i="1"/>
  <c r="PI76" i="1"/>
  <c r="PK76" i="1"/>
  <c r="PM76" i="1"/>
  <c r="PN76" i="1"/>
  <c r="PO76" i="1"/>
  <c r="PP76" i="1"/>
  <c r="PR76" i="1"/>
  <c r="PT76" i="1"/>
  <c r="PU76" i="1"/>
  <c r="PV76" i="1"/>
  <c r="PW76" i="1"/>
  <c r="PY76" i="1"/>
  <c r="QA76" i="1"/>
  <c r="QB76" i="1"/>
  <c r="QC76" i="1"/>
  <c r="QD76" i="1"/>
  <c r="QF76" i="1"/>
  <c r="QH76" i="1"/>
  <c r="QI76" i="1"/>
  <c r="QJ76" i="1"/>
  <c r="QK76" i="1"/>
  <c r="QN76" i="1"/>
  <c r="QP76" i="1"/>
  <c r="QQ76" i="1"/>
  <c r="QR76" i="1"/>
  <c r="QS76" i="1"/>
  <c r="QU76" i="1"/>
  <c r="QW76" i="1"/>
  <c r="QX76" i="1"/>
  <c r="QY76" i="1"/>
  <c r="QZ76" i="1"/>
  <c r="RB76" i="1"/>
  <c r="RD76" i="1"/>
  <c r="RE76" i="1"/>
  <c r="RF76" i="1"/>
  <c r="RG76" i="1"/>
  <c r="RI76" i="1"/>
  <c r="RK76" i="1"/>
  <c r="RL76" i="1"/>
  <c r="RM76" i="1"/>
  <c r="RN76" i="1"/>
  <c r="RP76" i="1"/>
  <c r="RR76" i="1"/>
  <c r="RS76" i="1"/>
  <c r="RT76" i="1"/>
  <c r="RU76" i="1"/>
  <c r="RY76" i="1"/>
  <c r="SA76" i="1"/>
  <c r="SC76" i="1"/>
  <c r="SE76" i="1"/>
  <c r="SG76" i="1"/>
  <c r="SI76" i="1"/>
  <c r="SK76" i="1"/>
  <c r="SM76" i="1"/>
  <c r="SO76" i="1"/>
  <c r="SQ76" i="1"/>
  <c r="SS76" i="1"/>
  <c r="SV76" i="1"/>
  <c r="SX76" i="1"/>
  <c r="SZ76" i="1"/>
  <c r="TB76" i="1"/>
  <c r="TD76" i="1"/>
  <c r="TG76" i="1"/>
  <c r="TI76" i="1"/>
  <c r="TK76" i="1"/>
  <c r="TM76" i="1"/>
  <c r="TO76" i="1"/>
  <c r="TR76" i="1"/>
  <c r="TT76" i="1"/>
  <c r="TV76" i="1"/>
  <c r="TX76" i="1"/>
  <c r="TZ76" i="1"/>
  <c r="UC76" i="1"/>
  <c r="UE76" i="1"/>
  <c r="UG76" i="1"/>
  <c r="UI76" i="1"/>
  <c r="UK76" i="1"/>
  <c r="UN76" i="1"/>
  <c r="UO76" i="1"/>
  <c r="UQ76" i="1"/>
  <c r="UR76" i="1"/>
  <c r="UT76" i="1"/>
  <c r="UU76" i="1"/>
  <c r="UW76" i="1"/>
  <c r="UX76" i="1"/>
  <c r="UZ76" i="1"/>
  <c r="VA76" i="1"/>
  <c r="VD76" i="1"/>
  <c r="VE76" i="1"/>
  <c r="VG76" i="1"/>
  <c r="VH76" i="1"/>
  <c r="VJ76" i="1"/>
  <c r="VK76" i="1"/>
  <c r="VM76" i="1"/>
  <c r="VN76" i="1"/>
  <c r="VP76" i="1"/>
  <c r="VQ76" i="1"/>
  <c r="VT76" i="1"/>
  <c r="VU76" i="1"/>
  <c r="VW76" i="1"/>
  <c r="VX76" i="1"/>
  <c r="VZ76" i="1"/>
  <c r="WA76" i="1"/>
  <c r="WC76" i="1"/>
  <c r="WD76" i="1"/>
  <c r="WF76" i="1"/>
  <c r="WG76" i="1"/>
  <c r="WK76" i="1"/>
  <c r="WN76" i="1"/>
  <c r="WO76" i="1"/>
  <c r="WR76" i="1"/>
  <c r="WS76" i="1"/>
  <c r="WV76" i="1"/>
  <c r="WW76" i="1"/>
  <c r="WZ76" i="1"/>
  <c r="XA76" i="1"/>
  <c r="XD76" i="1"/>
  <c r="XE76" i="1"/>
  <c r="XG76" i="1"/>
  <c r="XH76" i="1"/>
  <c r="XI76" i="1"/>
  <c r="XJ76" i="1"/>
  <c r="XK76" i="1"/>
  <c r="XL76" i="1"/>
  <c r="XM76" i="1"/>
  <c r="XN76" i="1"/>
  <c r="XO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BS77" i="1"/>
  <c r="BT77" i="1"/>
  <c r="BU77" i="1"/>
  <c r="BW77" i="1"/>
  <c r="BX77" i="1"/>
  <c r="BY77" i="1"/>
  <c r="BZ77" i="1"/>
  <c r="CB77" i="1"/>
  <c r="CC77" i="1"/>
  <c r="CD77" i="1"/>
  <c r="CE77" i="1"/>
  <c r="CP77" i="1"/>
  <c r="CQ77" i="1"/>
  <c r="CR77" i="1"/>
  <c r="CT77" i="1"/>
  <c r="CU77" i="1"/>
  <c r="CV77" i="1"/>
  <c r="CW77" i="1"/>
  <c r="DH77" i="1"/>
  <c r="DI77" i="1"/>
  <c r="DJ77" i="1"/>
  <c r="DL77" i="1"/>
  <c r="DM77" i="1"/>
  <c r="DN77" i="1"/>
  <c r="DO77" i="1"/>
  <c r="DZ77" i="1"/>
  <c r="EA77" i="1"/>
  <c r="EB77" i="1"/>
  <c r="ED77" i="1"/>
  <c r="EE77" i="1"/>
  <c r="EF77" i="1"/>
  <c r="EG77" i="1"/>
  <c r="ES77" i="1"/>
  <c r="ET77" i="1"/>
  <c r="EU77" i="1"/>
  <c r="EW77" i="1"/>
  <c r="EX77" i="1"/>
  <c r="EY77" i="1"/>
  <c r="EZ77" i="1"/>
  <c r="FK77" i="1"/>
  <c r="FL77" i="1"/>
  <c r="FM77" i="1"/>
  <c r="FO77" i="1"/>
  <c r="FP77" i="1"/>
  <c r="FQ77" i="1"/>
  <c r="FR77" i="1"/>
  <c r="GC77" i="1"/>
  <c r="GD77" i="1"/>
  <c r="GE77" i="1"/>
  <c r="GG77" i="1"/>
  <c r="GH77" i="1"/>
  <c r="GI77" i="1"/>
  <c r="GJ77" i="1"/>
  <c r="GU77" i="1"/>
  <c r="GV77" i="1"/>
  <c r="GW77" i="1"/>
  <c r="GY77" i="1"/>
  <c r="GZ77" i="1"/>
  <c r="HA77" i="1"/>
  <c r="HB77" i="1"/>
  <c r="HM77" i="1"/>
  <c r="HN77" i="1"/>
  <c r="HO77" i="1"/>
  <c r="HQ77" i="1"/>
  <c r="HR77" i="1"/>
  <c r="HS77" i="1"/>
  <c r="HT77" i="1"/>
  <c r="IF77" i="1"/>
  <c r="IG77" i="1"/>
  <c r="IH77" i="1"/>
  <c r="IJ77" i="1"/>
  <c r="IK77" i="1"/>
  <c r="IL77" i="1"/>
  <c r="IM77" i="1"/>
  <c r="IX77" i="1"/>
  <c r="IY77" i="1"/>
  <c r="IZ77" i="1"/>
  <c r="JB77" i="1"/>
  <c r="JC77" i="1"/>
  <c r="JD77" i="1"/>
  <c r="JE77" i="1"/>
  <c r="JP77" i="1"/>
  <c r="JQ77" i="1"/>
  <c r="JR77" i="1"/>
  <c r="JT77" i="1"/>
  <c r="JU77" i="1"/>
  <c r="JV77" i="1"/>
  <c r="JW77" i="1"/>
  <c r="KH77" i="1"/>
  <c r="KI77" i="1"/>
  <c r="KJ77" i="1"/>
  <c r="KL77" i="1"/>
  <c r="KM77" i="1"/>
  <c r="KN77" i="1"/>
  <c r="KO77" i="1"/>
  <c r="KZ77" i="1"/>
  <c r="LA77" i="1"/>
  <c r="LB77" i="1"/>
  <c r="LD77" i="1"/>
  <c r="LE77" i="1"/>
  <c r="LF77" i="1"/>
  <c r="LG77" i="1"/>
  <c r="LR77" i="1"/>
  <c r="LS77" i="1"/>
  <c r="LT77" i="1"/>
  <c r="LV77" i="1"/>
  <c r="LW77" i="1"/>
  <c r="LX77" i="1"/>
  <c r="LY77" i="1"/>
  <c r="MJ77" i="1"/>
  <c r="MK77" i="1"/>
  <c r="ML77" i="1"/>
  <c r="MN77" i="1"/>
  <c r="MO77" i="1"/>
  <c r="MP77" i="1"/>
  <c r="MQ77" i="1"/>
  <c r="NB77" i="1"/>
  <c r="NC77" i="1"/>
  <c r="ND77" i="1"/>
  <c r="NF77" i="1"/>
  <c r="NG77" i="1"/>
  <c r="NH77" i="1"/>
  <c r="NI77" i="1"/>
  <c r="NT77" i="1"/>
  <c r="NU77" i="1"/>
  <c r="NV77" i="1"/>
  <c r="NX77" i="1"/>
  <c r="NY77" i="1"/>
  <c r="NZ77" i="1"/>
  <c r="OA77" i="1"/>
  <c r="OL77" i="1"/>
  <c r="OM77" i="1"/>
  <c r="ON77" i="1"/>
  <c r="OP77" i="1"/>
  <c r="OQ77" i="1"/>
  <c r="OR77" i="1"/>
  <c r="OS77" i="1"/>
  <c r="PD77" i="1"/>
  <c r="PF77" i="1"/>
  <c r="PG77" i="1"/>
  <c r="PH77" i="1"/>
  <c r="PI77" i="1"/>
  <c r="PK77" i="1"/>
  <c r="PM77" i="1"/>
  <c r="PN77" i="1"/>
  <c r="PO77" i="1"/>
  <c r="PP77" i="1"/>
  <c r="PR77" i="1"/>
  <c r="PT77" i="1"/>
  <c r="PU77" i="1"/>
  <c r="PV77" i="1"/>
  <c r="PW77" i="1"/>
  <c r="PY77" i="1"/>
  <c r="QA77" i="1"/>
  <c r="QB77" i="1"/>
  <c r="QC77" i="1"/>
  <c r="QD77" i="1"/>
  <c r="QF77" i="1"/>
  <c r="QH77" i="1"/>
  <c r="QI77" i="1"/>
  <c r="QJ77" i="1"/>
  <c r="QK77" i="1"/>
  <c r="QN77" i="1"/>
  <c r="QP77" i="1"/>
  <c r="QQ77" i="1"/>
  <c r="QR77" i="1"/>
  <c r="QS77" i="1"/>
  <c r="QU77" i="1"/>
  <c r="QW77" i="1"/>
  <c r="QX77" i="1"/>
  <c r="QY77" i="1"/>
  <c r="QZ77" i="1"/>
  <c r="RB77" i="1"/>
  <c r="RD77" i="1"/>
  <c r="RE77" i="1"/>
  <c r="RF77" i="1"/>
  <c r="RG77" i="1"/>
  <c r="RI77" i="1"/>
  <c r="RK77" i="1"/>
  <c r="RL77" i="1"/>
  <c r="RM77" i="1"/>
  <c r="RN77" i="1"/>
  <c r="RP77" i="1"/>
  <c r="RR77" i="1"/>
  <c r="RS77" i="1"/>
  <c r="RT77" i="1"/>
  <c r="RU77" i="1"/>
  <c r="RY77" i="1"/>
  <c r="SA77" i="1"/>
  <c r="SC77" i="1"/>
  <c r="SE77" i="1"/>
  <c r="SG77" i="1"/>
  <c r="SI77" i="1"/>
  <c r="SK77" i="1"/>
  <c r="SM77" i="1"/>
  <c r="SO77" i="1"/>
  <c r="SQ77" i="1"/>
  <c r="SS77" i="1"/>
  <c r="SV77" i="1"/>
  <c r="SX77" i="1"/>
  <c r="SZ77" i="1"/>
  <c r="TB77" i="1"/>
  <c r="TD77" i="1"/>
  <c r="TG77" i="1"/>
  <c r="TI77" i="1"/>
  <c r="TK77" i="1"/>
  <c r="TM77" i="1"/>
  <c r="TO77" i="1"/>
  <c r="TR77" i="1"/>
  <c r="TT77" i="1"/>
  <c r="TV77" i="1"/>
  <c r="TX77" i="1"/>
  <c r="TZ77" i="1"/>
  <c r="UC77" i="1"/>
  <c r="UE77" i="1"/>
  <c r="UG77" i="1"/>
  <c r="UI77" i="1"/>
  <c r="UK77" i="1"/>
  <c r="UN77" i="1"/>
  <c r="UO77" i="1"/>
  <c r="UQ77" i="1"/>
  <c r="UR77" i="1"/>
  <c r="UT77" i="1"/>
  <c r="UU77" i="1"/>
  <c r="UW77" i="1"/>
  <c r="UX77" i="1"/>
  <c r="UZ77" i="1"/>
  <c r="VA77" i="1"/>
  <c r="VD77" i="1"/>
  <c r="VE77" i="1"/>
  <c r="VG77" i="1"/>
  <c r="VH77" i="1"/>
  <c r="VJ77" i="1"/>
  <c r="VK77" i="1"/>
  <c r="VM77" i="1"/>
  <c r="VN77" i="1"/>
  <c r="VP77" i="1"/>
  <c r="VQ77" i="1"/>
  <c r="VT77" i="1"/>
  <c r="VU77" i="1"/>
  <c r="VW77" i="1"/>
  <c r="VX77" i="1"/>
  <c r="VZ77" i="1"/>
  <c r="WA77" i="1"/>
  <c r="WC77" i="1"/>
  <c r="WD77" i="1"/>
  <c r="WF77" i="1"/>
  <c r="WG77" i="1"/>
  <c r="WK77" i="1"/>
  <c r="WN77" i="1"/>
  <c r="WO77" i="1"/>
  <c r="WR77" i="1"/>
  <c r="WS77" i="1"/>
  <c r="WV77" i="1"/>
  <c r="WW77" i="1"/>
  <c r="WZ77" i="1"/>
  <c r="XA77" i="1"/>
  <c r="XD77" i="1"/>
  <c r="XE77" i="1"/>
  <c r="XG77" i="1"/>
  <c r="XH77" i="1"/>
  <c r="XI77" i="1"/>
  <c r="XJ77" i="1"/>
  <c r="XK77" i="1"/>
  <c r="XL77" i="1"/>
  <c r="XM77" i="1"/>
  <c r="XN77" i="1"/>
  <c r="XO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BS78" i="1"/>
  <c r="BT78" i="1"/>
  <c r="BU78" i="1"/>
  <c r="BW78" i="1"/>
  <c r="BX78" i="1"/>
  <c r="BY78" i="1"/>
  <c r="BZ78" i="1"/>
  <c r="CB78" i="1"/>
  <c r="CC78" i="1"/>
  <c r="CD78" i="1"/>
  <c r="CE78" i="1"/>
  <c r="CP78" i="1"/>
  <c r="CQ78" i="1"/>
  <c r="CR78" i="1"/>
  <c r="CT78" i="1"/>
  <c r="CU78" i="1"/>
  <c r="CV78" i="1"/>
  <c r="CW78" i="1"/>
  <c r="DH78" i="1"/>
  <c r="DI78" i="1"/>
  <c r="DJ78" i="1"/>
  <c r="DL78" i="1"/>
  <c r="DM78" i="1"/>
  <c r="DN78" i="1"/>
  <c r="DO78" i="1"/>
  <c r="DZ78" i="1"/>
  <c r="EA78" i="1"/>
  <c r="EB78" i="1"/>
  <c r="ED78" i="1"/>
  <c r="EE78" i="1"/>
  <c r="EF78" i="1"/>
  <c r="EG78" i="1"/>
  <c r="ES78" i="1"/>
  <c r="ET78" i="1"/>
  <c r="EU78" i="1"/>
  <c r="EW78" i="1"/>
  <c r="EX78" i="1"/>
  <c r="EY78" i="1"/>
  <c r="EZ78" i="1"/>
  <c r="FK78" i="1"/>
  <c r="FL78" i="1"/>
  <c r="FM78" i="1"/>
  <c r="FO78" i="1"/>
  <c r="FP78" i="1"/>
  <c r="FQ78" i="1"/>
  <c r="FR78" i="1"/>
  <c r="GC78" i="1"/>
  <c r="GD78" i="1"/>
  <c r="GE78" i="1"/>
  <c r="GG78" i="1"/>
  <c r="GH78" i="1"/>
  <c r="GI78" i="1"/>
  <c r="GJ78" i="1"/>
  <c r="GU78" i="1"/>
  <c r="GV78" i="1"/>
  <c r="GW78" i="1"/>
  <c r="GY78" i="1"/>
  <c r="GZ78" i="1"/>
  <c r="HA78" i="1"/>
  <c r="HB78" i="1"/>
  <c r="HM78" i="1"/>
  <c r="HN78" i="1"/>
  <c r="HO78" i="1"/>
  <c r="HQ78" i="1"/>
  <c r="HR78" i="1"/>
  <c r="HS78" i="1"/>
  <c r="HT78" i="1"/>
  <c r="IF78" i="1"/>
  <c r="IG78" i="1"/>
  <c r="IH78" i="1"/>
  <c r="IJ78" i="1"/>
  <c r="IK78" i="1"/>
  <c r="IL78" i="1"/>
  <c r="IM78" i="1"/>
  <c r="IX78" i="1"/>
  <c r="IY78" i="1"/>
  <c r="IZ78" i="1"/>
  <c r="JB78" i="1"/>
  <c r="JC78" i="1"/>
  <c r="JD78" i="1"/>
  <c r="JE78" i="1"/>
  <c r="JP78" i="1"/>
  <c r="JQ78" i="1"/>
  <c r="JR78" i="1"/>
  <c r="JT78" i="1"/>
  <c r="JU78" i="1"/>
  <c r="JV78" i="1"/>
  <c r="JW78" i="1"/>
  <c r="KH78" i="1"/>
  <c r="KI78" i="1"/>
  <c r="KJ78" i="1"/>
  <c r="KL78" i="1"/>
  <c r="KM78" i="1"/>
  <c r="KN78" i="1"/>
  <c r="KO78" i="1"/>
  <c r="KZ78" i="1"/>
  <c r="LA78" i="1"/>
  <c r="LB78" i="1"/>
  <c r="LD78" i="1"/>
  <c r="LE78" i="1"/>
  <c r="LF78" i="1"/>
  <c r="LG78" i="1"/>
  <c r="LR78" i="1"/>
  <c r="LS78" i="1"/>
  <c r="LT78" i="1"/>
  <c r="LV78" i="1"/>
  <c r="LW78" i="1"/>
  <c r="LX78" i="1"/>
  <c r="LY78" i="1"/>
  <c r="MJ78" i="1"/>
  <c r="MK78" i="1"/>
  <c r="ML78" i="1"/>
  <c r="MN78" i="1"/>
  <c r="MO78" i="1"/>
  <c r="MP78" i="1"/>
  <c r="MQ78" i="1"/>
  <c r="NB78" i="1"/>
  <c r="NC78" i="1"/>
  <c r="ND78" i="1"/>
  <c r="NF78" i="1"/>
  <c r="NG78" i="1"/>
  <c r="NH78" i="1"/>
  <c r="NI78" i="1"/>
  <c r="NT78" i="1"/>
  <c r="NU78" i="1"/>
  <c r="NV78" i="1"/>
  <c r="NX78" i="1"/>
  <c r="NY78" i="1"/>
  <c r="NZ78" i="1"/>
  <c r="OA78" i="1"/>
  <c r="OL78" i="1"/>
  <c r="OM78" i="1"/>
  <c r="ON78" i="1"/>
  <c r="OP78" i="1"/>
  <c r="OQ78" i="1"/>
  <c r="OR78" i="1"/>
  <c r="OS78" i="1"/>
  <c r="PD78" i="1"/>
  <c r="PF78" i="1"/>
  <c r="PG78" i="1"/>
  <c r="PH78" i="1"/>
  <c r="PI78" i="1"/>
  <c r="PK78" i="1"/>
  <c r="PM78" i="1"/>
  <c r="PN78" i="1"/>
  <c r="PO78" i="1"/>
  <c r="PP78" i="1"/>
  <c r="PR78" i="1"/>
  <c r="PT78" i="1"/>
  <c r="PU78" i="1"/>
  <c r="PV78" i="1"/>
  <c r="PW78" i="1"/>
  <c r="PY78" i="1"/>
  <c r="QA78" i="1"/>
  <c r="QB78" i="1"/>
  <c r="QC78" i="1"/>
  <c r="QD78" i="1"/>
  <c r="QF78" i="1"/>
  <c r="QH78" i="1"/>
  <c r="QI78" i="1"/>
  <c r="QJ78" i="1"/>
  <c r="QK78" i="1"/>
  <c r="QN78" i="1"/>
  <c r="QP78" i="1"/>
  <c r="QQ78" i="1"/>
  <c r="QR78" i="1"/>
  <c r="QS78" i="1"/>
  <c r="QU78" i="1"/>
  <c r="QW78" i="1"/>
  <c r="QX78" i="1"/>
  <c r="QY78" i="1"/>
  <c r="QZ78" i="1"/>
  <c r="RB78" i="1"/>
  <c r="RD78" i="1"/>
  <c r="RE78" i="1"/>
  <c r="RF78" i="1"/>
  <c r="RG78" i="1"/>
  <c r="RI78" i="1"/>
  <c r="RK78" i="1"/>
  <c r="RL78" i="1"/>
  <c r="RM78" i="1"/>
  <c r="RN78" i="1"/>
  <c r="RP78" i="1"/>
  <c r="RR78" i="1"/>
  <c r="RS78" i="1"/>
  <c r="RT78" i="1"/>
  <c r="RU78" i="1"/>
  <c r="RY78" i="1"/>
  <c r="SA78" i="1"/>
  <c r="SC78" i="1"/>
  <c r="SE78" i="1"/>
  <c r="SG78" i="1"/>
  <c r="SI78" i="1"/>
  <c r="SK78" i="1"/>
  <c r="SM78" i="1"/>
  <c r="SO78" i="1"/>
  <c r="SQ78" i="1"/>
  <c r="SS78" i="1"/>
  <c r="SV78" i="1"/>
  <c r="SX78" i="1"/>
  <c r="SZ78" i="1"/>
  <c r="TB78" i="1"/>
  <c r="TD78" i="1"/>
  <c r="TG78" i="1"/>
  <c r="TI78" i="1"/>
  <c r="TK78" i="1"/>
  <c r="TM78" i="1"/>
  <c r="TO78" i="1"/>
  <c r="TR78" i="1"/>
  <c r="TT78" i="1"/>
  <c r="TV78" i="1"/>
  <c r="TX78" i="1"/>
  <c r="TZ78" i="1"/>
  <c r="UC78" i="1"/>
  <c r="UE78" i="1"/>
  <c r="UG78" i="1"/>
  <c r="UI78" i="1"/>
  <c r="UK78" i="1"/>
  <c r="UN78" i="1"/>
  <c r="UO78" i="1"/>
  <c r="UQ78" i="1"/>
  <c r="UR78" i="1"/>
  <c r="UT78" i="1"/>
  <c r="UU78" i="1"/>
  <c r="UW78" i="1"/>
  <c r="UX78" i="1"/>
  <c r="UZ78" i="1"/>
  <c r="VA78" i="1"/>
  <c r="VD78" i="1"/>
  <c r="VE78" i="1"/>
  <c r="VG78" i="1"/>
  <c r="VH78" i="1"/>
  <c r="VJ78" i="1"/>
  <c r="VK78" i="1"/>
  <c r="VM78" i="1"/>
  <c r="VN78" i="1"/>
  <c r="VP78" i="1"/>
  <c r="VQ78" i="1"/>
  <c r="VT78" i="1"/>
  <c r="VU78" i="1"/>
  <c r="VW78" i="1"/>
  <c r="VX78" i="1"/>
  <c r="VZ78" i="1"/>
  <c r="WA78" i="1"/>
  <c r="WC78" i="1"/>
  <c r="WD78" i="1"/>
  <c r="WF78" i="1"/>
  <c r="WG78" i="1"/>
  <c r="WK78" i="1"/>
  <c r="WN78" i="1"/>
  <c r="WO78" i="1"/>
  <c r="WR78" i="1"/>
  <c r="WS78" i="1"/>
  <c r="WV78" i="1"/>
  <c r="WW78" i="1"/>
  <c r="WZ78" i="1"/>
  <c r="XA78" i="1"/>
  <c r="XD78" i="1"/>
  <c r="XE78" i="1"/>
  <c r="XG78" i="1"/>
  <c r="XH78" i="1"/>
  <c r="XI78" i="1"/>
  <c r="XJ78" i="1"/>
  <c r="XK78" i="1"/>
  <c r="XL78" i="1"/>
  <c r="XM78" i="1"/>
  <c r="XN78" i="1"/>
  <c r="XO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BS79" i="1"/>
  <c r="BT79" i="1"/>
  <c r="BU79" i="1"/>
  <c r="BW79" i="1"/>
  <c r="BX79" i="1"/>
  <c r="BY79" i="1"/>
  <c r="BZ79" i="1"/>
  <c r="CB79" i="1"/>
  <c r="CC79" i="1"/>
  <c r="CD79" i="1"/>
  <c r="CE79" i="1"/>
  <c r="CP79" i="1"/>
  <c r="CQ79" i="1"/>
  <c r="CR79" i="1"/>
  <c r="CT79" i="1"/>
  <c r="CU79" i="1"/>
  <c r="CV79" i="1"/>
  <c r="CW79" i="1"/>
  <c r="DH79" i="1"/>
  <c r="DI79" i="1"/>
  <c r="DJ79" i="1"/>
  <c r="DL79" i="1"/>
  <c r="DM79" i="1"/>
  <c r="DN79" i="1"/>
  <c r="DO79" i="1"/>
  <c r="DZ79" i="1"/>
  <c r="EA79" i="1"/>
  <c r="EB79" i="1"/>
  <c r="ED79" i="1"/>
  <c r="EE79" i="1"/>
  <c r="EF79" i="1"/>
  <c r="EG79" i="1"/>
  <c r="ES79" i="1"/>
  <c r="ET79" i="1"/>
  <c r="EU79" i="1"/>
  <c r="EW79" i="1"/>
  <c r="EX79" i="1"/>
  <c r="EY79" i="1"/>
  <c r="EZ79" i="1"/>
  <c r="FK79" i="1"/>
  <c r="FL79" i="1"/>
  <c r="FM79" i="1"/>
  <c r="FO79" i="1"/>
  <c r="FP79" i="1"/>
  <c r="FQ79" i="1"/>
  <c r="FR79" i="1"/>
  <c r="GC79" i="1"/>
  <c r="GD79" i="1"/>
  <c r="GE79" i="1"/>
  <c r="GG79" i="1"/>
  <c r="GH79" i="1"/>
  <c r="GI79" i="1"/>
  <c r="GJ79" i="1"/>
  <c r="GU79" i="1"/>
  <c r="GV79" i="1"/>
  <c r="GW79" i="1"/>
  <c r="GY79" i="1"/>
  <c r="GZ79" i="1"/>
  <c r="HA79" i="1"/>
  <c r="HB79" i="1"/>
  <c r="HM79" i="1"/>
  <c r="HN79" i="1"/>
  <c r="HO79" i="1"/>
  <c r="HQ79" i="1"/>
  <c r="HR79" i="1"/>
  <c r="HS79" i="1"/>
  <c r="HT79" i="1"/>
  <c r="IF79" i="1"/>
  <c r="IG79" i="1"/>
  <c r="IH79" i="1"/>
  <c r="IJ79" i="1"/>
  <c r="IK79" i="1"/>
  <c r="IL79" i="1"/>
  <c r="IM79" i="1"/>
  <c r="IX79" i="1"/>
  <c r="IY79" i="1"/>
  <c r="IZ79" i="1"/>
  <c r="JB79" i="1"/>
  <c r="JC79" i="1"/>
  <c r="JD79" i="1"/>
  <c r="JE79" i="1"/>
  <c r="JP79" i="1"/>
  <c r="JQ79" i="1"/>
  <c r="JR79" i="1"/>
  <c r="JT79" i="1"/>
  <c r="JU79" i="1"/>
  <c r="JV79" i="1"/>
  <c r="JW79" i="1"/>
  <c r="KH79" i="1"/>
  <c r="KI79" i="1"/>
  <c r="KJ79" i="1"/>
  <c r="KL79" i="1"/>
  <c r="KM79" i="1"/>
  <c r="KN79" i="1"/>
  <c r="KO79" i="1"/>
  <c r="KZ79" i="1"/>
  <c r="LA79" i="1"/>
  <c r="LB79" i="1"/>
  <c r="LD79" i="1"/>
  <c r="LE79" i="1"/>
  <c r="LF79" i="1"/>
  <c r="LG79" i="1"/>
  <c r="LR79" i="1"/>
  <c r="LS79" i="1"/>
  <c r="LT79" i="1"/>
  <c r="LV79" i="1"/>
  <c r="LW79" i="1"/>
  <c r="LX79" i="1"/>
  <c r="LY79" i="1"/>
  <c r="MJ79" i="1"/>
  <c r="MK79" i="1"/>
  <c r="ML79" i="1"/>
  <c r="MN79" i="1"/>
  <c r="MO79" i="1"/>
  <c r="MP79" i="1"/>
  <c r="MQ79" i="1"/>
  <c r="NB79" i="1"/>
  <c r="NC79" i="1"/>
  <c r="ND79" i="1"/>
  <c r="NF79" i="1"/>
  <c r="NG79" i="1"/>
  <c r="NH79" i="1"/>
  <c r="NI79" i="1"/>
  <c r="NT79" i="1"/>
  <c r="NU79" i="1"/>
  <c r="NV79" i="1"/>
  <c r="NX79" i="1"/>
  <c r="NY79" i="1"/>
  <c r="NZ79" i="1"/>
  <c r="OA79" i="1"/>
  <c r="OL79" i="1"/>
  <c r="OM79" i="1"/>
  <c r="ON79" i="1"/>
  <c r="OP79" i="1"/>
  <c r="OQ79" i="1"/>
  <c r="OR79" i="1"/>
  <c r="OS79" i="1"/>
  <c r="PD79" i="1"/>
  <c r="PF79" i="1"/>
  <c r="PG79" i="1"/>
  <c r="PH79" i="1"/>
  <c r="PI79" i="1"/>
  <c r="PK79" i="1"/>
  <c r="PM79" i="1"/>
  <c r="PN79" i="1"/>
  <c r="PO79" i="1"/>
  <c r="PP79" i="1"/>
  <c r="PR79" i="1"/>
  <c r="PT79" i="1"/>
  <c r="PU79" i="1"/>
  <c r="PV79" i="1"/>
  <c r="PW79" i="1"/>
  <c r="PY79" i="1"/>
  <c r="QA79" i="1"/>
  <c r="QB79" i="1"/>
  <c r="QC79" i="1"/>
  <c r="QD79" i="1"/>
  <c r="QF79" i="1"/>
  <c r="QH79" i="1"/>
  <c r="QI79" i="1"/>
  <c r="QJ79" i="1"/>
  <c r="QK79" i="1"/>
  <c r="QN79" i="1"/>
  <c r="QP79" i="1"/>
  <c r="QQ79" i="1"/>
  <c r="QR79" i="1"/>
  <c r="QS79" i="1"/>
  <c r="QU79" i="1"/>
  <c r="QW79" i="1"/>
  <c r="QX79" i="1"/>
  <c r="QY79" i="1"/>
  <c r="QZ79" i="1"/>
  <c r="RB79" i="1"/>
  <c r="RD79" i="1"/>
  <c r="RE79" i="1"/>
  <c r="RF79" i="1"/>
  <c r="RG79" i="1"/>
  <c r="RI79" i="1"/>
  <c r="RK79" i="1"/>
  <c r="RL79" i="1"/>
  <c r="RM79" i="1"/>
  <c r="RN79" i="1"/>
  <c r="RP79" i="1"/>
  <c r="RR79" i="1"/>
  <c r="RS79" i="1"/>
  <c r="RT79" i="1"/>
  <c r="RU79" i="1"/>
  <c r="RY79" i="1"/>
  <c r="SA79" i="1"/>
  <c r="SC79" i="1"/>
  <c r="SE79" i="1"/>
  <c r="SG79" i="1"/>
  <c r="SI79" i="1"/>
  <c r="SK79" i="1"/>
  <c r="SM79" i="1"/>
  <c r="SO79" i="1"/>
  <c r="SQ79" i="1"/>
  <c r="SS79" i="1"/>
  <c r="SV79" i="1"/>
  <c r="SX79" i="1"/>
  <c r="SZ79" i="1"/>
  <c r="TB79" i="1"/>
  <c r="TD79" i="1"/>
  <c r="TG79" i="1"/>
  <c r="TI79" i="1"/>
  <c r="TK79" i="1"/>
  <c r="TM79" i="1"/>
  <c r="TO79" i="1"/>
  <c r="TR79" i="1"/>
  <c r="TT79" i="1"/>
  <c r="TV79" i="1"/>
  <c r="TX79" i="1"/>
  <c r="TZ79" i="1"/>
  <c r="UC79" i="1"/>
  <c r="UE79" i="1"/>
  <c r="UG79" i="1"/>
  <c r="UI79" i="1"/>
  <c r="UK79" i="1"/>
  <c r="UN79" i="1"/>
  <c r="UO79" i="1"/>
  <c r="UQ79" i="1"/>
  <c r="UR79" i="1"/>
  <c r="UT79" i="1"/>
  <c r="UU79" i="1"/>
  <c r="UW79" i="1"/>
  <c r="UX79" i="1"/>
  <c r="UZ79" i="1"/>
  <c r="VA79" i="1"/>
  <c r="VD79" i="1"/>
  <c r="VE79" i="1"/>
  <c r="VG79" i="1"/>
  <c r="VH79" i="1"/>
  <c r="VJ79" i="1"/>
  <c r="VK79" i="1"/>
  <c r="VM79" i="1"/>
  <c r="VN79" i="1"/>
  <c r="VP79" i="1"/>
  <c r="VQ79" i="1"/>
  <c r="VT79" i="1"/>
  <c r="VU79" i="1"/>
  <c r="VW79" i="1"/>
  <c r="VX79" i="1"/>
  <c r="VZ79" i="1"/>
  <c r="WA79" i="1"/>
  <c r="WC79" i="1"/>
  <c r="WD79" i="1"/>
  <c r="WF79" i="1"/>
  <c r="WG79" i="1"/>
  <c r="WK79" i="1"/>
  <c r="WN79" i="1"/>
  <c r="WO79" i="1"/>
  <c r="WR79" i="1"/>
  <c r="WS79" i="1"/>
  <c r="WV79" i="1"/>
  <c r="WW79" i="1"/>
  <c r="WZ79" i="1"/>
  <c r="XA79" i="1"/>
  <c r="XD79" i="1"/>
  <c r="XE79" i="1"/>
  <c r="XG79" i="1"/>
  <c r="XH79" i="1"/>
  <c r="XI79" i="1"/>
  <c r="XJ79" i="1"/>
  <c r="XK79" i="1"/>
  <c r="XL79" i="1"/>
  <c r="XM79" i="1"/>
  <c r="XN79" i="1"/>
  <c r="XO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BS80" i="1"/>
  <c r="BT80" i="1"/>
  <c r="BU80" i="1"/>
  <c r="BW80" i="1"/>
  <c r="BX80" i="1"/>
  <c r="BY80" i="1"/>
  <c r="BZ80" i="1"/>
  <c r="CB80" i="1"/>
  <c r="CC80" i="1"/>
  <c r="CD80" i="1"/>
  <c r="CE80" i="1"/>
  <c r="CP80" i="1"/>
  <c r="CQ80" i="1"/>
  <c r="CR80" i="1"/>
  <c r="CT80" i="1"/>
  <c r="CU80" i="1"/>
  <c r="CV80" i="1"/>
  <c r="CW80" i="1"/>
  <c r="DH80" i="1"/>
  <c r="DI80" i="1"/>
  <c r="DJ80" i="1"/>
  <c r="DL80" i="1"/>
  <c r="DM80" i="1"/>
  <c r="DN80" i="1"/>
  <c r="DO80" i="1"/>
  <c r="DZ80" i="1"/>
  <c r="EA80" i="1"/>
  <c r="EB80" i="1"/>
  <c r="ED80" i="1"/>
  <c r="EE80" i="1"/>
  <c r="EF80" i="1"/>
  <c r="EG80" i="1"/>
  <c r="ES80" i="1"/>
  <c r="ET80" i="1"/>
  <c r="EU80" i="1"/>
  <c r="EW80" i="1"/>
  <c r="EX80" i="1"/>
  <c r="EY80" i="1"/>
  <c r="EZ80" i="1"/>
  <c r="FK80" i="1"/>
  <c r="FL80" i="1"/>
  <c r="FM80" i="1"/>
  <c r="FO80" i="1"/>
  <c r="FP80" i="1"/>
  <c r="FQ80" i="1"/>
  <c r="FR80" i="1"/>
  <c r="GC80" i="1"/>
  <c r="GD80" i="1"/>
  <c r="GE80" i="1"/>
  <c r="GG80" i="1"/>
  <c r="GH80" i="1"/>
  <c r="GI80" i="1"/>
  <c r="GJ80" i="1"/>
  <c r="GU80" i="1"/>
  <c r="GV80" i="1"/>
  <c r="GW80" i="1"/>
  <c r="GY80" i="1"/>
  <c r="GZ80" i="1"/>
  <c r="HA80" i="1"/>
  <c r="HB80" i="1"/>
  <c r="HM80" i="1"/>
  <c r="HN80" i="1"/>
  <c r="HO80" i="1"/>
  <c r="HQ80" i="1"/>
  <c r="HR80" i="1"/>
  <c r="HS80" i="1"/>
  <c r="HT80" i="1"/>
  <c r="IF80" i="1"/>
  <c r="IG80" i="1"/>
  <c r="IH80" i="1"/>
  <c r="IJ80" i="1"/>
  <c r="IK80" i="1"/>
  <c r="IL80" i="1"/>
  <c r="IM80" i="1"/>
  <c r="IX80" i="1"/>
  <c r="IY80" i="1"/>
  <c r="IZ80" i="1"/>
  <c r="JB80" i="1"/>
  <c r="JC80" i="1"/>
  <c r="JD80" i="1"/>
  <c r="JE80" i="1"/>
  <c r="JP80" i="1"/>
  <c r="JQ80" i="1"/>
  <c r="JR80" i="1"/>
  <c r="JT80" i="1"/>
  <c r="JU80" i="1"/>
  <c r="JV80" i="1"/>
  <c r="JW80" i="1"/>
  <c r="KH80" i="1"/>
  <c r="KI80" i="1"/>
  <c r="KJ80" i="1"/>
  <c r="KL80" i="1"/>
  <c r="KM80" i="1"/>
  <c r="KN80" i="1"/>
  <c r="KO80" i="1"/>
  <c r="KZ80" i="1"/>
  <c r="LA80" i="1"/>
  <c r="LB80" i="1"/>
  <c r="LD80" i="1"/>
  <c r="LE80" i="1"/>
  <c r="LF80" i="1"/>
  <c r="LG80" i="1"/>
  <c r="LR80" i="1"/>
  <c r="LS80" i="1"/>
  <c r="LT80" i="1"/>
  <c r="LV80" i="1"/>
  <c r="LW80" i="1"/>
  <c r="LX80" i="1"/>
  <c r="LY80" i="1"/>
  <c r="MJ80" i="1"/>
  <c r="MK80" i="1"/>
  <c r="ML80" i="1"/>
  <c r="MN80" i="1"/>
  <c r="MO80" i="1"/>
  <c r="MP80" i="1"/>
  <c r="MQ80" i="1"/>
  <c r="NB80" i="1"/>
  <c r="NC80" i="1"/>
  <c r="ND80" i="1"/>
  <c r="NF80" i="1"/>
  <c r="NG80" i="1"/>
  <c r="NH80" i="1"/>
  <c r="NI80" i="1"/>
  <c r="NT80" i="1"/>
  <c r="NU80" i="1"/>
  <c r="NV80" i="1"/>
  <c r="NX80" i="1"/>
  <c r="NY80" i="1"/>
  <c r="NZ80" i="1"/>
  <c r="OA80" i="1"/>
  <c r="OL80" i="1"/>
  <c r="OM80" i="1"/>
  <c r="ON80" i="1"/>
  <c r="OP80" i="1"/>
  <c r="OQ80" i="1"/>
  <c r="OR80" i="1"/>
  <c r="OS80" i="1"/>
  <c r="PD80" i="1"/>
  <c r="PF80" i="1"/>
  <c r="PG80" i="1"/>
  <c r="PH80" i="1"/>
  <c r="PI80" i="1"/>
  <c r="PK80" i="1"/>
  <c r="PM80" i="1"/>
  <c r="PN80" i="1"/>
  <c r="PO80" i="1"/>
  <c r="PP80" i="1"/>
  <c r="PR80" i="1"/>
  <c r="PT80" i="1"/>
  <c r="PU80" i="1"/>
  <c r="PV80" i="1"/>
  <c r="PW80" i="1"/>
  <c r="PY80" i="1"/>
  <c r="QA80" i="1"/>
  <c r="QB80" i="1"/>
  <c r="QC80" i="1"/>
  <c r="QD80" i="1"/>
  <c r="QF80" i="1"/>
  <c r="QH80" i="1"/>
  <c r="QI80" i="1"/>
  <c r="QJ80" i="1"/>
  <c r="QK80" i="1"/>
  <c r="QN80" i="1"/>
  <c r="QP80" i="1"/>
  <c r="QQ80" i="1"/>
  <c r="QR80" i="1"/>
  <c r="QS80" i="1"/>
  <c r="QU80" i="1"/>
  <c r="QW80" i="1"/>
  <c r="QX80" i="1"/>
  <c r="QY80" i="1"/>
  <c r="QZ80" i="1"/>
  <c r="RB80" i="1"/>
  <c r="RD80" i="1"/>
  <c r="RE80" i="1"/>
  <c r="RF80" i="1"/>
  <c r="RG80" i="1"/>
  <c r="RI80" i="1"/>
  <c r="RK80" i="1"/>
  <c r="RL80" i="1"/>
  <c r="RM80" i="1"/>
  <c r="RN80" i="1"/>
  <c r="RP80" i="1"/>
  <c r="RR80" i="1"/>
  <c r="RS80" i="1"/>
  <c r="RT80" i="1"/>
  <c r="RU80" i="1"/>
  <c r="RY80" i="1"/>
  <c r="SA80" i="1"/>
  <c r="SC80" i="1"/>
  <c r="SE80" i="1"/>
  <c r="SG80" i="1"/>
  <c r="SI80" i="1"/>
  <c r="SK80" i="1"/>
  <c r="SM80" i="1"/>
  <c r="SO80" i="1"/>
  <c r="SQ80" i="1"/>
  <c r="SS80" i="1"/>
  <c r="SV80" i="1"/>
  <c r="SX80" i="1"/>
  <c r="SZ80" i="1"/>
  <c r="TB80" i="1"/>
  <c r="TD80" i="1"/>
  <c r="TG80" i="1"/>
  <c r="TI80" i="1"/>
  <c r="TK80" i="1"/>
  <c r="TM80" i="1"/>
  <c r="TO80" i="1"/>
  <c r="TR80" i="1"/>
  <c r="TT80" i="1"/>
  <c r="TV80" i="1"/>
  <c r="TX80" i="1"/>
  <c r="TZ80" i="1"/>
  <c r="UC80" i="1"/>
  <c r="UE80" i="1"/>
  <c r="UG80" i="1"/>
  <c r="UI80" i="1"/>
  <c r="UK80" i="1"/>
  <c r="UN80" i="1"/>
  <c r="UO80" i="1"/>
  <c r="UQ80" i="1"/>
  <c r="UR80" i="1"/>
  <c r="UT80" i="1"/>
  <c r="UU80" i="1"/>
  <c r="UW80" i="1"/>
  <c r="UX80" i="1"/>
  <c r="UZ80" i="1"/>
  <c r="VA80" i="1"/>
  <c r="VD80" i="1"/>
  <c r="VE80" i="1"/>
  <c r="VG80" i="1"/>
  <c r="VH80" i="1"/>
  <c r="VJ80" i="1"/>
  <c r="VK80" i="1"/>
  <c r="VM80" i="1"/>
  <c r="VN80" i="1"/>
  <c r="VP80" i="1"/>
  <c r="VQ80" i="1"/>
  <c r="VT80" i="1"/>
  <c r="VU80" i="1"/>
  <c r="VW80" i="1"/>
  <c r="VX80" i="1"/>
  <c r="VZ80" i="1"/>
  <c r="WA80" i="1"/>
  <c r="WC80" i="1"/>
  <c r="WD80" i="1"/>
  <c r="WF80" i="1"/>
  <c r="WG80" i="1"/>
  <c r="WK80" i="1"/>
  <c r="WN80" i="1"/>
  <c r="WO80" i="1"/>
  <c r="WR80" i="1"/>
  <c r="WS80" i="1"/>
  <c r="WV80" i="1"/>
  <c r="WW80" i="1"/>
  <c r="WZ80" i="1"/>
  <c r="XA80" i="1"/>
  <c r="XD80" i="1"/>
  <c r="XE80" i="1"/>
  <c r="XG80" i="1"/>
  <c r="XH80" i="1"/>
  <c r="XI80" i="1"/>
  <c r="XJ80" i="1"/>
  <c r="XK80" i="1"/>
  <c r="XL80" i="1"/>
  <c r="XM80" i="1"/>
  <c r="XN80" i="1"/>
  <c r="XO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BS81" i="1"/>
  <c r="BT81" i="1"/>
  <c r="BU81" i="1"/>
  <c r="BW81" i="1"/>
  <c r="BX81" i="1"/>
  <c r="BY81" i="1"/>
  <c r="BZ81" i="1"/>
  <c r="CB81" i="1"/>
  <c r="CC81" i="1"/>
  <c r="CD81" i="1"/>
  <c r="CE81" i="1"/>
  <c r="CP81" i="1"/>
  <c r="CQ81" i="1"/>
  <c r="CR81" i="1"/>
  <c r="CT81" i="1"/>
  <c r="CU81" i="1"/>
  <c r="CV81" i="1"/>
  <c r="CW81" i="1"/>
  <c r="DH81" i="1"/>
  <c r="DI81" i="1"/>
  <c r="DJ81" i="1"/>
  <c r="DL81" i="1"/>
  <c r="DM81" i="1"/>
  <c r="DN81" i="1"/>
  <c r="DO81" i="1"/>
  <c r="DZ81" i="1"/>
  <c r="EA81" i="1"/>
  <c r="EB81" i="1"/>
  <c r="ED81" i="1"/>
  <c r="EE81" i="1"/>
  <c r="EF81" i="1"/>
  <c r="EG81" i="1"/>
  <c r="ES81" i="1"/>
  <c r="ET81" i="1"/>
  <c r="EU81" i="1"/>
  <c r="EW81" i="1"/>
  <c r="EX81" i="1"/>
  <c r="EY81" i="1"/>
  <c r="EZ81" i="1"/>
  <c r="FK81" i="1"/>
  <c r="FL81" i="1"/>
  <c r="FM81" i="1"/>
  <c r="FO81" i="1"/>
  <c r="FP81" i="1"/>
  <c r="FQ81" i="1"/>
  <c r="FR81" i="1"/>
  <c r="GC81" i="1"/>
  <c r="GD81" i="1"/>
  <c r="GE81" i="1"/>
  <c r="GG81" i="1"/>
  <c r="GH81" i="1"/>
  <c r="GI81" i="1"/>
  <c r="GJ81" i="1"/>
  <c r="GU81" i="1"/>
  <c r="GV81" i="1"/>
  <c r="GW81" i="1"/>
  <c r="GY81" i="1"/>
  <c r="GZ81" i="1"/>
  <c r="HA81" i="1"/>
  <c r="HB81" i="1"/>
  <c r="HM81" i="1"/>
  <c r="HN81" i="1"/>
  <c r="HO81" i="1"/>
  <c r="HQ81" i="1"/>
  <c r="HR81" i="1"/>
  <c r="HS81" i="1"/>
  <c r="HT81" i="1"/>
  <c r="IF81" i="1"/>
  <c r="IG81" i="1"/>
  <c r="IH81" i="1"/>
  <c r="IJ81" i="1"/>
  <c r="IK81" i="1"/>
  <c r="IL81" i="1"/>
  <c r="IM81" i="1"/>
  <c r="IX81" i="1"/>
  <c r="IY81" i="1"/>
  <c r="IZ81" i="1"/>
  <c r="JB81" i="1"/>
  <c r="JC81" i="1"/>
  <c r="JD81" i="1"/>
  <c r="JE81" i="1"/>
  <c r="JP81" i="1"/>
  <c r="JQ81" i="1"/>
  <c r="JR81" i="1"/>
  <c r="JT81" i="1"/>
  <c r="JU81" i="1"/>
  <c r="JV81" i="1"/>
  <c r="JW81" i="1"/>
  <c r="KH81" i="1"/>
  <c r="KI81" i="1"/>
  <c r="KJ81" i="1"/>
  <c r="KL81" i="1"/>
  <c r="KM81" i="1"/>
  <c r="KN81" i="1"/>
  <c r="KO81" i="1"/>
  <c r="KZ81" i="1"/>
  <c r="LA81" i="1"/>
  <c r="LB81" i="1"/>
  <c r="LD81" i="1"/>
  <c r="LE81" i="1"/>
  <c r="LF81" i="1"/>
  <c r="LG81" i="1"/>
  <c r="LR81" i="1"/>
  <c r="LS81" i="1"/>
  <c r="LT81" i="1"/>
  <c r="LV81" i="1"/>
  <c r="LW81" i="1"/>
  <c r="LX81" i="1"/>
  <c r="LY81" i="1"/>
  <c r="MJ81" i="1"/>
  <c r="MK81" i="1"/>
  <c r="ML81" i="1"/>
  <c r="MN81" i="1"/>
  <c r="MO81" i="1"/>
  <c r="MP81" i="1"/>
  <c r="MQ81" i="1"/>
  <c r="NB81" i="1"/>
  <c r="NC81" i="1"/>
  <c r="ND81" i="1"/>
  <c r="NF81" i="1"/>
  <c r="NG81" i="1"/>
  <c r="NH81" i="1"/>
  <c r="NI81" i="1"/>
  <c r="NT81" i="1"/>
  <c r="NU81" i="1"/>
  <c r="NV81" i="1"/>
  <c r="NX81" i="1"/>
  <c r="NY81" i="1"/>
  <c r="NZ81" i="1"/>
  <c r="OA81" i="1"/>
  <c r="OL81" i="1"/>
  <c r="OM81" i="1"/>
  <c r="ON81" i="1"/>
  <c r="OP81" i="1"/>
  <c r="OQ81" i="1"/>
  <c r="OR81" i="1"/>
  <c r="OS81" i="1"/>
  <c r="PD81" i="1"/>
  <c r="PF81" i="1"/>
  <c r="PG81" i="1"/>
  <c r="PH81" i="1"/>
  <c r="PI81" i="1"/>
  <c r="PK81" i="1"/>
  <c r="PM81" i="1"/>
  <c r="PN81" i="1"/>
  <c r="PO81" i="1"/>
  <c r="PP81" i="1"/>
  <c r="PR81" i="1"/>
  <c r="PT81" i="1"/>
  <c r="PU81" i="1"/>
  <c r="PV81" i="1"/>
  <c r="PW81" i="1"/>
  <c r="PY81" i="1"/>
  <c r="QA81" i="1"/>
  <c r="QB81" i="1"/>
  <c r="QC81" i="1"/>
  <c r="QD81" i="1"/>
  <c r="QF81" i="1"/>
  <c r="QH81" i="1"/>
  <c r="QI81" i="1"/>
  <c r="QJ81" i="1"/>
  <c r="QK81" i="1"/>
  <c r="QN81" i="1"/>
  <c r="QP81" i="1"/>
  <c r="QQ81" i="1"/>
  <c r="QR81" i="1"/>
  <c r="QS81" i="1"/>
  <c r="QU81" i="1"/>
  <c r="QW81" i="1"/>
  <c r="QX81" i="1"/>
  <c r="QY81" i="1"/>
  <c r="QZ81" i="1"/>
  <c r="RB81" i="1"/>
  <c r="RD81" i="1"/>
  <c r="RE81" i="1"/>
  <c r="RF81" i="1"/>
  <c r="RG81" i="1"/>
  <c r="RI81" i="1"/>
  <c r="RK81" i="1"/>
  <c r="RL81" i="1"/>
  <c r="RM81" i="1"/>
  <c r="RN81" i="1"/>
  <c r="RP81" i="1"/>
  <c r="RR81" i="1"/>
  <c r="RS81" i="1"/>
  <c r="RT81" i="1"/>
  <c r="RU81" i="1"/>
  <c r="RY81" i="1"/>
  <c r="SA81" i="1"/>
  <c r="SC81" i="1"/>
  <c r="SE81" i="1"/>
  <c r="SG81" i="1"/>
  <c r="SI81" i="1"/>
  <c r="SK81" i="1"/>
  <c r="SM81" i="1"/>
  <c r="SO81" i="1"/>
  <c r="SQ81" i="1"/>
  <c r="SS81" i="1"/>
  <c r="SV81" i="1"/>
  <c r="SX81" i="1"/>
  <c r="SZ81" i="1"/>
  <c r="TB81" i="1"/>
  <c r="TD81" i="1"/>
  <c r="TG81" i="1"/>
  <c r="TI81" i="1"/>
  <c r="TK81" i="1"/>
  <c r="TM81" i="1"/>
  <c r="TO81" i="1"/>
  <c r="TR81" i="1"/>
  <c r="TT81" i="1"/>
  <c r="TV81" i="1"/>
  <c r="TX81" i="1"/>
  <c r="TZ81" i="1"/>
  <c r="UC81" i="1"/>
  <c r="UE81" i="1"/>
  <c r="UG81" i="1"/>
  <c r="UI81" i="1"/>
  <c r="UK81" i="1"/>
  <c r="UN81" i="1"/>
  <c r="UO81" i="1"/>
  <c r="UQ81" i="1"/>
  <c r="UR81" i="1"/>
  <c r="UT81" i="1"/>
  <c r="UU81" i="1"/>
  <c r="UW81" i="1"/>
  <c r="UX81" i="1"/>
  <c r="UZ81" i="1"/>
  <c r="VA81" i="1"/>
  <c r="VD81" i="1"/>
  <c r="VE81" i="1"/>
  <c r="VG81" i="1"/>
  <c r="VH81" i="1"/>
  <c r="VJ81" i="1"/>
  <c r="VK81" i="1"/>
  <c r="VM81" i="1"/>
  <c r="VN81" i="1"/>
  <c r="VP81" i="1"/>
  <c r="VQ81" i="1"/>
  <c r="VT81" i="1"/>
  <c r="VU81" i="1"/>
  <c r="VW81" i="1"/>
  <c r="VX81" i="1"/>
  <c r="VZ81" i="1"/>
  <c r="WA81" i="1"/>
  <c r="WC81" i="1"/>
  <c r="WD81" i="1"/>
  <c r="WF81" i="1"/>
  <c r="WG81" i="1"/>
  <c r="WK81" i="1"/>
  <c r="WN81" i="1"/>
  <c r="WO81" i="1"/>
  <c r="WR81" i="1"/>
  <c r="WS81" i="1"/>
  <c r="WV81" i="1"/>
  <c r="WW81" i="1"/>
  <c r="WZ81" i="1"/>
  <c r="XA81" i="1"/>
  <c r="XD81" i="1"/>
  <c r="XE81" i="1"/>
  <c r="XG81" i="1"/>
  <c r="XH81" i="1"/>
  <c r="XI81" i="1"/>
  <c r="XJ81" i="1"/>
  <c r="XK81" i="1"/>
  <c r="XL81" i="1"/>
  <c r="XM81" i="1"/>
  <c r="XN81" i="1"/>
  <c r="XO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BS82" i="1"/>
  <c r="BT82" i="1"/>
  <c r="BU82" i="1"/>
  <c r="BW82" i="1"/>
  <c r="BX82" i="1"/>
  <c r="BY82" i="1"/>
  <c r="BZ82" i="1"/>
  <c r="CB82" i="1"/>
  <c r="CC82" i="1"/>
  <c r="CD82" i="1"/>
  <c r="CE82" i="1"/>
  <c r="CP82" i="1"/>
  <c r="CQ82" i="1"/>
  <c r="CR82" i="1"/>
  <c r="CT82" i="1"/>
  <c r="CU82" i="1"/>
  <c r="CV82" i="1"/>
  <c r="CW82" i="1"/>
  <c r="DH82" i="1"/>
  <c r="DI82" i="1"/>
  <c r="DJ82" i="1"/>
  <c r="DL82" i="1"/>
  <c r="DM82" i="1"/>
  <c r="DN82" i="1"/>
  <c r="DO82" i="1"/>
  <c r="DZ82" i="1"/>
  <c r="EA82" i="1"/>
  <c r="EB82" i="1"/>
  <c r="ED82" i="1"/>
  <c r="EE82" i="1"/>
  <c r="EF82" i="1"/>
  <c r="EG82" i="1"/>
  <c r="ES82" i="1"/>
  <c r="ET82" i="1"/>
  <c r="EU82" i="1"/>
  <c r="EW82" i="1"/>
  <c r="EX82" i="1"/>
  <c r="EY82" i="1"/>
  <c r="EZ82" i="1"/>
  <c r="FK82" i="1"/>
  <c r="FL82" i="1"/>
  <c r="FM82" i="1"/>
  <c r="FO82" i="1"/>
  <c r="FP82" i="1"/>
  <c r="FQ82" i="1"/>
  <c r="FR82" i="1"/>
  <c r="GC82" i="1"/>
  <c r="GD82" i="1"/>
  <c r="GE82" i="1"/>
  <c r="GG82" i="1"/>
  <c r="GH82" i="1"/>
  <c r="GI82" i="1"/>
  <c r="GJ82" i="1"/>
  <c r="GU82" i="1"/>
  <c r="GV82" i="1"/>
  <c r="GW82" i="1"/>
  <c r="GY82" i="1"/>
  <c r="GZ82" i="1"/>
  <c r="HA82" i="1"/>
  <c r="HB82" i="1"/>
  <c r="HM82" i="1"/>
  <c r="HN82" i="1"/>
  <c r="HO82" i="1"/>
  <c r="HQ82" i="1"/>
  <c r="HR82" i="1"/>
  <c r="HS82" i="1"/>
  <c r="HT82" i="1"/>
  <c r="IF82" i="1"/>
  <c r="IG82" i="1"/>
  <c r="IH82" i="1"/>
  <c r="IJ82" i="1"/>
  <c r="IK82" i="1"/>
  <c r="IL82" i="1"/>
  <c r="IM82" i="1"/>
  <c r="IX82" i="1"/>
  <c r="IY82" i="1"/>
  <c r="IZ82" i="1"/>
  <c r="JB82" i="1"/>
  <c r="JC82" i="1"/>
  <c r="JD82" i="1"/>
  <c r="JE82" i="1"/>
  <c r="JP82" i="1"/>
  <c r="JQ82" i="1"/>
  <c r="JR82" i="1"/>
  <c r="JT82" i="1"/>
  <c r="JU82" i="1"/>
  <c r="JV82" i="1"/>
  <c r="JW82" i="1"/>
  <c r="KH82" i="1"/>
  <c r="KI82" i="1"/>
  <c r="KJ82" i="1"/>
  <c r="KL82" i="1"/>
  <c r="KM82" i="1"/>
  <c r="KN82" i="1"/>
  <c r="KO82" i="1"/>
  <c r="KZ82" i="1"/>
  <c r="LA82" i="1"/>
  <c r="LB82" i="1"/>
  <c r="LD82" i="1"/>
  <c r="LE82" i="1"/>
  <c r="LF82" i="1"/>
  <c r="LG82" i="1"/>
  <c r="LR82" i="1"/>
  <c r="LS82" i="1"/>
  <c r="LT82" i="1"/>
  <c r="LV82" i="1"/>
  <c r="LW82" i="1"/>
  <c r="LX82" i="1"/>
  <c r="LY82" i="1"/>
  <c r="MJ82" i="1"/>
  <c r="MK82" i="1"/>
  <c r="ML82" i="1"/>
  <c r="MN82" i="1"/>
  <c r="MO82" i="1"/>
  <c r="MP82" i="1"/>
  <c r="MQ82" i="1"/>
  <c r="NB82" i="1"/>
  <c r="NC82" i="1"/>
  <c r="ND82" i="1"/>
  <c r="NF82" i="1"/>
  <c r="NG82" i="1"/>
  <c r="NH82" i="1"/>
  <c r="NI82" i="1"/>
  <c r="NT82" i="1"/>
  <c r="NU82" i="1"/>
  <c r="NV82" i="1"/>
  <c r="NX82" i="1"/>
  <c r="NY82" i="1"/>
  <c r="NZ82" i="1"/>
  <c r="OA82" i="1"/>
  <c r="OL82" i="1"/>
  <c r="OM82" i="1"/>
  <c r="ON82" i="1"/>
  <c r="OP82" i="1"/>
  <c r="OQ82" i="1"/>
  <c r="OR82" i="1"/>
  <c r="OS82" i="1"/>
  <c r="PD82" i="1"/>
  <c r="PF82" i="1"/>
  <c r="PG82" i="1"/>
  <c r="PH82" i="1"/>
  <c r="PI82" i="1"/>
  <c r="PK82" i="1"/>
  <c r="PM82" i="1"/>
  <c r="PN82" i="1"/>
  <c r="PO82" i="1"/>
  <c r="PP82" i="1"/>
  <c r="PR82" i="1"/>
  <c r="PT82" i="1"/>
  <c r="PU82" i="1"/>
  <c r="PV82" i="1"/>
  <c r="PW82" i="1"/>
  <c r="PY82" i="1"/>
  <c r="QA82" i="1"/>
  <c r="QB82" i="1"/>
  <c r="QC82" i="1"/>
  <c r="QD82" i="1"/>
  <c r="QF82" i="1"/>
  <c r="QH82" i="1"/>
  <c r="QI82" i="1"/>
  <c r="QJ82" i="1"/>
  <c r="QK82" i="1"/>
  <c r="QN82" i="1"/>
  <c r="QP82" i="1"/>
  <c r="QQ82" i="1"/>
  <c r="QR82" i="1"/>
  <c r="QS82" i="1"/>
  <c r="QU82" i="1"/>
  <c r="QW82" i="1"/>
  <c r="QX82" i="1"/>
  <c r="QY82" i="1"/>
  <c r="QZ82" i="1"/>
  <c r="RB82" i="1"/>
  <c r="RD82" i="1"/>
  <c r="RE82" i="1"/>
  <c r="RF82" i="1"/>
  <c r="RG82" i="1"/>
  <c r="RI82" i="1"/>
  <c r="RK82" i="1"/>
  <c r="RL82" i="1"/>
  <c r="RM82" i="1"/>
  <c r="RN82" i="1"/>
  <c r="RP82" i="1"/>
  <c r="RR82" i="1"/>
  <c r="RS82" i="1"/>
  <c r="RT82" i="1"/>
  <c r="RU82" i="1"/>
  <c r="RY82" i="1"/>
  <c r="SA82" i="1"/>
  <c r="SC82" i="1"/>
  <c r="SE82" i="1"/>
  <c r="SG82" i="1"/>
  <c r="SI82" i="1"/>
  <c r="SK82" i="1"/>
  <c r="SM82" i="1"/>
  <c r="SO82" i="1"/>
  <c r="SQ82" i="1"/>
  <c r="SS82" i="1"/>
  <c r="SV82" i="1"/>
  <c r="SX82" i="1"/>
  <c r="SZ82" i="1"/>
  <c r="TB82" i="1"/>
  <c r="TD82" i="1"/>
  <c r="TG82" i="1"/>
  <c r="TI82" i="1"/>
  <c r="TK82" i="1"/>
  <c r="TM82" i="1"/>
  <c r="TO82" i="1"/>
  <c r="TR82" i="1"/>
  <c r="TT82" i="1"/>
  <c r="TV82" i="1"/>
  <c r="TX82" i="1"/>
  <c r="TZ82" i="1"/>
  <c r="UC82" i="1"/>
  <c r="UE82" i="1"/>
  <c r="UG82" i="1"/>
  <c r="UI82" i="1"/>
  <c r="UK82" i="1"/>
  <c r="UN82" i="1"/>
  <c r="UO82" i="1"/>
  <c r="UQ82" i="1"/>
  <c r="UR82" i="1"/>
  <c r="UT82" i="1"/>
  <c r="UU82" i="1"/>
  <c r="UW82" i="1"/>
  <c r="UX82" i="1"/>
  <c r="UZ82" i="1"/>
  <c r="VA82" i="1"/>
  <c r="VD82" i="1"/>
  <c r="VE82" i="1"/>
  <c r="VG82" i="1"/>
  <c r="VH82" i="1"/>
  <c r="VJ82" i="1"/>
  <c r="VK82" i="1"/>
  <c r="VM82" i="1"/>
  <c r="VN82" i="1"/>
  <c r="VP82" i="1"/>
  <c r="VQ82" i="1"/>
  <c r="VT82" i="1"/>
  <c r="VU82" i="1"/>
  <c r="VW82" i="1"/>
  <c r="VX82" i="1"/>
  <c r="VZ82" i="1"/>
  <c r="WA82" i="1"/>
  <c r="WC82" i="1"/>
  <c r="WD82" i="1"/>
  <c r="WF82" i="1"/>
  <c r="WG82" i="1"/>
  <c r="WK82" i="1"/>
  <c r="WN82" i="1"/>
  <c r="WO82" i="1"/>
  <c r="WR82" i="1"/>
  <c r="WS82" i="1"/>
  <c r="WV82" i="1"/>
  <c r="WW82" i="1"/>
  <c r="WZ82" i="1"/>
  <c r="XA82" i="1"/>
  <c r="XD82" i="1"/>
  <c r="XE82" i="1"/>
  <c r="XG82" i="1"/>
  <c r="XH82" i="1"/>
  <c r="XI82" i="1"/>
  <c r="XJ82" i="1"/>
  <c r="XK82" i="1"/>
  <c r="XL82" i="1"/>
  <c r="XM82" i="1"/>
  <c r="XN82" i="1"/>
  <c r="XO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BS83" i="1"/>
  <c r="BT83" i="1"/>
  <c r="BU83" i="1"/>
  <c r="BW83" i="1"/>
  <c r="BX83" i="1"/>
  <c r="BY83" i="1"/>
  <c r="BZ83" i="1"/>
  <c r="CB83" i="1"/>
  <c r="CC83" i="1"/>
  <c r="CD83" i="1"/>
  <c r="CE83" i="1"/>
  <c r="CP83" i="1"/>
  <c r="CQ83" i="1"/>
  <c r="CR83" i="1"/>
  <c r="CT83" i="1"/>
  <c r="CU83" i="1"/>
  <c r="CV83" i="1"/>
  <c r="CW83" i="1"/>
  <c r="DH83" i="1"/>
  <c r="DI83" i="1"/>
  <c r="DJ83" i="1"/>
  <c r="DL83" i="1"/>
  <c r="DM83" i="1"/>
  <c r="DN83" i="1"/>
  <c r="DO83" i="1"/>
  <c r="DZ83" i="1"/>
  <c r="EA83" i="1"/>
  <c r="EB83" i="1"/>
  <c r="ED83" i="1"/>
  <c r="EE83" i="1"/>
  <c r="EF83" i="1"/>
  <c r="EG83" i="1"/>
  <c r="ES83" i="1"/>
  <c r="ET83" i="1"/>
  <c r="EU83" i="1"/>
  <c r="EW83" i="1"/>
  <c r="EX83" i="1"/>
  <c r="EY83" i="1"/>
  <c r="EZ83" i="1"/>
  <c r="FK83" i="1"/>
  <c r="FL83" i="1"/>
  <c r="FM83" i="1"/>
  <c r="FO83" i="1"/>
  <c r="FP83" i="1"/>
  <c r="FQ83" i="1"/>
  <c r="FR83" i="1"/>
  <c r="GC83" i="1"/>
  <c r="GD83" i="1"/>
  <c r="GE83" i="1"/>
  <c r="GG83" i="1"/>
  <c r="GH83" i="1"/>
  <c r="GI83" i="1"/>
  <c r="GJ83" i="1"/>
  <c r="GU83" i="1"/>
  <c r="GV83" i="1"/>
  <c r="GW83" i="1"/>
  <c r="GY83" i="1"/>
  <c r="GZ83" i="1"/>
  <c r="HA83" i="1"/>
  <c r="HB83" i="1"/>
  <c r="HM83" i="1"/>
  <c r="HN83" i="1"/>
  <c r="HO83" i="1"/>
  <c r="HQ83" i="1"/>
  <c r="HR83" i="1"/>
  <c r="HS83" i="1"/>
  <c r="HT83" i="1"/>
  <c r="IF83" i="1"/>
  <c r="IG83" i="1"/>
  <c r="IH83" i="1"/>
  <c r="IJ83" i="1"/>
  <c r="IK83" i="1"/>
  <c r="IL83" i="1"/>
  <c r="IM83" i="1"/>
  <c r="IX83" i="1"/>
  <c r="IY83" i="1"/>
  <c r="IZ83" i="1"/>
  <c r="JB83" i="1"/>
  <c r="JC83" i="1"/>
  <c r="JD83" i="1"/>
  <c r="JE83" i="1"/>
  <c r="JP83" i="1"/>
  <c r="JQ83" i="1"/>
  <c r="JR83" i="1"/>
  <c r="JT83" i="1"/>
  <c r="JU83" i="1"/>
  <c r="JV83" i="1"/>
  <c r="JW83" i="1"/>
  <c r="KH83" i="1"/>
  <c r="KI83" i="1"/>
  <c r="KJ83" i="1"/>
  <c r="KL83" i="1"/>
  <c r="KM83" i="1"/>
  <c r="KN83" i="1"/>
  <c r="KO83" i="1"/>
  <c r="KZ83" i="1"/>
  <c r="LA83" i="1"/>
  <c r="LB83" i="1"/>
  <c r="LD83" i="1"/>
  <c r="LE83" i="1"/>
  <c r="LF83" i="1"/>
  <c r="LG83" i="1"/>
  <c r="LR83" i="1"/>
  <c r="LS83" i="1"/>
  <c r="LT83" i="1"/>
  <c r="LV83" i="1"/>
  <c r="LW83" i="1"/>
  <c r="LX83" i="1"/>
  <c r="LY83" i="1"/>
  <c r="MJ83" i="1"/>
  <c r="MK83" i="1"/>
  <c r="ML83" i="1"/>
  <c r="MN83" i="1"/>
  <c r="MO83" i="1"/>
  <c r="MP83" i="1"/>
  <c r="MQ83" i="1"/>
  <c r="NB83" i="1"/>
  <c r="NC83" i="1"/>
  <c r="ND83" i="1"/>
  <c r="NF83" i="1"/>
  <c r="NG83" i="1"/>
  <c r="NH83" i="1"/>
  <c r="NI83" i="1"/>
  <c r="NT83" i="1"/>
  <c r="NU83" i="1"/>
  <c r="NV83" i="1"/>
  <c r="NX83" i="1"/>
  <c r="NY83" i="1"/>
  <c r="NZ83" i="1"/>
  <c r="OA83" i="1"/>
  <c r="OL83" i="1"/>
  <c r="OM83" i="1"/>
  <c r="ON83" i="1"/>
  <c r="OP83" i="1"/>
  <c r="OQ83" i="1"/>
  <c r="OR83" i="1"/>
  <c r="OS83" i="1"/>
  <c r="PD83" i="1"/>
  <c r="PF83" i="1"/>
  <c r="PG83" i="1"/>
  <c r="PH83" i="1"/>
  <c r="PI83" i="1"/>
  <c r="PK83" i="1"/>
  <c r="PM83" i="1"/>
  <c r="PN83" i="1"/>
  <c r="PO83" i="1"/>
  <c r="PP83" i="1"/>
  <c r="PR83" i="1"/>
  <c r="PT83" i="1"/>
  <c r="PU83" i="1"/>
  <c r="PV83" i="1"/>
  <c r="PW83" i="1"/>
  <c r="PY83" i="1"/>
  <c r="QA83" i="1"/>
  <c r="QB83" i="1"/>
  <c r="QC83" i="1"/>
  <c r="QD83" i="1"/>
  <c r="QF83" i="1"/>
  <c r="QH83" i="1"/>
  <c r="QI83" i="1"/>
  <c r="QJ83" i="1"/>
  <c r="QK83" i="1"/>
  <c r="QN83" i="1"/>
  <c r="QP83" i="1"/>
  <c r="QQ83" i="1"/>
  <c r="QR83" i="1"/>
  <c r="QS83" i="1"/>
  <c r="QU83" i="1"/>
  <c r="QW83" i="1"/>
  <c r="QX83" i="1"/>
  <c r="QY83" i="1"/>
  <c r="QZ83" i="1"/>
  <c r="RB83" i="1"/>
  <c r="RD83" i="1"/>
  <c r="RE83" i="1"/>
  <c r="RF83" i="1"/>
  <c r="RG83" i="1"/>
  <c r="RI83" i="1"/>
  <c r="RK83" i="1"/>
  <c r="RL83" i="1"/>
  <c r="RM83" i="1"/>
  <c r="RN83" i="1"/>
  <c r="RP83" i="1"/>
  <c r="RR83" i="1"/>
  <c r="RS83" i="1"/>
  <c r="RT83" i="1"/>
  <c r="RU83" i="1"/>
  <c r="RY83" i="1"/>
  <c r="SA83" i="1"/>
  <c r="SC83" i="1"/>
  <c r="SE83" i="1"/>
  <c r="SG83" i="1"/>
  <c r="SI83" i="1"/>
  <c r="SK83" i="1"/>
  <c r="SM83" i="1"/>
  <c r="SO83" i="1"/>
  <c r="SQ83" i="1"/>
  <c r="SS83" i="1"/>
  <c r="SV83" i="1"/>
  <c r="SX83" i="1"/>
  <c r="SZ83" i="1"/>
  <c r="TB83" i="1"/>
  <c r="TD83" i="1"/>
  <c r="TG83" i="1"/>
  <c r="TI83" i="1"/>
  <c r="TK83" i="1"/>
  <c r="TM83" i="1"/>
  <c r="TO83" i="1"/>
  <c r="TR83" i="1"/>
  <c r="TT83" i="1"/>
  <c r="TV83" i="1"/>
  <c r="TX83" i="1"/>
  <c r="TZ83" i="1"/>
  <c r="UC83" i="1"/>
  <c r="UE83" i="1"/>
  <c r="UG83" i="1"/>
  <c r="UI83" i="1"/>
  <c r="UK83" i="1"/>
  <c r="UN83" i="1"/>
  <c r="UO83" i="1"/>
  <c r="UQ83" i="1"/>
  <c r="UR83" i="1"/>
  <c r="UT83" i="1"/>
  <c r="UU83" i="1"/>
  <c r="UW83" i="1"/>
  <c r="UX83" i="1"/>
  <c r="UZ83" i="1"/>
  <c r="VA83" i="1"/>
  <c r="VD83" i="1"/>
  <c r="VE83" i="1"/>
  <c r="VG83" i="1"/>
  <c r="VH83" i="1"/>
  <c r="VJ83" i="1"/>
  <c r="VK83" i="1"/>
  <c r="VM83" i="1"/>
  <c r="VN83" i="1"/>
  <c r="VP83" i="1"/>
  <c r="VQ83" i="1"/>
  <c r="VT83" i="1"/>
  <c r="VU83" i="1"/>
  <c r="VW83" i="1"/>
  <c r="VX83" i="1"/>
  <c r="VZ83" i="1"/>
  <c r="WA83" i="1"/>
  <c r="WC83" i="1"/>
  <c r="WD83" i="1"/>
  <c r="WF83" i="1"/>
  <c r="WG83" i="1"/>
  <c r="WK83" i="1"/>
  <c r="WN83" i="1"/>
  <c r="WO83" i="1"/>
  <c r="WR83" i="1"/>
  <c r="WS83" i="1"/>
  <c r="WV83" i="1"/>
  <c r="WW83" i="1"/>
  <c r="WZ83" i="1"/>
  <c r="XA83" i="1"/>
  <c r="XD83" i="1"/>
  <c r="XE83" i="1"/>
  <c r="XG83" i="1"/>
  <c r="XH83" i="1"/>
  <c r="XI83" i="1"/>
  <c r="XJ83" i="1"/>
  <c r="XK83" i="1"/>
  <c r="XL83" i="1"/>
  <c r="XM83" i="1"/>
  <c r="XN83" i="1"/>
  <c r="XO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BS84" i="1"/>
  <c r="BT84" i="1"/>
  <c r="BU84" i="1"/>
  <c r="BW84" i="1"/>
  <c r="BX84" i="1"/>
  <c r="BY84" i="1"/>
  <c r="BZ84" i="1"/>
  <c r="CB84" i="1"/>
  <c r="CC84" i="1"/>
  <c r="CD84" i="1"/>
  <c r="CE84" i="1"/>
  <c r="CP84" i="1"/>
  <c r="CQ84" i="1"/>
  <c r="CR84" i="1"/>
  <c r="CT84" i="1"/>
  <c r="CU84" i="1"/>
  <c r="CV84" i="1"/>
  <c r="CW84" i="1"/>
  <c r="DH84" i="1"/>
  <c r="DI84" i="1"/>
  <c r="DJ84" i="1"/>
  <c r="DL84" i="1"/>
  <c r="DM84" i="1"/>
  <c r="DN84" i="1"/>
  <c r="DO84" i="1"/>
  <c r="DZ84" i="1"/>
  <c r="EA84" i="1"/>
  <c r="EB84" i="1"/>
  <c r="ED84" i="1"/>
  <c r="EE84" i="1"/>
  <c r="EF84" i="1"/>
  <c r="EG84" i="1"/>
  <c r="ES84" i="1"/>
  <c r="ET84" i="1"/>
  <c r="EU84" i="1"/>
  <c r="EW84" i="1"/>
  <c r="EX84" i="1"/>
  <c r="EY84" i="1"/>
  <c r="EZ84" i="1"/>
  <c r="FK84" i="1"/>
  <c r="FL84" i="1"/>
  <c r="FM84" i="1"/>
  <c r="FO84" i="1"/>
  <c r="FP84" i="1"/>
  <c r="FQ84" i="1"/>
  <c r="FR84" i="1"/>
  <c r="GC84" i="1"/>
  <c r="GD84" i="1"/>
  <c r="GE84" i="1"/>
  <c r="GG84" i="1"/>
  <c r="GH84" i="1"/>
  <c r="GI84" i="1"/>
  <c r="GJ84" i="1"/>
  <c r="GU84" i="1"/>
  <c r="GV84" i="1"/>
  <c r="GW84" i="1"/>
  <c r="GY84" i="1"/>
  <c r="GZ84" i="1"/>
  <c r="HA84" i="1"/>
  <c r="HB84" i="1"/>
  <c r="HM84" i="1"/>
  <c r="HN84" i="1"/>
  <c r="HO84" i="1"/>
  <c r="HQ84" i="1"/>
  <c r="HR84" i="1"/>
  <c r="HS84" i="1"/>
  <c r="HT84" i="1"/>
  <c r="IF84" i="1"/>
  <c r="IG84" i="1"/>
  <c r="IH84" i="1"/>
  <c r="IJ84" i="1"/>
  <c r="IK84" i="1"/>
  <c r="IL84" i="1"/>
  <c r="IM84" i="1"/>
  <c r="IX84" i="1"/>
  <c r="IY84" i="1"/>
  <c r="IZ84" i="1"/>
  <c r="JB84" i="1"/>
  <c r="JC84" i="1"/>
  <c r="JD84" i="1"/>
  <c r="JE84" i="1"/>
  <c r="JP84" i="1"/>
  <c r="JQ84" i="1"/>
  <c r="JR84" i="1"/>
  <c r="JT84" i="1"/>
  <c r="JU84" i="1"/>
  <c r="JV84" i="1"/>
  <c r="JW84" i="1"/>
  <c r="KH84" i="1"/>
  <c r="KI84" i="1"/>
  <c r="KJ84" i="1"/>
  <c r="KL84" i="1"/>
  <c r="KM84" i="1"/>
  <c r="KN84" i="1"/>
  <c r="KO84" i="1"/>
  <c r="KZ84" i="1"/>
  <c r="LA84" i="1"/>
  <c r="LB84" i="1"/>
  <c r="LD84" i="1"/>
  <c r="LE84" i="1"/>
  <c r="LF84" i="1"/>
  <c r="LG84" i="1"/>
  <c r="LR84" i="1"/>
  <c r="LS84" i="1"/>
  <c r="LT84" i="1"/>
  <c r="LV84" i="1"/>
  <c r="LW84" i="1"/>
  <c r="LX84" i="1"/>
  <c r="LY84" i="1"/>
  <c r="MJ84" i="1"/>
  <c r="MK84" i="1"/>
  <c r="ML84" i="1"/>
  <c r="MN84" i="1"/>
  <c r="MO84" i="1"/>
  <c r="MP84" i="1"/>
  <c r="MQ84" i="1"/>
  <c r="NB84" i="1"/>
  <c r="NC84" i="1"/>
  <c r="ND84" i="1"/>
  <c r="NF84" i="1"/>
  <c r="NG84" i="1"/>
  <c r="NH84" i="1"/>
  <c r="NI84" i="1"/>
  <c r="NT84" i="1"/>
  <c r="NU84" i="1"/>
  <c r="NV84" i="1"/>
  <c r="NX84" i="1"/>
  <c r="NY84" i="1"/>
  <c r="NZ84" i="1"/>
  <c r="OA84" i="1"/>
  <c r="OL84" i="1"/>
  <c r="OM84" i="1"/>
  <c r="ON84" i="1"/>
  <c r="OP84" i="1"/>
  <c r="OQ84" i="1"/>
  <c r="OR84" i="1"/>
  <c r="OS84" i="1"/>
  <c r="PD84" i="1"/>
  <c r="PF84" i="1"/>
  <c r="PG84" i="1"/>
  <c r="PH84" i="1"/>
  <c r="PI84" i="1"/>
  <c r="PK84" i="1"/>
  <c r="PM84" i="1"/>
  <c r="PN84" i="1"/>
  <c r="PO84" i="1"/>
  <c r="PP84" i="1"/>
  <c r="PR84" i="1"/>
  <c r="PT84" i="1"/>
  <c r="PU84" i="1"/>
  <c r="PV84" i="1"/>
  <c r="PW84" i="1"/>
  <c r="PY84" i="1"/>
  <c r="QA84" i="1"/>
  <c r="QB84" i="1"/>
  <c r="QC84" i="1"/>
  <c r="QD84" i="1"/>
  <c r="QF84" i="1"/>
  <c r="QH84" i="1"/>
  <c r="QI84" i="1"/>
  <c r="QJ84" i="1"/>
  <c r="QK84" i="1"/>
  <c r="QN84" i="1"/>
  <c r="QP84" i="1"/>
  <c r="QQ84" i="1"/>
  <c r="QR84" i="1"/>
  <c r="QS84" i="1"/>
  <c r="QU84" i="1"/>
  <c r="QW84" i="1"/>
  <c r="QX84" i="1"/>
  <c r="QY84" i="1"/>
  <c r="QZ84" i="1"/>
  <c r="RB84" i="1"/>
  <c r="RD84" i="1"/>
  <c r="RE84" i="1"/>
  <c r="RF84" i="1"/>
  <c r="RG84" i="1"/>
  <c r="RI84" i="1"/>
  <c r="RK84" i="1"/>
  <c r="RL84" i="1"/>
  <c r="RM84" i="1"/>
  <c r="RN84" i="1"/>
  <c r="RP84" i="1"/>
  <c r="RR84" i="1"/>
  <c r="RS84" i="1"/>
  <c r="RT84" i="1"/>
  <c r="RU84" i="1"/>
  <c r="RY84" i="1"/>
  <c r="SA84" i="1"/>
  <c r="SC84" i="1"/>
  <c r="SE84" i="1"/>
  <c r="SG84" i="1"/>
  <c r="SI84" i="1"/>
  <c r="SK84" i="1"/>
  <c r="SM84" i="1"/>
  <c r="SO84" i="1"/>
  <c r="SQ84" i="1"/>
  <c r="SS84" i="1"/>
  <c r="SV84" i="1"/>
  <c r="SX84" i="1"/>
  <c r="SZ84" i="1"/>
  <c r="TB84" i="1"/>
  <c r="TD84" i="1"/>
  <c r="TG84" i="1"/>
  <c r="TI84" i="1"/>
  <c r="TK84" i="1"/>
  <c r="TM84" i="1"/>
  <c r="TO84" i="1"/>
  <c r="TR84" i="1"/>
  <c r="TT84" i="1"/>
  <c r="TV84" i="1"/>
  <c r="TX84" i="1"/>
  <c r="TZ84" i="1"/>
  <c r="UC84" i="1"/>
  <c r="UE84" i="1"/>
  <c r="UG84" i="1"/>
  <c r="UI84" i="1"/>
  <c r="UK84" i="1"/>
  <c r="UN84" i="1"/>
  <c r="UO84" i="1"/>
  <c r="UQ84" i="1"/>
  <c r="UR84" i="1"/>
  <c r="UT84" i="1"/>
  <c r="UU84" i="1"/>
  <c r="UW84" i="1"/>
  <c r="UX84" i="1"/>
  <c r="UZ84" i="1"/>
  <c r="VA84" i="1"/>
  <c r="VD84" i="1"/>
  <c r="VE84" i="1"/>
  <c r="VG84" i="1"/>
  <c r="VH84" i="1"/>
  <c r="VJ84" i="1"/>
  <c r="VK84" i="1"/>
  <c r="VM84" i="1"/>
  <c r="VN84" i="1"/>
  <c r="VP84" i="1"/>
  <c r="VQ84" i="1"/>
  <c r="VT84" i="1"/>
  <c r="VU84" i="1"/>
  <c r="VW84" i="1"/>
  <c r="VX84" i="1"/>
  <c r="VZ84" i="1"/>
  <c r="WA84" i="1"/>
  <c r="WC84" i="1"/>
  <c r="WD84" i="1"/>
  <c r="WF84" i="1"/>
  <c r="WG84" i="1"/>
  <c r="WK84" i="1"/>
  <c r="WN84" i="1"/>
  <c r="WO84" i="1"/>
  <c r="WR84" i="1"/>
  <c r="WS84" i="1"/>
  <c r="WV84" i="1"/>
  <c r="WW84" i="1"/>
  <c r="WZ84" i="1"/>
  <c r="XA84" i="1"/>
  <c r="XD84" i="1"/>
  <c r="XE84" i="1"/>
  <c r="XG84" i="1"/>
  <c r="XH84" i="1"/>
  <c r="XI84" i="1"/>
  <c r="XJ84" i="1"/>
  <c r="XK84" i="1"/>
  <c r="XL84" i="1"/>
  <c r="XM84" i="1"/>
  <c r="XN84" i="1"/>
  <c r="XO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BS85" i="1"/>
  <c r="BT85" i="1"/>
  <c r="BU85" i="1"/>
  <c r="BW85" i="1"/>
  <c r="BX85" i="1"/>
  <c r="BY85" i="1"/>
  <c r="BZ85" i="1"/>
  <c r="CB85" i="1"/>
  <c r="CC85" i="1"/>
  <c r="CD85" i="1"/>
  <c r="CE85" i="1"/>
  <c r="CP85" i="1"/>
  <c r="CQ85" i="1"/>
  <c r="CR85" i="1"/>
  <c r="CT85" i="1"/>
  <c r="CU85" i="1"/>
  <c r="CV85" i="1"/>
  <c r="CW85" i="1"/>
  <c r="DH85" i="1"/>
  <c r="DI85" i="1"/>
  <c r="DJ85" i="1"/>
  <c r="DL85" i="1"/>
  <c r="DM85" i="1"/>
  <c r="DN85" i="1"/>
  <c r="DO85" i="1"/>
  <c r="DZ85" i="1"/>
  <c r="EA85" i="1"/>
  <c r="EB85" i="1"/>
  <c r="ED85" i="1"/>
  <c r="EE85" i="1"/>
  <c r="EF85" i="1"/>
  <c r="EG85" i="1"/>
  <c r="ES85" i="1"/>
  <c r="ET85" i="1"/>
  <c r="EU85" i="1"/>
  <c r="EW85" i="1"/>
  <c r="EX85" i="1"/>
  <c r="EY85" i="1"/>
  <c r="EZ85" i="1"/>
  <c r="FK85" i="1"/>
  <c r="FL85" i="1"/>
  <c r="FM85" i="1"/>
  <c r="FO85" i="1"/>
  <c r="FP85" i="1"/>
  <c r="FQ85" i="1"/>
  <c r="FR85" i="1"/>
  <c r="GC85" i="1"/>
  <c r="GD85" i="1"/>
  <c r="GE85" i="1"/>
  <c r="GG85" i="1"/>
  <c r="GH85" i="1"/>
  <c r="GI85" i="1"/>
  <c r="GJ85" i="1"/>
  <c r="GU85" i="1"/>
  <c r="GV85" i="1"/>
  <c r="GW85" i="1"/>
  <c r="GY85" i="1"/>
  <c r="GZ85" i="1"/>
  <c r="HA85" i="1"/>
  <c r="HB85" i="1"/>
  <c r="HM85" i="1"/>
  <c r="HN85" i="1"/>
  <c r="HO85" i="1"/>
  <c r="HQ85" i="1"/>
  <c r="HR85" i="1"/>
  <c r="HS85" i="1"/>
  <c r="HT85" i="1"/>
  <c r="IF85" i="1"/>
  <c r="IG85" i="1"/>
  <c r="IH85" i="1"/>
  <c r="IJ85" i="1"/>
  <c r="IK85" i="1"/>
  <c r="IL85" i="1"/>
  <c r="IM85" i="1"/>
  <c r="IX85" i="1"/>
  <c r="IY85" i="1"/>
  <c r="IZ85" i="1"/>
  <c r="JB85" i="1"/>
  <c r="JC85" i="1"/>
  <c r="JD85" i="1"/>
  <c r="JE85" i="1"/>
  <c r="JP85" i="1"/>
  <c r="JQ85" i="1"/>
  <c r="JR85" i="1"/>
  <c r="JT85" i="1"/>
  <c r="JU85" i="1"/>
  <c r="JV85" i="1"/>
  <c r="JW85" i="1"/>
  <c r="KH85" i="1"/>
  <c r="KI85" i="1"/>
  <c r="KJ85" i="1"/>
  <c r="KL85" i="1"/>
  <c r="KM85" i="1"/>
  <c r="KN85" i="1"/>
  <c r="KO85" i="1"/>
  <c r="KZ85" i="1"/>
  <c r="LA85" i="1"/>
  <c r="LB85" i="1"/>
  <c r="LD85" i="1"/>
  <c r="LE85" i="1"/>
  <c r="LF85" i="1"/>
  <c r="LG85" i="1"/>
  <c r="LR85" i="1"/>
  <c r="LS85" i="1"/>
  <c r="LT85" i="1"/>
  <c r="LV85" i="1"/>
  <c r="LW85" i="1"/>
  <c r="LX85" i="1"/>
  <c r="LY85" i="1"/>
  <c r="MJ85" i="1"/>
  <c r="MK85" i="1"/>
  <c r="ML85" i="1"/>
  <c r="MN85" i="1"/>
  <c r="MO85" i="1"/>
  <c r="MP85" i="1"/>
  <c r="MQ85" i="1"/>
  <c r="NB85" i="1"/>
  <c r="NC85" i="1"/>
  <c r="ND85" i="1"/>
  <c r="NF85" i="1"/>
  <c r="NG85" i="1"/>
  <c r="NH85" i="1"/>
  <c r="NI85" i="1"/>
  <c r="NT85" i="1"/>
  <c r="NU85" i="1"/>
  <c r="NV85" i="1"/>
  <c r="NX85" i="1"/>
  <c r="NY85" i="1"/>
  <c r="NZ85" i="1"/>
  <c r="OA85" i="1"/>
  <c r="OL85" i="1"/>
  <c r="OM85" i="1"/>
  <c r="ON85" i="1"/>
  <c r="OP85" i="1"/>
  <c r="OQ85" i="1"/>
  <c r="OR85" i="1"/>
  <c r="OS85" i="1"/>
  <c r="PD85" i="1"/>
  <c r="PF85" i="1"/>
  <c r="PG85" i="1"/>
  <c r="PH85" i="1"/>
  <c r="PI85" i="1"/>
  <c r="PK85" i="1"/>
  <c r="PM85" i="1"/>
  <c r="PN85" i="1"/>
  <c r="PO85" i="1"/>
  <c r="PP85" i="1"/>
  <c r="PR85" i="1"/>
  <c r="PT85" i="1"/>
  <c r="PU85" i="1"/>
  <c r="PV85" i="1"/>
  <c r="PW85" i="1"/>
  <c r="PY85" i="1"/>
  <c r="QA85" i="1"/>
  <c r="QB85" i="1"/>
  <c r="QC85" i="1"/>
  <c r="QD85" i="1"/>
  <c r="QF85" i="1"/>
  <c r="QH85" i="1"/>
  <c r="QI85" i="1"/>
  <c r="QJ85" i="1"/>
  <c r="QK85" i="1"/>
  <c r="QN85" i="1"/>
  <c r="QP85" i="1"/>
  <c r="QQ85" i="1"/>
  <c r="QR85" i="1"/>
  <c r="QS85" i="1"/>
  <c r="QU85" i="1"/>
  <c r="QW85" i="1"/>
  <c r="QX85" i="1"/>
  <c r="QY85" i="1"/>
  <c r="QZ85" i="1"/>
  <c r="RB85" i="1"/>
  <c r="RD85" i="1"/>
  <c r="RE85" i="1"/>
  <c r="RF85" i="1"/>
  <c r="RG85" i="1"/>
  <c r="RI85" i="1"/>
  <c r="RK85" i="1"/>
  <c r="RL85" i="1"/>
  <c r="RM85" i="1"/>
  <c r="RN85" i="1"/>
  <c r="RP85" i="1"/>
  <c r="RR85" i="1"/>
  <c r="RS85" i="1"/>
  <c r="RT85" i="1"/>
  <c r="RU85" i="1"/>
  <c r="RY85" i="1"/>
  <c r="SA85" i="1"/>
  <c r="SC85" i="1"/>
  <c r="SE85" i="1"/>
  <c r="SG85" i="1"/>
  <c r="SI85" i="1"/>
  <c r="SK85" i="1"/>
  <c r="SM85" i="1"/>
  <c r="SO85" i="1"/>
  <c r="SQ85" i="1"/>
  <c r="SS85" i="1"/>
  <c r="SV85" i="1"/>
  <c r="SX85" i="1"/>
  <c r="SZ85" i="1"/>
  <c r="TB85" i="1"/>
  <c r="TD85" i="1"/>
  <c r="TG85" i="1"/>
  <c r="TI85" i="1"/>
  <c r="TK85" i="1"/>
  <c r="TM85" i="1"/>
  <c r="TO85" i="1"/>
  <c r="TR85" i="1"/>
  <c r="TT85" i="1"/>
  <c r="TV85" i="1"/>
  <c r="TX85" i="1"/>
  <c r="TZ85" i="1"/>
  <c r="UC85" i="1"/>
  <c r="UE85" i="1"/>
  <c r="UG85" i="1"/>
  <c r="UI85" i="1"/>
  <c r="UK85" i="1"/>
  <c r="UN85" i="1"/>
  <c r="UO85" i="1"/>
  <c r="UQ85" i="1"/>
  <c r="UR85" i="1"/>
  <c r="UT85" i="1"/>
  <c r="UU85" i="1"/>
  <c r="UW85" i="1"/>
  <c r="UX85" i="1"/>
  <c r="UZ85" i="1"/>
  <c r="VA85" i="1"/>
  <c r="VD85" i="1"/>
  <c r="VE85" i="1"/>
  <c r="VG85" i="1"/>
  <c r="VH85" i="1"/>
  <c r="VJ85" i="1"/>
  <c r="VK85" i="1"/>
  <c r="VM85" i="1"/>
  <c r="VN85" i="1"/>
  <c r="VP85" i="1"/>
  <c r="VQ85" i="1"/>
  <c r="VT85" i="1"/>
  <c r="VU85" i="1"/>
  <c r="VW85" i="1"/>
  <c r="VX85" i="1"/>
  <c r="VZ85" i="1"/>
  <c r="WA85" i="1"/>
  <c r="WC85" i="1"/>
  <c r="WD85" i="1"/>
  <c r="WF85" i="1"/>
  <c r="WG85" i="1"/>
  <c r="WK85" i="1"/>
  <c r="WN85" i="1"/>
  <c r="WO85" i="1"/>
  <c r="WR85" i="1"/>
  <c r="WS85" i="1"/>
  <c r="WV85" i="1"/>
  <c r="WW85" i="1"/>
  <c r="WZ85" i="1"/>
  <c r="XA85" i="1"/>
  <c r="XD85" i="1"/>
  <c r="XE85" i="1"/>
  <c r="XG85" i="1"/>
  <c r="XH85" i="1"/>
  <c r="XI85" i="1"/>
  <c r="XJ85" i="1"/>
  <c r="XK85" i="1"/>
  <c r="XL85" i="1"/>
  <c r="XM85" i="1"/>
  <c r="XN85" i="1"/>
  <c r="XO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BS86" i="1"/>
  <c r="BT86" i="1"/>
  <c r="BU86" i="1"/>
  <c r="BW86" i="1"/>
  <c r="BX86" i="1"/>
  <c r="BY86" i="1"/>
  <c r="BZ86" i="1"/>
  <c r="CB86" i="1"/>
  <c r="CC86" i="1"/>
  <c r="CD86" i="1"/>
  <c r="CE86" i="1"/>
  <c r="CP86" i="1"/>
  <c r="CQ86" i="1"/>
  <c r="CR86" i="1"/>
  <c r="CT86" i="1"/>
  <c r="CU86" i="1"/>
  <c r="CV86" i="1"/>
  <c r="CW86" i="1"/>
  <c r="DH86" i="1"/>
  <c r="DI86" i="1"/>
  <c r="DJ86" i="1"/>
  <c r="DL86" i="1"/>
  <c r="DM86" i="1"/>
  <c r="DN86" i="1"/>
  <c r="DO86" i="1"/>
  <c r="DZ86" i="1"/>
  <c r="EA86" i="1"/>
  <c r="EB86" i="1"/>
  <c r="ED86" i="1"/>
  <c r="EE86" i="1"/>
  <c r="EF86" i="1"/>
  <c r="EG86" i="1"/>
  <c r="ES86" i="1"/>
  <c r="ET86" i="1"/>
  <c r="EU86" i="1"/>
  <c r="EW86" i="1"/>
  <c r="EX86" i="1"/>
  <c r="EY86" i="1"/>
  <c r="EZ86" i="1"/>
  <c r="FK86" i="1"/>
  <c r="FL86" i="1"/>
  <c r="FM86" i="1"/>
  <c r="FO86" i="1"/>
  <c r="FP86" i="1"/>
  <c r="FQ86" i="1"/>
  <c r="FR86" i="1"/>
  <c r="GC86" i="1"/>
  <c r="GD86" i="1"/>
  <c r="GE86" i="1"/>
  <c r="GG86" i="1"/>
  <c r="GH86" i="1"/>
  <c r="GI86" i="1"/>
  <c r="GJ86" i="1"/>
  <c r="GU86" i="1"/>
  <c r="GV86" i="1"/>
  <c r="GW86" i="1"/>
  <c r="GY86" i="1"/>
  <c r="GZ86" i="1"/>
  <c r="HA86" i="1"/>
  <c r="HB86" i="1"/>
  <c r="HM86" i="1"/>
  <c r="HN86" i="1"/>
  <c r="HO86" i="1"/>
  <c r="HQ86" i="1"/>
  <c r="HR86" i="1"/>
  <c r="HS86" i="1"/>
  <c r="HT86" i="1"/>
  <c r="IF86" i="1"/>
  <c r="IG86" i="1"/>
  <c r="IH86" i="1"/>
  <c r="IJ86" i="1"/>
  <c r="IK86" i="1"/>
  <c r="IL86" i="1"/>
  <c r="IM86" i="1"/>
  <c r="IX86" i="1"/>
  <c r="IY86" i="1"/>
  <c r="IZ86" i="1"/>
  <c r="JB86" i="1"/>
  <c r="JC86" i="1"/>
  <c r="JD86" i="1"/>
  <c r="JE86" i="1"/>
  <c r="JP86" i="1"/>
  <c r="JQ86" i="1"/>
  <c r="JR86" i="1"/>
  <c r="JT86" i="1"/>
  <c r="JU86" i="1"/>
  <c r="JV86" i="1"/>
  <c r="JW86" i="1"/>
  <c r="KH86" i="1"/>
  <c r="KI86" i="1"/>
  <c r="KJ86" i="1"/>
  <c r="KL86" i="1"/>
  <c r="KM86" i="1"/>
  <c r="KN86" i="1"/>
  <c r="KO86" i="1"/>
  <c r="KZ86" i="1"/>
  <c r="LA86" i="1"/>
  <c r="LB86" i="1"/>
  <c r="LD86" i="1"/>
  <c r="LE86" i="1"/>
  <c r="LF86" i="1"/>
  <c r="LG86" i="1"/>
  <c r="LR86" i="1"/>
  <c r="LS86" i="1"/>
  <c r="LT86" i="1"/>
  <c r="LV86" i="1"/>
  <c r="LW86" i="1"/>
  <c r="LX86" i="1"/>
  <c r="LY86" i="1"/>
  <c r="MJ86" i="1"/>
  <c r="MK86" i="1"/>
  <c r="ML86" i="1"/>
  <c r="MN86" i="1"/>
  <c r="MO86" i="1"/>
  <c r="MP86" i="1"/>
  <c r="MQ86" i="1"/>
  <c r="NB86" i="1"/>
  <c r="NC86" i="1"/>
  <c r="ND86" i="1"/>
  <c r="NF86" i="1"/>
  <c r="NG86" i="1"/>
  <c r="NH86" i="1"/>
  <c r="NI86" i="1"/>
  <c r="NT86" i="1"/>
  <c r="NU86" i="1"/>
  <c r="NV86" i="1"/>
  <c r="NX86" i="1"/>
  <c r="NY86" i="1"/>
  <c r="NZ86" i="1"/>
  <c r="OA86" i="1"/>
  <c r="OL86" i="1"/>
  <c r="OM86" i="1"/>
  <c r="ON86" i="1"/>
  <c r="OP86" i="1"/>
  <c r="OQ86" i="1"/>
  <c r="OR86" i="1"/>
  <c r="OS86" i="1"/>
  <c r="PD86" i="1"/>
  <c r="PF86" i="1"/>
  <c r="PG86" i="1"/>
  <c r="PH86" i="1"/>
  <c r="PI86" i="1"/>
  <c r="PK86" i="1"/>
  <c r="PM86" i="1"/>
  <c r="PN86" i="1"/>
  <c r="PO86" i="1"/>
  <c r="PP86" i="1"/>
  <c r="PR86" i="1"/>
  <c r="PT86" i="1"/>
  <c r="PU86" i="1"/>
  <c r="PV86" i="1"/>
  <c r="PW86" i="1"/>
  <c r="PY86" i="1"/>
  <c r="QA86" i="1"/>
  <c r="QB86" i="1"/>
  <c r="QC86" i="1"/>
  <c r="QD86" i="1"/>
  <c r="QF86" i="1"/>
  <c r="QH86" i="1"/>
  <c r="QI86" i="1"/>
  <c r="QJ86" i="1"/>
  <c r="QK86" i="1"/>
  <c r="QN86" i="1"/>
  <c r="QP86" i="1"/>
  <c r="QQ86" i="1"/>
  <c r="QR86" i="1"/>
  <c r="QS86" i="1"/>
  <c r="QU86" i="1"/>
  <c r="QW86" i="1"/>
  <c r="QX86" i="1"/>
  <c r="QY86" i="1"/>
  <c r="QZ86" i="1"/>
  <c r="RB86" i="1"/>
  <c r="RD86" i="1"/>
  <c r="RE86" i="1"/>
  <c r="RF86" i="1"/>
  <c r="RG86" i="1"/>
  <c r="RI86" i="1"/>
  <c r="RK86" i="1"/>
  <c r="RL86" i="1"/>
  <c r="RM86" i="1"/>
  <c r="RN86" i="1"/>
  <c r="RP86" i="1"/>
  <c r="RR86" i="1"/>
  <c r="RS86" i="1"/>
  <c r="RT86" i="1"/>
  <c r="RU86" i="1"/>
  <c r="RY86" i="1"/>
  <c r="SA86" i="1"/>
  <c r="SC86" i="1"/>
  <c r="SE86" i="1"/>
  <c r="SG86" i="1"/>
  <c r="SI86" i="1"/>
  <c r="SK86" i="1"/>
  <c r="SM86" i="1"/>
  <c r="SO86" i="1"/>
  <c r="SQ86" i="1"/>
  <c r="SS86" i="1"/>
  <c r="SV86" i="1"/>
  <c r="SX86" i="1"/>
  <c r="SZ86" i="1"/>
  <c r="TB86" i="1"/>
  <c r="TD86" i="1"/>
  <c r="TG86" i="1"/>
  <c r="TI86" i="1"/>
  <c r="TK86" i="1"/>
  <c r="TM86" i="1"/>
  <c r="TO86" i="1"/>
  <c r="TR86" i="1"/>
  <c r="TT86" i="1"/>
  <c r="TV86" i="1"/>
  <c r="TX86" i="1"/>
  <c r="TZ86" i="1"/>
  <c r="UC86" i="1"/>
  <c r="UE86" i="1"/>
  <c r="UG86" i="1"/>
  <c r="UI86" i="1"/>
  <c r="UK86" i="1"/>
  <c r="UN86" i="1"/>
  <c r="UO86" i="1"/>
  <c r="UQ86" i="1"/>
  <c r="UR86" i="1"/>
  <c r="UT86" i="1"/>
  <c r="UU86" i="1"/>
  <c r="UW86" i="1"/>
  <c r="UX86" i="1"/>
  <c r="UZ86" i="1"/>
  <c r="VA86" i="1"/>
  <c r="VD86" i="1"/>
  <c r="VE86" i="1"/>
  <c r="VG86" i="1"/>
  <c r="VH86" i="1"/>
  <c r="VJ86" i="1"/>
  <c r="VK86" i="1"/>
  <c r="VM86" i="1"/>
  <c r="VN86" i="1"/>
  <c r="VP86" i="1"/>
  <c r="VQ86" i="1"/>
  <c r="VT86" i="1"/>
  <c r="VU86" i="1"/>
  <c r="VW86" i="1"/>
  <c r="VX86" i="1"/>
  <c r="VZ86" i="1"/>
  <c r="WA86" i="1"/>
  <c r="WC86" i="1"/>
  <c r="WD86" i="1"/>
  <c r="WF86" i="1"/>
  <c r="WG86" i="1"/>
  <c r="WK86" i="1"/>
  <c r="WN86" i="1"/>
  <c r="WO86" i="1"/>
  <c r="WR86" i="1"/>
  <c r="WS86" i="1"/>
  <c r="WV86" i="1"/>
  <c r="WW86" i="1"/>
  <c r="WZ86" i="1"/>
  <c r="XA86" i="1"/>
  <c r="XD86" i="1"/>
  <c r="XE86" i="1"/>
  <c r="XG86" i="1"/>
  <c r="XH86" i="1"/>
  <c r="XI86" i="1"/>
  <c r="XJ86" i="1"/>
  <c r="XK86" i="1"/>
  <c r="XL86" i="1"/>
  <c r="XM86" i="1"/>
  <c r="XN86" i="1"/>
  <c r="XO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BS87" i="1"/>
  <c r="BT87" i="1"/>
  <c r="BU87" i="1"/>
  <c r="BW87" i="1"/>
  <c r="BX87" i="1"/>
  <c r="BY87" i="1"/>
  <c r="BZ87" i="1"/>
  <c r="CB87" i="1"/>
  <c r="CC87" i="1"/>
  <c r="CD87" i="1"/>
  <c r="CE87" i="1"/>
  <c r="CP87" i="1"/>
  <c r="CQ87" i="1"/>
  <c r="CR87" i="1"/>
  <c r="CT87" i="1"/>
  <c r="CU87" i="1"/>
  <c r="CV87" i="1"/>
  <c r="CW87" i="1"/>
  <c r="DH87" i="1"/>
  <c r="DI87" i="1"/>
  <c r="DJ87" i="1"/>
  <c r="DL87" i="1"/>
  <c r="DM87" i="1"/>
  <c r="DN87" i="1"/>
  <c r="DO87" i="1"/>
  <c r="DZ87" i="1"/>
  <c r="EA87" i="1"/>
  <c r="EB87" i="1"/>
  <c r="ED87" i="1"/>
  <c r="EE87" i="1"/>
  <c r="EF87" i="1"/>
  <c r="EG87" i="1"/>
  <c r="ES87" i="1"/>
  <c r="ET87" i="1"/>
  <c r="EU87" i="1"/>
  <c r="EW87" i="1"/>
  <c r="EX87" i="1"/>
  <c r="EY87" i="1"/>
  <c r="EZ87" i="1"/>
  <c r="FK87" i="1"/>
  <c r="FL87" i="1"/>
  <c r="FM87" i="1"/>
  <c r="FO87" i="1"/>
  <c r="FP87" i="1"/>
  <c r="FQ87" i="1"/>
  <c r="FR87" i="1"/>
  <c r="GC87" i="1"/>
  <c r="GD87" i="1"/>
  <c r="GE87" i="1"/>
  <c r="GG87" i="1"/>
  <c r="GH87" i="1"/>
  <c r="GI87" i="1"/>
  <c r="GJ87" i="1"/>
  <c r="GU87" i="1"/>
  <c r="GV87" i="1"/>
  <c r="GW87" i="1"/>
  <c r="GY87" i="1"/>
  <c r="GZ87" i="1"/>
  <c r="HA87" i="1"/>
  <c r="HB87" i="1"/>
  <c r="HM87" i="1"/>
  <c r="HN87" i="1"/>
  <c r="HO87" i="1"/>
  <c r="HQ87" i="1"/>
  <c r="HR87" i="1"/>
  <c r="HS87" i="1"/>
  <c r="HT87" i="1"/>
  <c r="IF87" i="1"/>
  <c r="IG87" i="1"/>
  <c r="IH87" i="1"/>
  <c r="IJ87" i="1"/>
  <c r="IK87" i="1"/>
  <c r="IL87" i="1"/>
  <c r="IM87" i="1"/>
  <c r="IX87" i="1"/>
  <c r="IY87" i="1"/>
  <c r="IZ87" i="1"/>
  <c r="JB87" i="1"/>
  <c r="JC87" i="1"/>
  <c r="JD87" i="1"/>
  <c r="JE87" i="1"/>
  <c r="JP87" i="1"/>
  <c r="JQ87" i="1"/>
  <c r="JR87" i="1"/>
  <c r="JT87" i="1"/>
  <c r="JU87" i="1"/>
  <c r="JV87" i="1"/>
  <c r="JW87" i="1"/>
  <c r="KH87" i="1"/>
  <c r="KI87" i="1"/>
  <c r="KJ87" i="1"/>
  <c r="KL87" i="1"/>
  <c r="KM87" i="1"/>
  <c r="KN87" i="1"/>
  <c r="KO87" i="1"/>
  <c r="KZ87" i="1"/>
  <c r="LA87" i="1"/>
  <c r="LB87" i="1"/>
  <c r="LD87" i="1"/>
  <c r="LE87" i="1"/>
  <c r="LF87" i="1"/>
  <c r="LG87" i="1"/>
  <c r="LR87" i="1"/>
  <c r="LS87" i="1"/>
  <c r="LT87" i="1"/>
  <c r="LV87" i="1"/>
  <c r="LW87" i="1"/>
  <c r="LX87" i="1"/>
  <c r="LY87" i="1"/>
  <c r="MJ87" i="1"/>
  <c r="MK87" i="1"/>
  <c r="ML87" i="1"/>
  <c r="MN87" i="1"/>
  <c r="MO87" i="1"/>
  <c r="MP87" i="1"/>
  <c r="MQ87" i="1"/>
  <c r="NB87" i="1"/>
  <c r="NC87" i="1"/>
  <c r="ND87" i="1"/>
  <c r="NF87" i="1"/>
  <c r="NG87" i="1"/>
  <c r="NH87" i="1"/>
  <c r="NI87" i="1"/>
  <c r="NT87" i="1"/>
  <c r="NU87" i="1"/>
  <c r="NV87" i="1"/>
  <c r="NX87" i="1"/>
  <c r="NY87" i="1"/>
  <c r="NZ87" i="1"/>
  <c r="OA87" i="1"/>
  <c r="OL87" i="1"/>
  <c r="OM87" i="1"/>
  <c r="ON87" i="1"/>
  <c r="OP87" i="1"/>
  <c r="OQ87" i="1"/>
  <c r="OR87" i="1"/>
  <c r="OS87" i="1"/>
  <c r="PD87" i="1"/>
  <c r="PF87" i="1"/>
  <c r="PG87" i="1"/>
  <c r="PH87" i="1"/>
  <c r="PI87" i="1"/>
  <c r="PK87" i="1"/>
  <c r="PM87" i="1"/>
  <c r="PN87" i="1"/>
  <c r="PO87" i="1"/>
  <c r="PP87" i="1"/>
  <c r="PR87" i="1"/>
  <c r="PT87" i="1"/>
  <c r="PU87" i="1"/>
  <c r="PV87" i="1"/>
  <c r="PW87" i="1"/>
  <c r="PY87" i="1"/>
  <c r="QA87" i="1"/>
  <c r="QB87" i="1"/>
  <c r="QC87" i="1"/>
  <c r="QD87" i="1"/>
  <c r="QF87" i="1"/>
  <c r="QH87" i="1"/>
  <c r="QI87" i="1"/>
  <c r="QJ87" i="1"/>
  <c r="QK87" i="1"/>
  <c r="QN87" i="1"/>
  <c r="QP87" i="1"/>
  <c r="QQ87" i="1"/>
  <c r="QR87" i="1"/>
  <c r="QS87" i="1"/>
  <c r="QU87" i="1"/>
  <c r="QW87" i="1"/>
  <c r="QX87" i="1"/>
  <c r="QY87" i="1"/>
  <c r="QZ87" i="1"/>
  <c r="RB87" i="1"/>
  <c r="RD87" i="1"/>
  <c r="RE87" i="1"/>
  <c r="RF87" i="1"/>
  <c r="RG87" i="1"/>
  <c r="RI87" i="1"/>
  <c r="RK87" i="1"/>
  <c r="RL87" i="1"/>
  <c r="RM87" i="1"/>
  <c r="RN87" i="1"/>
  <c r="RP87" i="1"/>
  <c r="RR87" i="1"/>
  <c r="RS87" i="1"/>
  <c r="RT87" i="1"/>
  <c r="RU87" i="1"/>
  <c r="RY87" i="1"/>
  <c r="SA87" i="1"/>
  <c r="SC87" i="1"/>
  <c r="SE87" i="1"/>
  <c r="SG87" i="1"/>
  <c r="SI87" i="1"/>
  <c r="SK87" i="1"/>
  <c r="SM87" i="1"/>
  <c r="SO87" i="1"/>
  <c r="SQ87" i="1"/>
  <c r="SS87" i="1"/>
  <c r="SV87" i="1"/>
  <c r="SX87" i="1"/>
  <c r="SZ87" i="1"/>
  <c r="TB87" i="1"/>
  <c r="TD87" i="1"/>
  <c r="TG87" i="1"/>
  <c r="TI87" i="1"/>
  <c r="TK87" i="1"/>
  <c r="TM87" i="1"/>
  <c r="TO87" i="1"/>
  <c r="TR87" i="1"/>
  <c r="TT87" i="1"/>
  <c r="TV87" i="1"/>
  <c r="TX87" i="1"/>
  <c r="TZ87" i="1"/>
  <c r="UC87" i="1"/>
  <c r="UE87" i="1"/>
  <c r="UG87" i="1"/>
  <c r="UI87" i="1"/>
  <c r="UK87" i="1"/>
  <c r="UN87" i="1"/>
  <c r="UO87" i="1"/>
  <c r="UQ87" i="1"/>
  <c r="UR87" i="1"/>
  <c r="UT87" i="1"/>
  <c r="UU87" i="1"/>
  <c r="UW87" i="1"/>
  <c r="UX87" i="1"/>
  <c r="UZ87" i="1"/>
  <c r="VA87" i="1"/>
  <c r="VD87" i="1"/>
  <c r="VE87" i="1"/>
  <c r="VG87" i="1"/>
  <c r="VH87" i="1"/>
  <c r="VJ87" i="1"/>
  <c r="VK87" i="1"/>
  <c r="VM87" i="1"/>
  <c r="VN87" i="1"/>
  <c r="VP87" i="1"/>
  <c r="VQ87" i="1"/>
  <c r="VT87" i="1"/>
  <c r="VU87" i="1"/>
  <c r="VW87" i="1"/>
  <c r="VX87" i="1"/>
  <c r="VZ87" i="1"/>
  <c r="WA87" i="1"/>
  <c r="WC87" i="1"/>
  <c r="WD87" i="1"/>
  <c r="WF87" i="1"/>
  <c r="WG87" i="1"/>
  <c r="WK87" i="1"/>
  <c r="WN87" i="1"/>
  <c r="WO87" i="1"/>
  <c r="WR87" i="1"/>
  <c r="WS87" i="1"/>
  <c r="WV87" i="1"/>
  <c r="WW87" i="1"/>
  <c r="WZ87" i="1"/>
  <c r="XA87" i="1"/>
  <c r="XD87" i="1"/>
  <c r="XE87" i="1"/>
  <c r="XG87" i="1"/>
  <c r="XH87" i="1"/>
  <c r="XI87" i="1"/>
  <c r="XJ87" i="1"/>
  <c r="XK87" i="1"/>
  <c r="XL87" i="1"/>
  <c r="XM87" i="1"/>
  <c r="XN87" i="1"/>
  <c r="XO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BS88" i="1"/>
  <c r="BT88" i="1"/>
  <c r="BU88" i="1"/>
  <c r="BW88" i="1"/>
  <c r="BX88" i="1"/>
  <c r="BY88" i="1"/>
  <c r="BZ88" i="1"/>
  <c r="CB88" i="1"/>
  <c r="CC88" i="1"/>
  <c r="CD88" i="1"/>
  <c r="CE88" i="1"/>
  <c r="CP88" i="1"/>
  <c r="CQ88" i="1"/>
  <c r="CR88" i="1"/>
  <c r="CT88" i="1"/>
  <c r="CU88" i="1"/>
  <c r="CV88" i="1"/>
  <c r="CW88" i="1"/>
  <c r="DH88" i="1"/>
  <c r="DI88" i="1"/>
  <c r="DJ88" i="1"/>
  <c r="DL88" i="1"/>
  <c r="DM88" i="1"/>
  <c r="DN88" i="1"/>
  <c r="DO88" i="1"/>
  <c r="DZ88" i="1"/>
  <c r="EA88" i="1"/>
  <c r="EB88" i="1"/>
  <c r="ED88" i="1"/>
  <c r="EE88" i="1"/>
  <c r="EF88" i="1"/>
  <c r="EG88" i="1"/>
  <c r="ES88" i="1"/>
  <c r="ET88" i="1"/>
  <c r="EU88" i="1"/>
  <c r="EW88" i="1"/>
  <c r="EX88" i="1"/>
  <c r="EY88" i="1"/>
  <c r="EZ88" i="1"/>
  <c r="FK88" i="1"/>
  <c r="FL88" i="1"/>
  <c r="FM88" i="1"/>
  <c r="FO88" i="1"/>
  <c r="FP88" i="1"/>
  <c r="FQ88" i="1"/>
  <c r="FR88" i="1"/>
  <c r="GC88" i="1"/>
  <c r="GD88" i="1"/>
  <c r="GE88" i="1"/>
  <c r="GG88" i="1"/>
  <c r="GH88" i="1"/>
  <c r="GI88" i="1"/>
  <c r="GJ88" i="1"/>
  <c r="GU88" i="1"/>
  <c r="GV88" i="1"/>
  <c r="GW88" i="1"/>
  <c r="GY88" i="1"/>
  <c r="GZ88" i="1"/>
  <c r="HA88" i="1"/>
  <c r="HB88" i="1"/>
  <c r="HM88" i="1"/>
  <c r="HN88" i="1"/>
  <c r="HO88" i="1"/>
  <c r="HQ88" i="1"/>
  <c r="HR88" i="1"/>
  <c r="HS88" i="1"/>
  <c r="HT88" i="1"/>
  <c r="IF88" i="1"/>
  <c r="IG88" i="1"/>
  <c r="IH88" i="1"/>
  <c r="IJ88" i="1"/>
  <c r="IK88" i="1"/>
  <c r="IL88" i="1"/>
  <c r="IM88" i="1"/>
  <c r="IX88" i="1"/>
  <c r="IY88" i="1"/>
  <c r="IZ88" i="1"/>
  <c r="JB88" i="1"/>
  <c r="JC88" i="1"/>
  <c r="JD88" i="1"/>
  <c r="JE88" i="1"/>
  <c r="JP88" i="1"/>
  <c r="JQ88" i="1"/>
  <c r="JR88" i="1"/>
  <c r="JT88" i="1"/>
  <c r="JU88" i="1"/>
  <c r="JV88" i="1"/>
  <c r="JW88" i="1"/>
  <c r="KH88" i="1"/>
  <c r="KI88" i="1"/>
  <c r="KJ88" i="1"/>
  <c r="KL88" i="1"/>
  <c r="KM88" i="1"/>
  <c r="KN88" i="1"/>
  <c r="KO88" i="1"/>
  <c r="KZ88" i="1"/>
  <c r="LA88" i="1"/>
  <c r="LB88" i="1"/>
  <c r="LD88" i="1"/>
  <c r="LE88" i="1"/>
  <c r="LF88" i="1"/>
  <c r="LG88" i="1"/>
  <c r="LR88" i="1"/>
  <c r="LS88" i="1"/>
  <c r="LT88" i="1"/>
  <c r="LV88" i="1"/>
  <c r="LW88" i="1"/>
  <c r="LX88" i="1"/>
  <c r="LY88" i="1"/>
  <c r="MJ88" i="1"/>
  <c r="MK88" i="1"/>
  <c r="ML88" i="1"/>
  <c r="MN88" i="1"/>
  <c r="MO88" i="1"/>
  <c r="MP88" i="1"/>
  <c r="MQ88" i="1"/>
  <c r="NB88" i="1"/>
  <c r="NC88" i="1"/>
  <c r="ND88" i="1"/>
  <c r="NF88" i="1"/>
  <c r="NG88" i="1"/>
  <c r="NH88" i="1"/>
  <c r="NI88" i="1"/>
  <c r="NT88" i="1"/>
  <c r="NU88" i="1"/>
  <c r="NV88" i="1"/>
  <c r="NX88" i="1"/>
  <c r="NY88" i="1"/>
  <c r="NZ88" i="1"/>
  <c r="OA88" i="1"/>
  <c r="OL88" i="1"/>
  <c r="OM88" i="1"/>
  <c r="ON88" i="1"/>
  <c r="OP88" i="1"/>
  <c r="OQ88" i="1"/>
  <c r="OR88" i="1"/>
  <c r="OS88" i="1"/>
  <c r="PD88" i="1"/>
  <c r="PF88" i="1"/>
  <c r="PG88" i="1"/>
  <c r="PH88" i="1"/>
  <c r="PI88" i="1"/>
  <c r="PK88" i="1"/>
  <c r="PM88" i="1"/>
  <c r="PN88" i="1"/>
  <c r="PO88" i="1"/>
  <c r="PP88" i="1"/>
  <c r="PR88" i="1"/>
  <c r="PT88" i="1"/>
  <c r="PU88" i="1"/>
  <c r="PV88" i="1"/>
  <c r="PW88" i="1"/>
  <c r="PY88" i="1"/>
  <c r="QA88" i="1"/>
  <c r="QB88" i="1"/>
  <c r="QC88" i="1"/>
  <c r="QD88" i="1"/>
  <c r="QF88" i="1"/>
  <c r="QH88" i="1"/>
  <c r="QI88" i="1"/>
  <c r="QJ88" i="1"/>
  <c r="QK88" i="1"/>
  <c r="QN88" i="1"/>
  <c r="QP88" i="1"/>
  <c r="QQ88" i="1"/>
  <c r="QR88" i="1"/>
  <c r="QS88" i="1"/>
  <c r="QU88" i="1"/>
  <c r="QW88" i="1"/>
  <c r="QX88" i="1"/>
  <c r="QY88" i="1"/>
  <c r="QZ88" i="1"/>
  <c r="RB88" i="1"/>
  <c r="RD88" i="1"/>
  <c r="RE88" i="1"/>
  <c r="RF88" i="1"/>
  <c r="RG88" i="1"/>
  <c r="RI88" i="1"/>
  <c r="RK88" i="1"/>
  <c r="RL88" i="1"/>
  <c r="RM88" i="1"/>
  <c r="RN88" i="1"/>
  <c r="RP88" i="1"/>
  <c r="RR88" i="1"/>
  <c r="RS88" i="1"/>
  <c r="RT88" i="1"/>
  <c r="RU88" i="1"/>
  <c r="RY88" i="1"/>
  <c r="SA88" i="1"/>
  <c r="SC88" i="1"/>
  <c r="SE88" i="1"/>
  <c r="SG88" i="1"/>
  <c r="SI88" i="1"/>
  <c r="SK88" i="1"/>
  <c r="SM88" i="1"/>
  <c r="SO88" i="1"/>
  <c r="SQ88" i="1"/>
  <c r="SS88" i="1"/>
  <c r="SV88" i="1"/>
  <c r="SX88" i="1"/>
  <c r="SZ88" i="1"/>
  <c r="TB88" i="1"/>
  <c r="TD88" i="1"/>
  <c r="TG88" i="1"/>
  <c r="TI88" i="1"/>
  <c r="TK88" i="1"/>
  <c r="TM88" i="1"/>
  <c r="TO88" i="1"/>
  <c r="TR88" i="1"/>
  <c r="TT88" i="1"/>
  <c r="TV88" i="1"/>
  <c r="TX88" i="1"/>
  <c r="TZ88" i="1"/>
  <c r="UC88" i="1"/>
  <c r="UE88" i="1"/>
  <c r="UG88" i="1"/>
  <c r="UI88" i="1"/>
  <c r="UK88" i="1"/>
  <c r="UN88" i="1"/>
  <c r="UO88" i="1"/>
  <c r="UQ88" i="1"/>
  <c r="UR88" i="1"/>
  <c r="UT88" i="1"/>
  <c r="UU88" i="1"/>
  <c r="UW88" i="1"/>
  <c r="UX88" i="1"/>
  <c r="UZ88" i="1"/>
  <c r="VA88" i="1"/>
  <c r="VD88" i="1"/>
  <c r="VE88" i="1"/>
  <c r="VG88" i="1"/>
  <c r="VH88" i="1"/>
  <c r="VJ88" i="1"/>
  <c r="VK88" i="1"/>
  <c r="VM88" i="1"/>
  <c r="VN88" i="1"/>
  <c r="VP88" i="1"/>
  <c r="VQ88" i="1"/>
  <c r="VT88" i="1"/>
  <c r="VU88" i="1"/>
  <c r="VW88" i="1"/>
  <c r="VX88" i="1"/>
  <c r="VZ88" i="1"/>
  <c r="WA88" i="1"/>
  <c r="WC88" i="1"/>
  <c r="WD88" i="1"/>
  <c r="WF88" i="1"/>
  <c r="WG88" i="1"/>
  <c r="WK88" i="1"/>
  <c r="WN88" i="1"/>
  <c r="WO88" i="1"/>
  <c r="WR88" i="1"/>
  <c r="WS88" i="1"/>
  <c r="WV88" i="1"/>
  <c r="WW88" i="1"/>
  <c r="WZ88" i="1"/>
  <c r="XA88" i="1"/>
  <c r="XD88" i="1"/>
  <c r="XE88" i="1"/>
  <c r="XG88" i="1"/>
  <c r="XH88" i="1"/>
  <c r="XI88" i="1"/>
  <c r="XJ88" i="1"/>
  <c r="XK88" i="1"/>
  <c r="XL88" i="1"/>
  <c r="XM88" i="1"/>
  <c r="XN88" i="1"/>
  <c r="XO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BS89" i="1"/>
  <c r="BT89" i="1"/>
  <c r="BU89" i="1"/>
  <c r="BW89" i="1"/>
  <c r="BX89" i="1"/>
  <c r="BY89" i="1"/>
  <c r="BZ89" i="1"/>
  <c r="CB89" i="1"/>
  <c r="CC89" i="1"/>
  <c r="CD89" i="1"/>
  <c r="CE89" i="1"/>
  <c r="CP89" i="1"/>
  <c r="CQ89" i="1"/>
  <c r="CR89" i="1"/>
  <c r="CT89" i="1"/>
  <c r="CU89" i="1"/>
  <c r="CV89" i="1"/>
  <c r="CW89" i="1"/>
  <c r="DH89" i="1"/>
  <c r="DI89" i="1"/>
  <c r="DJ89" i="1"/>
  <c r="DL89" i="1"/>
  <c r="DM89" i="1"/>
  <c r="DN89" i="1"/>
  <c r="DO89" i="1"/>
  <c r="DZ89" i="1"/>
  <c r="EA89" i="1"/>
  <c r="EB89" i="1"/>
  <c r="ED89" i="1"/>
  <c r="EE89" i="1"/>
  <c r="EF89" i="1"/>
  <c r="EG89" i="1"/>
  <c r="ES89" i="1"/>
  <c r="ET89" i="1"/>
  <c r="EU89" i="1"/>
  <c r="EW89" i="1"/>
  <c r="EX89" i="1"/>
  <c r="EY89" i="1"/>
  <c r="EZ89" i="1"/>
  <c r="FK89" i="1"/>
  <c r="FL89" i="1"/>
  <c r="FM89" i="1"/>
  <c r="FO89" i="1"/>
  <c r="FP89" i="1"/>
  <c r="FQ89" i="1"/>
  <c r="FR89" i="1"/>
  <c r="GC89" i="1"/>
  <c r="GD89" i="1"/>
  <c r="GE89" i="1"/>
  <c r="GG89" i="1"/>
  <c r="GH89" i="1"/>
  <c r="GI89" i="1"/>
  <c r="GJ89" i="1"/>
  <c r="GU89" i="1"/>
  <c r="GV89" i="1"/>
  <c r="GW89" i="1"/>
  <c r="GY89" i="1"/>
  <c r="GZ89" i="1"/>
  <c r="HA89" i="1"/>
  <c r="HB89" i="1"/>
  <c r="HM89" i="1"/>
  <c r="HN89" i="1"/>
  <c r="HO89" i="1"/>
  <c r="HQ89" i="1"/>
  <c r="HR89" i="1"/>
  <c r="HS89" i="1"/>
  <c r="HT89" i="1"/>
  <c r="IF89" i="1"/>
  <c r="IG89" i="1"/>
  <c r="IH89" i="1"/>
  <c r="IJ89" i="1"/>
  <c r="IK89" i="1"/>
  <c r="IL89" i="1"/>
  <c r="IM89" i="1"/>
  <c r="IX89" i="1"/>
  <c r="IY89" i="1"/>
  <c r="IZ89" i="1"/>
  <c r="JB89" i="1"/>
  <c r="JC89" i="1"/>
  <c r="JD89" i="1"/>
  <c r="JE89" i="1"/>
  <c r="JP89" i="1"/>
  <c r="JQ89" i="1"/>
  <c r="JR89" i="1"/>
  <c r="JT89" i="1"/>
  <c r="JU89" i="1"/>
  <c r="JV89" i="1"/>
  <c r="JW89" i="1"/>
  <c r="KH89" i="1"/>
  <c r="KI89" i="1"/>
  <c r="KJ89" i="1"/>
  <c r="KL89" i="1"/>
  <c r="KM89" i="1"/>
  <c r="KN89" i="1"/>
  <c r="KO89" i="1"/>
  <c r="KZ89" i="1"/>
  <c r="LA89" i="1"/>
  <c r="LB89" i="1"/>
  <c r="LD89" i="1"/>
  <c r="LE89" i="1"/>
  <c r="LF89" i="1"/>
  <c r="LG89" i="1"/>
  <c r="LR89" i="1"/>
  <c r="LS89" i="1"/>
  <c r="LT89" i="1"/>
  <c r="LV89" i="1"/>
  <c r="LW89" i="1"/>
  <c r="LX89" i="1"/>
  <c r="LY89" i="1"/>
  <c r="MJ89" i="1"/>
  <c r="MK89" i="1"/>
  <c r="ML89" i="1"/>
  <c r="MN89" i="1"/>
  <c r="MO89" i="1"/>
  <c r="MP89" i="1"/>
  <c r="MQ89" i="1"/>
  <c r="NB89" i="1"/>
  <c r="NC89" i="1"/>
  <c r="ND89" i="1"/>
  <c r="NF89" i="1"/>
  <c r="NG89" i="1"/>
  <c r="NH89" i="1"/>
  <c r="NI89" i="1"/>
  <c r="NT89" i="1"/>
  <c r="NU89" i="1"/>
  <c r="NV89" i="1"/>
  <c r="NX89" i="1"/>
  <c r="NY89" i="1"/>
  <c r="NZ89" i="1"/>
  <c r="OA89" i="1"/>
  <c r="OL89" i="1"/>
  <c r="OM89" i="1"/>
  <c r="ON89" i="1"/>
  <c r="OP89" i="1"/>
  <c r="OQ89" i="1"/>
  <c r="OR89" i="1"/>
  <c r="OS89" i="1"/>
  <c r="PD89" i="1"/>
  <c r="PF89" i="1"/>
  <c r="PG89" i="1"/>
  <c r="PH89" i="1"/>
  <c r="PI89" i="1"/>
  <c r="PK89" i="1"/>
  <c r="PM89" i="1"/>
  <c r="PN89" i="1"/>
  <c r="PO89" i="1"/>
  <c r="PP89" i="1"/>
  <c r="PR89" i="1"/>
  <c r="PT89" i="1"/>
  <c r="PU89" i="1"/>
  <c r="PV89" i="1"/>
  <c r="PW89" i="1"/>
  <c r="PY89" i="1"/>
  <c r="QA89" i="1"/>
  <c r="QB89" i="1"/>
  <c r="QC89" i="1"/>
  <c r="QD89" i="1"/>
  <c r="QF89" i="1"/>
  <c r="QH89" i="1"/>
  <c r="QI89" i="1"/>
  <c r="QJ89" i="1"/>
  <c r="QK89" i="1"/>
  <c r="QN89" i="1"/>
  <c r="QP89" i="1"/>
  <c r="QQ89" i="1"/>
  <c r="QR89" i="1"/>
  <c r="QS89" i="1"/>
  <c r="QU89" i="1"/>
  <c r="QW89" i="1"/>
  <c r="QX89" i="1"/>
  <c r="QY89" i="1"/>
  <c r="QZ89" i="1"/>
  <c r="RB89" i="1"/>
  <c r="RD89" i="1"/>
  <c r="RE89" i="1"/>
  <c r="RF89" i="1"/>
  <c r="RG89" i="1"/>
  <c r="RI89" i="1"/>
  <c r="RK89" i="1"/>
  <c r="RL89" i="1"/>
  <c r="RM89" i="1"/>
  <c r="RN89" i="1"/>
  <c r="RP89" i="1"/>
  <c r="RR89" i="1"/>
  <c r="RS89" i="1"/>
  <c r="RT89" i="1"/>
  <c r="RU89" i="1"/>
  <c r="RY89" i="1"/>
  <c r="SA89" i="1"/>
  <c r="SC89" i="1"/>
  <c r="SE89" i="1"/>
  <c r="SG89" i="1"/>
  <c r="SI89" i="1"/>
  <c r="SK89" i="1"/>
  <c r="SM89" i="1"/>
  <c r="SO89" i="1"/>
  <c r="SQ89" i="1"/>
  <c r="SS89" i="1"/>
  <c r="SV89" i="1"/>
  <c r="SX89" i="1"/>
  <c r="SZ89" i="1"/>
  <c r="TB89" i="1"/>
  <c r="TD89" i="1"/>
  <c r="TG89" i="1"/>
  <c r="TI89" i="1"/>
  <c r="TK89" i="1"/>
  <c r="TM89" i="1"/>
  <c r="TO89" i="1"/>
  <c r="TR89" i="1"/>
  <c r="TT89" i="1"/>
  <c r="TV89" i="1"/>
  <c r="TX89" i="1"/>
  <c r="TZ89" i="1"/>
  <c r="UC89" i="1"/>
  <c r="UE89" i="1"/>
  <c r="UG89" i="1"/>
  <c r="UI89" i="1"/>
  <c r="UK89" i="1"/>
  <c r="UN89" i="1"/>
  <c r="UO89" i="1"/>
  <c r="UQ89" i="1"/>
  <c r="UR89" i="1"/>
  <c r="UT89" i="1"/>
  <c r="UU89" i="1"/>
  <c r="UW89" i="1"/>
  <c r="UX89" i="1"/>
  <c r="UZ89" i="1"/>
  <c r="VA89" i="1"/>
  <c r="VD89" i="1"/>
  <c r="VE89" i="1"/>
  <c r="VG89" i="1"/>
  <c r="VH89" i="1"/>
  <c r="VJ89" i="1"/>
  <c r="VK89" i="1"/>
  <c r="VM89" i="1"/>
  <c r="VN89" i="1"/>
  <c r="VP89" i="1"/>
  <c r="VQ89" i="1"/>
  <c r="VT89" i="1"/>
  <c r="VU89" i="1"/>
  <c r="VW89" i="1"/>
  <c r="VX89" i="1"/>
  <c r="VZ89" i="1"/>
  <c r="WA89" i="1"/>
  <c r="WC89" i="1"/>
  <c r="WD89" i="1"/>
  <c r="WF89" i="1"/>
  <c r="WG89" i="1"/>
  <c r="WK89" i="1"/>
  <c r="WN89" i="1"/>
  <c r="WO89" i="1"/>
  <c r="WR89" i="1"/>
  <c r="WS89" i="1"/>
  <c r="WV89" i="1"/>
  <c r="WW89" i="1"/>
  <c r="WZ89" i="1"/>
  <c r="XA89" i="1"/>
  <c r="XD89" i="1"/>
  <c r="XE89" i="1"/>
  <c r="XG89" i="1"/>
  <c r="XH89" i="1"/>
  <c r="XI89" i="1"/>
  <c r="XJ89" i="1"/>
  <c r="XK89" i="1"/>
  <c r="XL89" i="1"/>
  <c r="XM89" i="1"/>
  <c r="XN89" i="1"/>
  <c r="XO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BS90" i="1"/>
  <c r="BT90" i="1"/>
  <c r="BU90" i="1"/>
  <c r="BW90" i="1"/>
  <c r="BX90" i="1"/>
  <c r="BY90" i="1"/>
  <c r="BZ90" i="1"/>
  <c r="CB90" i="1"/>
  <c r="CC90" i="1"/>
  <c r="CD90" i="1"/>
  <c r="CE90" i="1"/>
  <c r="CP90" i="1"/>
  <c r="CQ90" i="1"/>
  <c r="CR90" i="1"/>
  <c r="CT90" i="1"/>
  <c r="CU90" i="1"/>
  <c r="CV90" i="1"/>
  <c r="CW90" i="1"/>
  <c r="DH90" i="1"/>
  <c r="DI90" i="1"/>
  <c r="DJ90" i="1"/>
  <c r="DL90" i="1"/>
  <c r="DM90" i="1"/>
  <c r="DN90" i="1"/>
  <c r="DO90" i="1"/>
  <c r="DZ90" i="1"/>
  <c r="EA90" i="1"/>
  <c r="EB90" i="1"/>
  <c r="ED90" i="1"/>
  <c r="EE90" i="1"/>
  <c r="EF90" i="1"/>
  <c r="EG90" i="1"/>
  <c r="ES90" i="1"/>
  <c r="ET90" i="1"/>
  <c r="EU90" i="1"/>
  <c r="EW90" i="1"/>
  <c r="EX90" i="1"/>
  <c r="EY90" i="1"/>
  <c r="EZ90" i="1"/>
  <c r="FK90" i="1"/>
  <c r="FL90" i="1"/>
  <c r="FM90" i="1"/>
  <c r="FO90" i="1"/>
  <c r="FP90" i="1"/>
  <c r="FQ90" i="1"/>
  <c r="FR90" i="1"/>
  <c r="GC90" i="1"/>
  <c r="GD90" i="1"/>
  <c r="GE90" i="1"/>
  <c r="GG90" i="1"/>
  <c r="GH90" i="1"/>
  <c r="GI90" i="1"/>
  <c r="GJ90" i="1"/>
  <c r="GU90" i="1"/>
  <c r="GV90" i="1"/>
  <c r="GW90" i="1"/>
  <c r="GY90" i="1"/>
  <c r="GZ90" i="1"/>
  <c r="HA90" i="1"/>
  <c r="HB90" i="1"/>
  <c r="HM90" i="1"/>
  <c r="HN90" i="1"/>
  <c r="HO90" i="1"/>
  <c r="HQ90" i="1"/>
  <c r="HR90" i="1"/>
  <c r="HS90" i="1"/>
  <c r="HT90" i="1"/>
  <c r="IF90" i="1"/>
  <c r="IG90" i="1"/>
  <c r="IH90" i="1"/>
  <c r="IJ90" i="1"/>
  <c r="IK90" i="1"/>
  <c r="IL90" i="1"/>
  <c r="IM90" i="1"/>
  <c r="IX90" i="1"/>
  <c r="IY90" i="1"/>
  <c r="IZ90" i="1"/>
  <c r="JB90" i="1"/>
  <c r="JC90" i="1"/>
  <c r="JD90" i="1"/>
  <c r="JE90" i="1"/>
  <c r="JP90" i="1"/>
  <c r="JQ90" i="1"/>
  <c r="JR90" i="1"/>
  <c r="JT90" i="1"/>
  <c r="JU90" i="1"/>
  <c r="JV90" i="1"/>
  <c r="JW90" i="1"/>
  <c r="KH90" i="1"/>
  <c r="KI90" i="1"/>
  <c r="KJ90" i="1"/>
  <c r="KL90" i="1"/>
  <c r="KM90" i="1"/>
  <c r="KN90" i="1"/>
  <c r="KO90" i="1"/>
  <c r="KZ90" i="1"/>
  <c r="LA90" i="1"/>
  <c r="LB90" i="1"/>
  <c r="LD90" i="1"/>
  <c r="LE90" i="1"/>
  <c r="LF90" i="1"/>
  <c r="LG90" i="1"/>
  <c r="LR90" i="1"/>
  <c r="LS90" i="1"/>
  <c r="LT90" i="1"/>
  <c r="LV90" i="1"/>
  <c r="LW90" i="1"/>
  <c r="LX90" i="1"/>
  <c r="LY90" i="1"/>
  <c r="MJ90" i="1"/>
  <c r="MK90" i="1"/>
  <c r="ML90" i="1"/>
  <c r="MN90" i="1"/>
  <c r="MO90" i="1"/>
  <c r="MP90" i="1"/>
  <c r="MQ90" i="1"/>
  <c r="NB90" i="1"/>
  <c r="NC90" i="1"/>
  <c r="ND90" i="1"/>
  <c r="NF90" i="1"/>
  <c r="NG90" i="1"/>
  <c r="NH90" i="1"/>
  <c r="NI90" i="1"/>
  <c r="NT90" i="1"/>
  <c r="NU90" i="1"/>
  <c r="NV90" i="1"/>
  <c r="NX90" i="1"/>
  <c r="NY90" i="1"/>
  <c r="NZ90" i="1"/>
  <c r="OA90" i="1"/>
  <c r="OL90" i="1"/>
  <c r="OM90" i="1"/>
  <c r="ON90" i="1"/>
  <c r="OP90" i="1"/>
  <c r="OQ90" i="1"/>
  <c r="OR90" i="1"/>
  <c r="OS90" i="1"/>
  <c r="PD90" i="1"/>
  <c r="PF90" i="1"/>
  <c r="PG90" i="1"/>
  <c r="PH90" i="1"/>
  <c r="PI90" i="1"/>
  <c r="PK90" i="1"/>
  <c r="PM90" i="1"/>
  <c r="PN90" i="1"/>
  <c r="PO90" i="1"/>
  <c r="PP90" i="1"/>
  <c r="PR90" i="1"/>
  <c r="PT90" i="1"/>
  <c r="PU90" i="1"/>
  <c r="PV90" i="1"/>
  <c r="PW90" i="1"/>
  <c r="PY90" i="1"/>
  <c r="QA90" i="1"/>
  <c r="QB90" i="1"/>
  <c r="QC90" i="1"/>
  <c r="QD90" i="1"/>
  <c r="QF90" i="1"/>
  <c r="QH90" i="1"/>
  <c r="QI90" i="1"/>
  <c r="QJ90" i="1"/>
  <c r="QK90" i="1"/>
  <c r="QN90" i="1"/>
  <c r="QP90" i="1"/>
  <c r="QQ90" i="1"/>
  <c r="QR90" i="1"/>
  <c r="QS90" i="1"/>
  <c r="QU90" i="1"/>
  <c r="QW90" i="1"/>
  <c r="QX90" i="1"/>
  <c r="QY90" i="1"/>
  <c r="QZ90" i="1"/>
  <c r="RB90" i="1"/>
  <c r="RD90" i="1"/>
  <c r="RE90" i="1"/>
  <c r="RF90" i="1"/>
  <c r="RG90" i="1"/>
  <c r="RI90" i="1"/>
  <c r="RK90" i="1"/>
  <c r="RL90" i="1"/>
  <c r="RM90" i="1"/>
  <c r="RN90" i="1"/>
  <c r="RP90" i="1"/>
  <c r="RR90" i="1"/>
  <c r="RS90" i="1"/>
  <c r="RT90" i="1"/>
  <c r="RU90" i="1"/>
  <c r="RY90" i="1"/>
  <c r="SA90" i="1"/>
  <c r="SC90" i="1"/>
  <c r="SE90" i="1"/>
  <c r="SG90" i="1"/>
  <c r="SI90" i="1"/>
  <c r="SK90" i="1"/>
  <c r="SM90" i="1"/>
  <c r="SO90" i="1"/>
  <c r="SQ90" i="1"/>
  <c r="SS90" i="1"/>
  <c r="SV90" i="1"/>
  <c r="SX90" i="1"/>
  <c r="SZ90" i="1"/>
  <c r="TB90" i="1"/>
  <c r="TD90" i="1"/>
  <c r="TG90" i="1"/>
  <c r="TI90" i="1"/>
  <c r="TK90" i="1"/>
  <c r="TM90" i="1"/>
  <c r="TO90" i="1"/>
  <c r="TR90" i="1"/>
  <c r="TT90" i="1"/>
  <c r="TV90" i="1"/>
  <c r="TX90" i="1"/>
  <c r="TZ90" i="1"/>
  <c r="UC90" i="1"/>
  <c r="UE90" i="1"/>
  <c r="UG90" i="1"/>
  <c r="UI90" i="1"/>
  <c r="UK90" i="1"/>
  <c r="UN90" i="1"/>
  <c r="UO90" i="1"/>
  <c r="UQ90" i="1"/>
  <c r="UR90" i="1"/>
  <c r="UT90" i="1"/>
  <c r="UU90" i="1"/>
  <c r="UW90" i="1"/>
  <c r="UX90" i="1"/>
  <c r="UZ90" i="1"/>
  <c r="VA90" i="1"/>
  <c r="VD90" i="1"/>
  <c r="VE90" i="1"/>
  <c r="VG90" i="1"/>
  <c r="VH90" i="1"/>
  <c r="VJ90" i="1"/>
  <c r="VK90" i="1"/>
  <c r="VM90" i="1"/>
  <c r="VN90" i="1"/>
  <c r="VP90" i="1"/>
  <c r="VQ90" i="1"/>
  <c r="VT90" i="1"/>
  <c r="VU90" i="1"/>
  <c r="VW90" i="1"/>
  <c r="VX90" i="1"/>
  <c r="VZ90" i="1"/>
  <c r="WA90" i="1"/>
  <c r="WC90" i="1"/>
  <c r="WD90" i="1"/>
  <c r="WF90" i="1"/>
  <c r="WG90" i="1"/>
  <c r="WK90" i="1"/>
  <c r="WN90" i="1"/>
  <c r="WO90" i="1"/>
  <c r="WR90" i="1"/>
  <c r="WS90" i="1"/>
  <c r="WV90" i="1"/>
  <c r="WW90" i="1"/>
  <c r="WZ90" i="1"/>
  <c r="XA90" i="1"/>
  <c r="XD90" i="1"/>
  <c r="XE90" i="1"/>
  <c r="XG90" i="1"/>
  <c r="XH90" i="1"/>
  <c r="XI90" i="1"/>
  <c r="XJ90" i="1"/>
  <c r="XK90" i="1"/>
  <c r="XL90" i="1"/>
  <c r="XM90" i="1"/>
  <c r="XN90" i="1"/>
  <c r="XO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BS91" i="1"/>
  <c r="BT91" i="1"/>
  <c r="BU91" i="1"/>
  <c r="BW91" i="1"/>
  <c r="BX91" i="1"/>
  <c r="BY91" i="1"/>
  <c r="BZ91" i="1"/>
  <c r="CB91" i="1"/>
  <c r="CC91" i="1"/>
  <c r="CD91" i="1"/>
  <c r="CE91" i="1"/>
  <c r="CP91" i="1"/>
  <c r="CQ91" i="1"/>
  <c r="CR91" i="1"/>
  <c r="CT91" i="1"/>
  <c r="CU91" i="1"/>
  <c r="CV91" i="1"/>
  <c r="CW91" i="1"/>
  <c r="DH91" i="1"/>
  <c r="DI91" i="1"/>
  <c r="DJ91" i="1"/>
  <c r="DL91" i="1"/>
  <c r="DM91" i="1"/>
  <c r="DN91" i="1"/>
  <c r="DO91" i="1"/>
  <c r="DZ91" i="1"/>
  <c r="EA91" i="1"/>
  <c r="EB91" i="1"/>
  <c r="ED91" i="1"/>
  <c r="EE91" i="1"/>
  <c r="EF91" i="1"/>
  <c r="EG91" i="1"/>
  <c r="ES91" i="1"/>
  <c r="ET91" i="1"/>
  <c r="EU91" i="1"/>
  <c r="EW91" i="1"/>
  <c r="EX91" i="1"/>
  <c r="EY91" i="1"/>
  <c r="EZ91" i="1"/>
  <c r="FK91" i="1"/>
  <c r="FL91" i="1"/>
  <c r="FM91" i="1"/>
  <c r="FO91" i="1"/>
  <c r="FP91" i="1"/>
  <c r="FQ91" i="1"/>
  <c r="FR91" i="1"/>
  <c r="GC91" i="1"/>
  <c r="GD91" i="1"/>
  <c r="GE91" i="1"/>
  <c r="GG91" i="1"/>
  <c r="GH91" i="1"/>
  <c r="GI91" i="1"/>
  <c r="GJ91" i="1"/>
  <c r="GU91" i="1"/>
  <c r="GV91" i="1"/>
  <c r="GW91" i="1"/>
  <c r="GY91" i="1"/>
  <c r="GZ91" i="1"/>
  <c r="HA91" i="1"/>
  <c r="HB91" i="1"/>
  <c r="HM91" i="1"/>
  <c r="HN91" i="1"/>
  <c r="HO91" i="1"/>
  <c r="HQ91" i="1"/>
  <c r="HR91" i="1"/>
  <c r="HS91" i="1"/>
  <c r="HT91" i="1"/>
  <c r="IF91" i="1"/>
  <c r="IG91" i="1"/>
  <c r="IH91" i="1"/>
  <c r="IJ91" i="1"/>
  <c r="IK91" i="1"/>
  <c r="IL91" i="1"/>
  <c r="IM91" i="1"/>
  <c r="IX91" i="1"/>
  <c r="IY91" i="1"/>
  <c r="IZ91" i="1"/>
  <c r="JB91" i="1"/>
  <c r="JC91" i="1"/>
  <c r="JD91" i="1"/>
  <c r="JE91" i="1"/>
  <c r="JP91" i="1"/>
  <c r="JQ91" i="1"/>
  <c r="JR91" i="1"/>
  <c r="JT91" i="1"/>
  <c r="JU91" i="1"/>
  <c r="JV91" i="1"/>
  <c r="JW91" i="1"/>
  <c r="KH91" i="1"/>
  <c r="KI91" i="1"/>
  <c r="KJ91" i="1"/>
  <c r="KL91" i="1"/>
  <c r="KM91" i="1"/>
  <c r="KN91" i="1"/>
  <c r="KO91" i="1"/>
  <c r="KZ91" i="1"/>
  <c r="LA91" i="1"/>
  <c r="LB91" i="1"/>
  <c r="LD91" i="1"/>
  <c r="LE91" i="1"/>
  <c r="LF91" i="1"/>
  <c r="LG91" i="1"/>
  <c r="LR91" i="1"/>
  <c r="LS91" i="1"/>
  <c r="LT91" i="1"/>
  <c r="LV91" i="1"/>
  <c r="LW91" i="1"/>
  <c r="LX91" i="1"/>
  <c r="LY91" i="1"/>
  <c r="MJ91" i="1"/>
  <c r="MK91" i="1"/>
  <c r="ML91" i="1"/>
  <c r="MN91" i="1"/>
  <c r="MO91" i="1"/>
  <c r="MP91" i="1"/>
  <c r="MQ91" i="1"/>
  <c r="NB91" i="1"/>
  <c r="NC91" i="1"/>
  <c r="ND91" i="1"/>
  <c r="NF91" i="1"/>
  <c r="NG91" i="1"/>
  <c r="NH91" i="1"/>
  <c r="NI91" i="1"/>
  <c r="NT91" i="1"/>
  <c r="NU91" i="1"/>
  <c r="NV91" i="1"/>
  <c r="NX91" i="1"/>
  <c r="NY91" i="1"/>
  <c r="NZ91" i="1"/>
  <c r="OA91" i="1"/>
  <c r="OL91" i="1"/>
  <c r="OM91" i="1"/>
  <c r="ON91" i="1"/>
  <c r="OP91" i="1"/>
  <c r="OQ91" i="1"/>
  <c r="OR91" i="1"/>
  <c r="OS91" i="1"/>
  <c r="PD91" i="1"/>
  <c r="PF91" i="1"/>
  <c r="PG91" i="1"/>
  <c r="PH91" i="1"/>
  <c r="PI91" i="1"/>
  <c r="PK91" i="1"/>
  <c r="PM91" i="1"/>
  <c r="PN91" i="1"/>
  <c r="PO91" i="1"/>
  <c r="PP91" i="1"/>
  <c r="PR91" i="1"/>
  <c r="PT91" i="1"/>
  <c r="PU91" i="1"/>
  <c r="PV91" i="1"/>
  <c r="PW91" i="1"/>
  <c r="PY91" i="1"/>
  <c r="QA91" i="1"/>
  <c r="QB91" i="1"/>
  <c r="QC91" i="1"/>
  <c r="QD91" i="1"/>
  <c r="QF91" i="1"/>
  <c r="QH91" i="1"/>
  <c r="QI91" i="1"/>
  <c r="QJ91" i="1"/>
  <c r="QK91" i="1"/>
  <c r="QN91" i="1"/>
  <c r="QP91" i="1"/>
  <c r="QQ91" i="1"/>
  <c r="QR91" i="1"/>
  <c r="QS91" i="1"/>
  <c r="QU91" i="1"/>
  <c r="QW91" i="1"/>
  <c r="QX91" i="1"/>
  <c r="QY91" i="1"/>
  <c r="QZ91" i="1"/>
  <c r="RB91" i="1"/>
  <c r="RD91" i="1"/>
  <c r="RE91" i="1"/>
  <c r="RF91" i="1"/>
  <c r="RG91" i="1"/>
  <c r="RI91" i="1"/>
  <c r="RK91" i="1"/>
  <c r="RL91" i="1"/>
  <c r="RM91" i="1"/>
  <c r="RN91" i="1"/>
  <c r="RP91" i="1"/>
  <c r="RR91" i="1"/>
  <c r="RS91" i="1"/>
  <c r="RT91" i="1"/>
  <c r="RU91" i="1"/>
  <c r="RY91" i="1"/>
  <c r="SA91" i="1"/>
  <c r="SC91" i="1"/>
  <c r="SE91" i="1"/>
  <c r="SG91" i="1"/>
  <c r="SI91" i="1"/>
  <c r="SK91" i="1"/>
  <c r="SM91" i="1"/>
  <c r="SO91" i="1"/>
  <c r="SQ91" i="1"/>
  <c r="SS91" i="1"/>
  <c r="SV91" i="1"/>
  <c r="SX91" i="1"/>
  <c r="SZ91" i="1"/>
  <c r="TB91" i="1"/>
  <c r="TD91" i="1"/>
  <c r="TG91" i="1"/>
  <c r="TI91" i="1"/>
  <c r="TK91" i="1"/>
  <c r="TM91" i="1"/>
  <c r="TO91" i="1"/>
  <c r="TR91" i="1"/>
  <c r="TT91" i="1"/>
  <c r="TV91" i="1"/>
  <c r="TX91" i="1"/>
  <c r="TZ91" i="1"/>
  <c r="UC91" i="1"/>
  <c r="UE91" i="1"/>
  <c r="UG91" i="1"/>
  <c r="UI91" i="1"/>
  <c r="UK91" i="1"/>
  <c r="UN91" i="1"/>
  <c r="UO91" i="1"/>
  <c r="UQ91" i="1"/>
  <c r="UR91" i="1"/>
  <c r="UT91" i="1"/>
  <c r="UU91" i="1"/>
  <c r="UW91" i="1"/>
  <c r="UX91" i="1"/>
  <c r="UZ91" i="1"/>
  <c r="VA91" i="1"/>
  <c r="VD91" i="1"/>
  <c r="VE91" i="1"/>
  <c r="VG91" i="1"/>
  <c r="VH91" i="1"/>
  <c r="VJ91" i="1"/>
  <c r="VK91" i="1"/>
  <c r="VM91" i="1"/>
  <c r="VN91" i="1"/>
  <c r="VP91" i="1"/>
  <c r="VQ91" i="1"/>
  <c r="VT91" i="1"/>
  <c r="VU91" i="1"/>
  <c r="VW91" i="1"/>
  <c r="VX91" i="1"/>
  <c r="VZ91" i="1"/>
  <c r="WA91" i="1"/>
  <c r="WC91" i="1"/>
  <c r="WD91" i="1"/>
  <c r="WF91" i="1"/>
  <c r="WG91" i="1"/>
  <c r="WK91" i="1"/>
  <c r="WN91" i="1"/>
  <c r="WO91" i="1"/>
  <c r="WR91" i="1"/>
  <c r="WS91" i="1"/>
  <c r="WV91" i="1"/>
  <c r="WW91" i="1"/>
  <c r="WZ91" i="1"/>
  <c r="XA91" i="1"/>
  <c r="XD91" i="1"/>
  <c r="XE91" i="1"/>
  <c r="XG91" i="1"/>
  <c r="XH91" i="1"/>
  <c r="XI91" i="1"/>
  <c r="XJ91" i="1"/>
  <c r="XK91" i="1"/>
  <c r="XL91" i="1"/>
  <c r="XM91" i="1"/>
  <c r="XN91" i="1"/>
  <c r="XO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BS92" i="1"/>
  <c r="BT92" i="1"/>
  <c r="BU92" i="1"/>
  <c r="BW92" i="1"/>
  <c r="BX92" i="1"/>
  <c r="BY92" i="1"/>
  <c r="BZ92" i="1"/>
  <c r="CB92" i="1"/>
  <c r="CC92" i="1"/>
  <c r="CD92" i="1"/>
  <c r="CE92" i="1"/>
  <c r="CP92" i="1"/>
  <c r="CQ92" i="1"/>
  <c r="CR92" i="1"/>
  <c r="CT92" i="1"/>
  <c r="CU92" i="1"/>
  <c r="CV92" i="1"/>
  <c r="CW92" i="1"/>
  <c r="DH92" i="1"/>
  <c r="DI92" i="1"/>
  <c r="DJ92" i="1"/>
  <c r="DL92" i="1"/>
  <c r="DM92" i="1"/>
  <c r="DN92" i="1"/>
  <c r="DO92" i="1"/>
  <c r="DZ92" i="1"/>
  <c r="EA92" i="1"/>
  <c r="EB92" i="1"/>
  <c r="ED92" i="1"/>
  <c r="EE92" i="1"/>
  <c r="EF92" i="1"/>
  <c r="EG92" i="1"/>
  <c r="ES92" i="1"/>
  <c r="ET92" i="1"/>
  <c r="EU92" i="1"/>
  <c r="EW92" i="1"/>
  <c r="EX92" i="1"/>
  <c r="EY92" i="1"/>
  <c r="EZ92" i="1"/>
  <c r="FK92" i="1"/>
  <c r="FL92" i="1"/>
  <c r="FM92" i="1"/>
  <c r="FO92" i="1"/>
  <c r="FP92" i="1"/>
  <c r="FQ92" i="1"/>
  <c r="FR92" i="1"/>
  <c r="GC92" i="1"/>
  <c r="GD92" i="1"/>
  <c r="GE92" i="1"/>
  <c r="GG92" i="1"/>
  <c r="GH92" i="1"/>
  <c r="GI92" i="1"/>
  <c r="GJ92" i="1"/>
  <c r="GU92" i="1"/>
  <c r="GV92" i="1"/>
  <c r="GW92" i="1"/>
  <c r="GY92" i="1"/>
  <c r="GZ92" i="1"/>
  <c r="HA92" i="1"/>
  <c r="HB92" i="1"/>
  <c r="HM92" i="1"/>
  <c r="HN92" i="1"/>
  <c r="HO92" i="1"/>
  <c r="HQ92" i="1"/>
  <c r="HR92" i="1"/>
  <c r="HS92" i="1"/>
  <c r="HT92" i="1"/>
  <c r="IF92" i="1"/>
  <c r="IG92" i="1"/>
  <c r="IH92" i="1"/>
  <c r="IJ92" i="1"/>
  <c r="IK92" i="1"/>
  <c r="IL92" i="1"/>
  <c r="IM92" i="1"/>
  <c r="IX92" i="1"/>
  <c r="IY92" i="1"/>
  <c r="IZ92" i="1"/>
  <c r="JB92" i="1"/>
  <c r="JC92" i="1"/>
  <c r="JD92" i="1"/>
  <c r="JE92" i="1"/>
  <c r="JP92" i="1"/>
  <c r="JQ92" i="1"/>
  <c r="JR92" i="1"/>
  <c r="JT92" i="1"/>
  <c r="JU92" i="1"/>
  <c r="JV92" i="1"/>
  <c r="JW92" i="1"/>
  <c r="KH92" i="1"/>
  <c r="KI92" i="1"/>
  <c r="KJ92" i="1"/>
  <c r="KL92" i="1"/>
  <c r="KM92" i="1"/>
  <c r="KN92" i="1"/>
  <c r="KO92" i="1"/>
  <c r="KZ92" i="1"/>
  <c r="LA92" i="1"/>
  <c r="LB92" i="1"/>
  <c r="LD92" i="1"/>
  <c r="LE92" i="1"/>
  <c r="LF92" i="1"/>
  <c r="LG92" i="1"/>
  <c r="LR92" i="1"/>
  <c r="LS92" i="1"/>
  <c r="LT92" i="1"/>
  <c r="LV92" i="1"/>
  <c r="LW92" i="1"/>
  <c r="LX92" i="1"/>
  <c r="LY92" i="1"/>
  <c r="MJ92" i="1"/>
  <c r="MK92" i="1"/>
  <c r="ML92" i="1"/>
  <c r="MN92" i="1"/>
  <c r="MO92" i="1"/>
  <c r="MP92" i="1"/>
  <c r="MQ92" i="1"/>
  <c r="NB92" i="1"/>
  <c r="NC92" i="1"/>
  <c r="ND92" i="1"/>
  <c r="NF92" i="1"/>
  <c r="NG92" i="1"/>
  <c r="NH92" i="1"/>
  <c r="NI92" i="1"/>
  <c r="NT92" i="1"/>
  <c r="NU92" i="1"/>
  <c r="NV92" i="1"/>
  <c r="NX92" i="1"/>
  <c r="NY92" i="1"/>
  <c r="NZ92" i="1"/>
  <c r="OA92" i="1"/>
  <c r="OL92" i="1"/>
  <c r="OM92" i="1"/>
  <c r="ON92" i="1"/>
  <c r="OP92" i="1"/>
  <c r="OQ92" i="1"/>
  <c r="OR92" i="1"/>
  <c r="OS92" i="1"/>
  <c r="PD92" i="1"/>
  <c r="PF92" i="1"/>
  <c r="PG92" i="1"/>
  <c r="PH92" i="1"/>
  <c r="PI92" i="1"/>
  <c r="PK92" i="1"/>
  <c r="PM92" i="1"/>
  <c r="PN92" i="1"/>
  <c r="PO92" i="1"/>
  <c r="PP92" i="1"/>
  <c r="PR92" i="1"/>
  <c r="PT92" i="1"/>
  <c r="PU92" i="1"/>
  <c r="PV92" i="1"/>
  <c r="PW92" i="1"/>
  <c r="PY92" i="1"/>
  <c r="QA92" i="1"/>
  <c r="QB92" i="1"/>
  <c r="QC92" i="1"/>
  <c r="QD92" i="1"/>
  <c r="QF92" i="1"/>
  <c r="QH92" i="1"/>
  <c r="QI92" i="1"/>
  <c r="QJ92" i="1"/>
  <c r="QK92" i="1"/>
  <c r="QN92" i="1"/>
  <c r="QP92" i="1"/>
  <c r="QQ92" i="1"/>
  <c r="QR92" i="1"/>
  <c r="QS92" i="1"/>
  <c r="QU92" i="1"/>
  <c r="QW92" i="1"/>
  <c r="QX92" i="1"/>
  <c r="QY92" i="1"/>
  <c r="QZ92" i="1"/>
  <c r="RB92" i="1"/>
  <c r="RD92" i="1"/>
  <c r="RE92" i="1"/>
  <c r="RF92" i="1"/>
  <c r="RG92" i="1"/>
  <c r="RI92" i="1"/>
  <c r="RK92" i="1"/>
  <c r="RL92" i="1"/>
  <c r="RM92" i="1"/>
  <c r="RN92" i="1"/>
  <c r="RP92" i="1"/>
  <c r="RR92" i="1"/>
  <c r="RS92" i="1"/>
  <c r="RT92" i="1"/>
  <c r="RU92" i="1"/>
  <c r="RY92" i="1"/>
  <c r="SA92" i="1"/>
  <c r="SC92" i="1"/>
  <c r="SE92" i="1"/>
  <c r="SG92" i="1"/>
  <c r="SI92" i="1"/>
  <c r="SK92" i="1"/>
  <c r="SM92" i="1"/>
  <c r="SO92" i="1"/>
  <c r="SQ92" i="1"/>
  <c r="SS92" i="1"/>
  <c r="SV92" i="1"/>
  <c r="SX92" i="1"/>
  <c r="SZ92" i="1"/>
  <c r="TB92" i="1"/>
  <c r="TD92" i="1"/>
  <c r="TG92" i="1"/>
  <c r="TI92" i="1"/>
  <c r="TK92" i="1"/>
  <c r="TM92" i="1"/>
  <c r="TO92" i="1"/>
  <c r="TR92" i="1"/>
  <c r="TT92" i="1"/>
  <c r="TV92" i="1"/>
  <c r="TX92" i="1"/>
  <c r="TZ92" i="1"/>
  <c r="UC92" i="1"/>
  <c r="UE92" i="1"/>
  <c r="UG92" i="1"/>
  <c r="UI92" i="1"/>
  <c r="UK92" i="1"/>
  <c r="UN92" i="1"/>
  <c r="UO92" i="1"/>
  <c r="UQ92" i="1"/>
  <c r="UR92" i="1"/>
  <c r="UT92" i="1"/>
  <c r="UU92" i="1"/>
  <c r="UW92" i="1"/>
  <c r="UX92" i="1"/>
  <c r="UZ92" i="1"/>
  <c r="VA92" i="1"/>
  <c r="VD92" i="1"/>
  <c r="VE92" i="1"/>
  <c r="VG92" i="1"/>
  <c r="VH92" i="1"/>
  <c r="VJ92" i="1"/>
  <c r="VK92" i="1"/>
  <c r="VM92" i="1"/>
  <c r="VN92" i="1"/>
  <c r="VP92" i="1"/>
  <c r="VQ92" i="1"/>
  <c r="VT92" i="1"/>
  <c r="VU92" i="1"/>
  <c r="VW92" i="1"/>
  <c r="VX92" i="1"/>
  <c r="VZ92" i="1"/>
  <c r="WA92" i="1"/>
  <c r="WC92" i="1"/>
  <c r="WD92" i="1"/>
  <c r="WF92" i="1"/>
  <c r="WG92" i="1"/>
  <c r="WK92" i="1"/>
  <c r="WN92" i="1"/>
  <c r="WO92" i="1"/>
  <c r="WR92" i="1"/>
  <c r="WS92" i="1"/>
  <c r="WV92" i="1"/>
  <c r="WW92" i="1"/>
  <c r="WZ92" i="1"/>
  <c r="XA92" i="1"/>
  <c r="XD92" i="1"/>
  <c r="XE92" i="1"/>
  <c r="XG92" i="1"/>
  <c r="XH92" i="1"/>
  <c r="XI92" i="1"/>
  <c r="XJ92" i="1"/>
  <c r="XK92" i="1"/>
  <c r="XL92" i="1"/>
  <c r="XM92" i="1"/>
  <c r="XN92" i="1"/>
  <c r="XO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BS93" i="1"/>
  <c r="BT93" i="1"/>
  <c r="BU93" i="1"/>
  <c r="BW93" i="1"/>
  <c r="BX93" i="1"/>
  <c r="BY93" i="1"/>
  <c r="BZ93" i="1"/>
  <c r="CB93" i="1"/>
  <c r="CC93" i="1"/>
  <c r="CD93" i="1"/>
  <c r="CE93" i="1"/>
  <c r="CP93" i="1"/>
  <c r="CQ93" i="1"/>
  <c r="CR93" i="1"/>
  <c r="CT93" i="1"/>
  <c r="CU93" i="1"/>
  <c r="CV93" i="1"/>
  <c r="CW93" i="1"/>
  <c r="DH93" i="1"/>
  <c r="DI93" i="1"/>
  <c r="DJ93" i="1"/>
  <c r="DL93" i="1"/>
  <c r="DM93" i="1"/>
  <c r="DN93" i="1"/>
  <c r="DO93" i="1"/>
  <c r="DZ93" i="1"/>
  <c r="EA93" i="1"/>
  <c r="EB93" i="1"/>
  <c r="ED93" i="1"/>
  <c r="EE93" i="1"/>
  <c r="EF93" i="1"/>
  <c r="EG93" i="1"/>
  <c r="ES93" i="1"/>
  <c r="ET93" i="1"/>
  <c r="EU93" i="1"/>
  <c r="EW93" i="1"/>
  <c r="EX93" i="1"/>
  <c r="EY93" i="1"/>
  <c r="EZ93" i="1"/>
  <c r="FK93" i="1"/>
  <c r="FL93" i="1"/>
  <c r="FM93" i="1"/>
  <c r="FO93" i="1"/>
  <c r="FP93" i="1"/>
  <c r="FQ93" i="1"/>
  <c r="FR93" i="1"/>
  <c r="GC93" i="1"/>
  <c r="GD93" i="1"/>
  <c r="GE93" i="1"/>
  <c r="GG93" i="1"/>
  <c r="GH93" i="1"/>
  <c r="GI93" i="1"/>
  <c r="GJ93" i="1"/>
  <c r="GU93" i="1"/>
  <c r="GV93" i="1"/>
  <c r="GW93" i="1"/>
  <c r="GY93" i="1"/>
  <c r="GZ93" i="1"/>
  <c r="HA93" i="1"/>
  <c r="HB93" i="1"/>
  <c r="HM93" i="1"/>
  <c r="HN93" i="1"/>
  <c r="HO93" i="1"/>
  <c r="HQ93" i="1"/>
  <c r="HR93" i="1"/>
  <c r="HS93" i="1"/>
  <c r="HT93" i="1"/>
  <c r="IF93" i="1"/>
  <c r="IG93" i="1"/>
  <c r="IH93" i="1"/>
  <c r="IJ93" i="1"/>
  <c r="IK93" i="1"/>
  <c r="IL93" i="1"/>
  <c r="IM93" i="1"/>
  <c r="IX93" i="1"/>
  <c r="IY93" i="1"/>
  <c r="IZ93" i="1"/>
  <c r="JB93" i="1"/>
  <c r="JC93" i="1"/>
  <c r="JD93" i="1"/>
  <c r="JE93" i="1"/>
  <c r="JP93" i="1"/>
  <c r="JQ93" i="1"/>
  <c r="JR93" i="1"/>
  <c r="JT93" i="1"/>
  <c r="JU93" i="1"/>
  <c r="JV93" i="1"/>
  <c r="JW93" i="1"/>
  <c r="KH93" i="1"/>
  <c r="KI93" i="1"/>
  <c r="KJ93" i="1"/>
  <c r="KL93" i="1"/>
  <c r="KM93" i="1"/>
  <c r="KN93" i="1"/>
  <c r="KO93" i="1"/>
  <c r="KZ93" i="1"/>
  <c r="LA93" i="1"/>
  <c r="LB93" i="1"/>
  <c r="LD93" i="1"/>
  <c r="LE93" i="1"/>
  <c r="LF93" i="1"/>
  <c r="LG93" i="1"/>
  <c r="LR93" i="1"/>
  <c r="LS93" i="1"/>
  <c r="LT93" i="1"/>
  <c r="LV93" i="1"/>
  <c r="LW93" i="1"/>
  <c r="LX93" i="1"/>
  <c r="LY93" i="1"/>
  <c r="MJ93" i="1"/>
  <c r="MK93" i="1"/>
  <c r="ML93" i="1"/>
  <c r="MN93" i="1"/>
  <c r="MO93" i="1"/>
  <c r="MP93" i="1"/>
  <c r="MQ93" i="1"/>
  <c r="NB93" i="1"/>
  <c r="NC93" i="1"/>
  <c r="ND93" i="1"/>
  <c r="NF93" i="1"/>
  <c r="NG93" i="1"/>
  <c r="NH93" i="1"/>
  <c r="NI93" i="1"/>
  <c r="NT93" i="1"/>
  <c r="NU93" i="1"/>
  <c r="NV93" i="1"/>
  <c r="NX93" i="1"/>
  <c r="NY93" i="1"/>
  <c r="NZ93" i="1"/>
  <c r="OA93" i="1"/>
  <c r="OL93" i="1"/>
  <c r="OM93" i="1"/>
  <c r="ON93" i="1"/>
  <c r="OP93" i="1"/>
  <c r="OQ93" i="1"/>
  <c r="OR93" i="1"/>
  <c r="OS93" i="1"/>
  <c r="PD93" i="1"/>
  <c r="PF93" i="1"/>
  <c r="PG93" i="1"/>
  <c r="PH93" i="1"/>
  <c r="PI93" i="1"/>
  <c r="PK93" i="1"/>
  <c r="PM93" i="1"/>
  <c r="PN93" i="1"/>
  <c r="PO93" i="1"/>
  <c r="PP93" i="1"/>
  <c r="PR93" i="1"/>
  <c r="PT93" i="1"/>
  <c r="PU93" i="1"/>
  <c r="PV93" i="1"/>
  <c r="PW93" i="1"/>
  <c r="PY93" i="1"/>
  <c r="QA93" i="1"/>
  <c r="QB93" i="1"/>
  <c r="QC93" i="1"/>
  <c r="QD93" i="1"/>
  <c r="QF93" i="1"/>
  <c r="QH93" i="1"/>
  <c r="QI93" i="1"/>
  <c r="QJ93" i="1"/>
  <c r="QK93" i="1"/>
  <c r="QN93" i="1"/>
  <c r="QP93" i="1"/>
  <c r="QQ93" i="1"/>
  <c r="QR93" i="1"/>
  <c r="QS93" i="1"/>
  <c r="QU93" i="1"/>
  <c r="QW93" i="1"/>
  <c r="QX93" i="1"/>
  <c r="QY93" i="1"/>
  <c r="QZ93" i="1"/>
  <c r="RB93" i="1"/>
  <c r="RD93" i="1"/>
  <c r="RE93" i="1"/>
  <c r="RF93" i="1"/>
  <c r="RG93" i="1"/>
  <c r="RI93" i="1"/>
  <c r="RK93" i="1"/>
  <c r="RL93" i="1"/>
  <c r="RM93" i="1"/>
  <c r="RN93" i="1"/>
  <c r="RP93" i="1"/>
  <c r="RR93" i="1"/>
  <c r="RS93" i="1"/>
  <c r="RT93" i="1"/>
  <c r="RU93" i="1"/>
  <c r="RY93" i="1"/>
  <c r="SA93" i="1"/>
  <c r="SC93" i="1"/>
  <c r="SE93" i="1"/>
  <c r="SG93" i="1"/>
  <c r="SI93" i="1"/>
  <c r="SK93" i="1"/>
  <c r="SM93" i="1"/>
  <c r="SO93" i="1"/>
  <c r="SQ93" i="1"/>
  <c r="SS93" i="1"/>
  <c r="SV93" i="1"/>
  <c r="SX93" i="1"/>
  <c r="SZ93" i="1"/>
  <c r="TB93" i="1"/>
  <c r="TD93" i="1"/>
  <c r="TG93" i="1"/>
  <c r="TI93" i="1"/>
  <c r="TK93" i="1"/>
  <c r="TM93" i="1"/>
  <c r="TO93" i="1"/>
  <c r="TR93" i="1"/>
  <c r="TT93" i="1"/>
  <c r="TV93" i="1"/>
  <c r="TX93" i="1"/>
  <c r="TZ93" i="1"/>
  <c r="UC93" i="1"/>
  <c r="UE93" i="1"/>
  <c r="UG93" i="1"/>
  <c r="UI93" i="1"/>
  <c r="UK93" i="1"/>
  <c r="UN93" i="1"/>
  <c r="UO93" i="1"/>
  <c r="UQ93" i="1"/>
  <c r="UR93" i="1"/>
  <c r="UT93" i="1"/>
  <c r="UU93" i="1"/>
  <c r="UW93" i="1"/>
  <c r="UX93" i="1"/>
  <c r="UZ93" i="1"/>
  <c r="VA93" i="1"/>
  <c r="VD93" i="1"/>
  <c r="VE93" i="1"/>
  <c r="VG93" i="1"/>
  <c r="VH93" i="1"/>
  <c r="VJ93" i="1"/>
  <c r="VK93" i="1"/>
  <c r="VM93" i="1"/>
  <c r="VN93" i="1"/>
  <c r="VP93" i="1"/>
  <c r="VQ93" i="1"/>
  <c r="VT93" i="1"/>
  <c r="VU93" i="1"/>
  <c r="VW93" i="1"/>
  <c r="VX93" i="1"/>
  <c r="VZ93" i="1"/>
  <c r="WA93" i="1"/>
  <c r="WC93" i="1"/>
  <c r="WD93" i="1"/>
  <c r="WF93" i="1"/>
  <c r="WG93" i="1"/>
  <c r="WK93" i="1"/>
  <c r="WN93" i="1"/>
  <c r="WO93" i="1"/>
  <c r="WR93" i="1"/>
  <c r="WS93" i="1"/>
  <c r="WV93" i="1"/>
  <c r="WW93" i="1"/>
  <c r="WZ93" i="1"/>
  <c r="XA93" i="1"/>
  <c r="XD93" i="1"/>
  <c r="XE93" i="1"/>
  <c r="XG93" i="1"/>
  <c r="XH93" i="1"/>
  <c r="XI93" i="1"/>
  <c r="XJ93" i="1"/>
  <c r="XK93" i="1"/>
  <c r="XL93" i="1"/>
  <c r="XM93" i="1"/>
  <c r="XN93" i="1"/>
  <c r="XO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BS94" i="1"/>
  <c r="BT94" i="1"/>
  <c r="BU94" i="1"/>
  <c r="BW94" i="1"/>
  <c r="BX94" i="1"/>
  <c r="BY94" i="1"/>
  <c r="BZ94" i="1"/>
  <c r="CB94" i="1"/>
  <c r="CC94" i="1"/>
  <c r="CD94" i="1"/>
  <c r="CE94" i="1"/>
  <c r="CP94" i="1"/>
  <c r="CQ94" i="1"/>
  <c r="CR94" i="1"/>
  <c r="CT94" i="1"/>
  <c r="CU94" i="1"/>
  <c r="CV94" i="1"/>
  <c r="CW94" i="1"/>
  <c r="DH94" i="1"/>
  <c r="DI94" i="1"/>
  <c r="DJ94" i="1"/>
  <c r="DL94" i="1"/>
  <c r="DM94" i="1"/>
  <c r="DN94" i="1"/>
  <c r="DO94" i="1"/>
  <c r="DZ94" i="1"/>
  <c r="EA94" i="1"/>
  <c r="EB94" i="1"/>
  <c r="ED94" i="1"/>
  <c r="EE94" i="1"/>
  <c r="EF94" i="1"/>
  <c r="EG94" i="1"/>
  <c r="ES94" i="1"/>
  <c r="ET94" i="1"/>
  <c r="EU94" i="1"/>
  <c r="EW94" i="1"/>
  <c r="EX94" i="1"/>
  <c r="EY94" i="1"/>
  <c r="EZ94" i="1"/>
  <c r="FK94" i="1"/>
  <c r="FL94" i="1"/>
  <c r="FM94" i="1"/>
  <c r="FO94" i="1"/>
  <c r="FP94" i="1"/>
  <c r="FQ94" i="1"/>
  <c r="FR94" i="1"/>
  <c r="GC94" i="1"/>
  <c r="GD94" i="1"/>
  <c r="GE94" i="1"/>
  <c r="GG94" i="1"/>
  <c r="GH94" i="1"/>
  <c r="GI94" i="1"/>
  <c r="GJ94" i="1"/>
  <c r="GU94" i="1"/>
  <c r="GV94" i="1"/>
  <c r="GW94" i="1"/>
  <c r="GY94" i="1"/>
  <c r="GZ94" i="1"/>
  <c r="HA94" i="1"/>
  <c r="HB94" i="1"/>
  <c r="HM94" i="1"/>
  <c r="HN94" i="1"/>
  <c r="HO94" i="1"/>
  <c r="HQ94" i="1"/>
  <c r="HR94" i="1"/>
  <c r="HS94" i="1"/>
  <c r="HT94" i="1"/>
  <c r="IF94" i="1"/>
  <c r="IG94" i="1"/>
  <c r="IH94" i="1"/>
  <c r="IJ94" i="1"/>
  <c r="IK94" i="1"/>
  <c r="IL94" i="1"/>
  <c r="IM94" i="1"/>
  <c r="IX94" i="1"/>
  <c r="IY94" i="1"/>
  <c r="IZ94" i="1"/>
  <c r="JB94" i="1"/>
  <c r="JC94" i="1"/>
  <c r="JD94" i="1"/>
  <c r="JE94" i="1"/>
  <c r="JP94" i="1"/>
  <c r="JQ94" i="1"/>
  <c r="JR94" i="1"/>
  <c r="JT94" i="1"/>
  <c r="JU94" i="1"/>
  <c r="JV94" i="1"/>
  <c r="JW94" i="1"/>
  <c r="KH94" i="1"/>
  <c r="KI94" i="1"/>
  <c r="KJ94" i="1"/>
  <c r="KL94" i="1"/>
  <c r="KM94" i="1"/>
  <c r="KN94" i="1"/>
  <c r="KO94" i="1"/>
  <c r="KZ94" i="1"/>
  <c r="LA94" i="1"/>
  <c r="LB94" i="1"/>
  <c r="LD94" i="1"/>
  <c r="LE94" i="1"/>
  <c r="LF94" i="1"/>
  <c r="LG94" i="1"/>
  <c r="LR94" i="1"/>
  <c r="LS94" i="1"/>
  <c r="LT94" i="1"/>
  <c r="LV94" i="1"/>
  <c r="LW94" i="1"/>
  <c r="LX94" i="1"/>
  <c r="LY94" i="1"/>
  <c r="MJ94" i="1"/>
  <c r="MK94" i="1"/>
  <c r="ML94" i="1"/>
  <c r="MN94" i="1"/>
  <c r="MO94" i="1"/>
  <c r="MP94" i="1"/>
  <c r="MQ94" i="1"/>
  <c r="NB94" i="1"/>
  <c r="NC94" i="1"/>
  <c r="ND94" i="1"/>
  <c r="NF94" i="1"/>
  <c r="NG94" i="1"/>
  <c r="NH94" i="1"/>
  <c r="NI94" i="1"/>
  <c r="NT94" i="1"/>
  <c r="NU94" i="1"/>
  <c r="NV94" i="1"/>
  <c r="NX94" i="1"/>
  <c r="NY94" i="1"/>
  <c r="NZ94" i="1"/>
  <c r="OA94" i="1"/>
  <c r="OL94" i="1"/>
  <c r="OM94" i="1"/>
  <c r="ON94" i="1"/>
  <c r="OP94" i="1"/>
  <c r="OQ94" i="1"/>
  <c r="OR94" i="1"/>
  <c r="OS94" i="1"/>
  <c r="PD94" i="1"/>
  <c r="PF94" i="1"/>
  <c r="PG94" i="1"/>
  <c r="PH94" i="1"/>
  <c r="PI94" i="1"/>
  <c r="PK94" i="1"/>
  <c r="PM94" i="1"/>
  <c r="PN94" i="1"/>
  <c r="PO94" i="1"/>
  <c r="PP94" i="1"/>
  <c r="PR94" i="1"/>
  <c r="PT94" i="1"/>
  <c r="PU94" i="1"/>
  <c r="PV94" i="1"/>
  <c r="PW94" i="1"/>
  <c r="PY94" i="1"/>
  <c r="QA94" i="1"/>
  <c r="QB94" i="1"/>
  <c r="QC94" i="1"/>
  <c r="QD94" i="1"/>
  <c r="QF94" i="1"/>
  <c r="QH94" i="1"/>
  <c r="QI94" i="1"/>
  <c r="QJ94" i="1"/>
  <c r="QK94" i="1"/>
  <c r="QN94" i="1"/>
  <c r="QP94" i="1"/>
  <c r="QQ94" i="1"/>
  <c r="QR94" i="1"/>
  <c r="QS94" i="1"/>
  <c r="QU94" i="1"/>
  <c r="QW94" i="1"/>
  <c r="QX94" i="1"/>
  <c r="QY94" i="1"/>
  <c r="QZ94" i="1"/>
  <c r="RB94" i="1"/>
  <c r="RD94" i="1"/>
  <c r="RE94" i="1"/>
  <c r="RF94" i="1"/>
  <c r="RG94" i="1"/>
  <c r="RI94" i="1"/>
  <c r="RK94" i="1"/>
  <c r="RL94" i="1"/>
  <c r="RM94" i="1"/>
  <c r="RN94" i="1"/>
  <c r="RP94" i="1"/>
  <c r="RR94" i="1"/>
  <c r="RS94" i="1"/>
  <c r="RT94" i="1"/>
  <c r="RU94" i="1"/>
  <c r="RY94" i="1"/>
  <c r="SA94" i="1"/>
  <c r="SC94" i="1"/>
  <c r="SE94" i="1"/>
  <c r="SG94" i="1"/>
  <c r="SI94" i="1"/>
  <c r="SK94" i="1"/>
  <c r="SM94" i="1"/>
  <c r="SO94" i="1"/>
  <c r="SQ94" i="1"/>
  <c r="SS94" i="1"/>
  <c r="SV94" i="1"/>
  <c r="SX94" i="1"/>
  <c r="SZ94" i="1"/>
  <c r="TB94" i="1"/>
  <c r="TD94" i="1"/>
  <c r="TG94" i="1"/>
  <c r="TI94" i="1"/>
  <c r="TK94" i="1"/>
  <c r="TM94" i="1"/>
  <c r="TO94" i="1"/>
  <c r="TR94" i="1"/>
  <c r="TT94" i="1"/>
  <c r="TV94" i="1"/>
  <c r="TX94" i="1"/>
  <c r="TZ94" i="1"/>
  <c r="UC94" i="1"/>
  <c r="UE94" i="1"/>
  <c r="UG94" i="1"/>
  <c r="UI94" i="1"/>
  <c r="UK94" i="1"/>
  <c r="UN94" i="1"/>
  <c r="UO94" i="1"/>
  <c r="UQ94" i="1"/>
  <c r="UR94" i="1"/>
  <c r="UT94" i="1"/>
  <c r="UU94" i="1"/>
  <c r="UW94" i="1"/>
  <c r="UX94" i="1"/>
  <c r="UZ94" i="1"/>
  <c r="VA94" i="1"/>
  <c r="VD94" i="1"/>
  <c r="VE94" i="1"/>
  <c r="VG94" i="1"/>
  <c r="VH94" i="1"/>
  <c r="VJ94" i="1"/>
  <c r="VK94" i="1"/>
  <c r="VM94" i="1"/>
  <c r="VN94" i="1"/>
  <c r="VP94" i="1"/>
  <c r="VQ94" i="1"/>
  <c r="VT94" i="1"/>
  <c r="VU94" i="1"/>
  <c r="VW94" i="1"/>
  <c r="VX94" i="1"/>
  <c r="VZ94" i="1"/>
  <c r="WA94" i="1"/>
  <c r="WC94" i="1"/>
  <c r="WD94" i="1"/>
  <c r="WF94" i="1"/>
  <c r="WG94" i="1"/>
  <c r="WK94" i="1"/>
  <c r="WN94" i="1"/>
  <c r="WO94" i="1"/>
  <c r="WR94" i="1"/>
  <c r="WS94" i="1"/>
  <c r="WV94" i="1"/>
  <c r="WW94" i="1"/>
  <c r="WZ94" i="1"/>
  <c r="XA94" i="1"/>
  <c r="XD94" i="1"/>
  <c r="XE94" i="1"/>
  <c r="XG94" i="1"/>
  <c r="XH94" i="1"/>
  <c r="XI94" i="1"/>
  <c r="XJ94" i="1"/>
  <c r="XK94" i="1"/>
  <c r="XL94" i="1"/>
  <c r="XM94" i="1"/>
  <c r="XN94" i="1"/>
  <c r="XO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BS95" i="1"/>
  <c r="BT95" i="1"/>
  <c r="BU95" i="1"/>
  <c r="BW95" i="1"/>
  <c r="BX95" i="1"/>
  <c r="BY95" i="1"/>
  <c r="BZ95" i="1"/>
  <c r="CB95" i="1"/>
  <c r="CC95" i="1"/>
  <c r="CD95" i="1"/>
  <c r="CE95" i="1"/>
  <c r="CP95" i="1"/>
  <c r="CQ95" i="1"/>
  <c r="CR95" i="1"/>
  <c r="CT95" i="1"/>
  <c r="CU95" i="1"/>
  <c r="CV95" i="1"/>
  <c r="CW95" i="1"/>
  <c r="DH95" i="1"/>
  <c r="DI95" i="1"/>
  <c r="DJ95" i="1"/>
  <c r="DL95" i="1"/>
  <c r="DM95" i="1"/>
  <c r="DN95" i="1"/>
  <c r="DO95" i="1"/>
  <c r="DZ95" i="1"/>
  <c r="EA95" i="1"/>
  <c r="EB95" i="1"/>
  <c r="ED95" i="1"/>
  <c r="EE95" i="1"/>
  <c r="EF95" i="1"/>
  <c r="EG95" i="1"/>
  <c r="ES95" i="1"/>
  <c r="ET95" i="1"/>
  <c r="EU95" i="1"/>
  <c r="EW95" i="1"/>
  <c r="EX95" i="1"/>
  <c r="EY95" i="1"/>
  <c r="EZ95" i="1"/>
  <c r="FK95" i="1"/>
  <c r="FL95" i="1"/>
  <c r="FM95" i="1"/>
  <c r="FO95" i="1"/>
  <c r="FP95" i="1"/>
  <c r="FQ95" i="1"/>
  <c r="FR95" i="1"/>
  <c r="GC95" i="1"/>
  <c r="GD95" i="1"/>
  <c r="GE95" i="1"/>
  <c r="GG95" i="1"/>
  <c r="GH95" i="1"/>
  <c r="GI95" i="1"/>
  <c r="GJ95" i="1"/>
  <c r="GU95" i="1"/>
  <c r="GV95" i="1"/>
  <c r="GW95" i="1"/>
  <c r="GY95" i="1"/>
  <c r="GZ95" i="1"/>
  <c r="HA95" i="1"/>
  <c r="HB95" i="1"/>
  <c r="HM95" i="1"/>
  <c r="HN95" i="1"/>
  <c r="HO95" i="1"/>
  <c r="HQ95" i="1"/>
  <c r="HR95" i="1"/>
  <c r="HS95" i="1"/>
  <c r="HT95" i="1"/>
  <c r="IF95" i="1"/>
  <c r="IG95" i="1"/>
  <c r="IH95" i="1"/>
  <c r="IJ95" i="1"/>
  <c r="IK95" i="1"/>
  <c r="IL95" i="1"/>
  <c r="IM95" i="1"/>
  <c r="IX95" i="1"/>
  <c r="IY95" i="1"/>
  <c r="IZ95" i="1"/>
  <c r="JB95" i="1"/>
  <c r="JC95" i="1"/>
  <c r="JD95" i="1"/>
  <c r="JE95" i="1"/>
  <c r="JP95" i="1"/>
  <c r="JQ95" i="1"/>
  <c r="JR95" i="1"/>
  <c r="JT95" i="1"/>
  <c r="JU95" i="1"/>
  <c r="JV95" i="1"/>
  <c r="JW95" i="1"/>
  <c r="KH95" i="1"/>
  <c r="KI95" i="1"/>
  <c r="KJ95" i="1"/>
  <c r="KL95" i="1"/>
  <c r="KM95" i="1"/>
  <c r="KN95" i="1"/>
  <c r="KO95" i="1"/>
  <c r="KZ95" i="1"/>
  <c r="LA95" i="1"/>
  <c r="LB95" i="1"/>
  <c r="LD95" i="1"/>
  <c r="LE95" i="1"/>
  <c r="LF95" i="1"/>
  <c r="LG95" i="1"/>
  <c r="LR95" i="1"/>
  <c r="LS95" i="1"/>
  <c r="LT95" i="1"/>
  <c r="LV95" i="1"/>
  <c r="LW95" i="1"/>
  <c r="LX95" i="1"/>
  <c r="LY95" i="1"/>
  <c r="MJ95" i="1"/>
  <c r="MK95" i="1"/>
  <c r="ML95" i="1"/>
  <c r="MN95" i="1"/>
  <c r="MO95" i="1"/>
  <c r="MP95" i="1"/>
  <c r="MQ95" i="1"/>
  <c r="NB95" i="1"/>
  <c r="NC95" i="1"/>
  <c r="ND95" i="1"/>
  <c r="NF95" i="1"/>
  <c r="NG95" i="1"/>
  <c r="NH95" i="1"/>
  <c r="NI95" i="1"/>
  <c r="NT95" i="1"/>
  <c r="NU95" i="1"/>
  <c r="NV95" i="1"/>
  <c r="NX95" i="1"/>
  <c r="NY95" i="1"/>
  <c r="NZ95" i="1"/>
  <c r="OA95" i="1"/>
  <c r="OL95" i="1"/>
  <c r="OM95" i="1"/>
  <c r="ON95" i="1"/>
  <c r="OP95" i="1"/>
  <c r="OQ95" i="1"/>
  <c r="OR95" i="1"/>
  <c r="OS95" i="1"/>
  <c r="PD95" i="1"/>
  <c r="PF95" i="1"/>
  <c r="PG95" i="1"/>
  <c r="PH95" i="1"/>
  <c r="PI95" i="1"/>
  <c r="PK95" i="1"/>
  <c r="PM95" i="1"/>
  <c r="PN95" i="1"/>
  <c r="PO95" i="1"/>
  <c r="PP95" i="1"/>
  <c r="PR95" i="1"/>
  <c r="PT95" i="1"/>
  <c r="PU95" i="1"/>
  <c r="PV95" i="1"/>
  <c r="PW95" i="1"/>
  <c r="PY95" i="1"/>
  <c r="QA95" i="1"/>
  <c r="QB95" i="1"/>
  <c r="QC95" i="1"/>
  <c r="QD95" i="1"/>
  <c r="QF95" i="1"/>
  <c r="QH95" i="1"/>
  <c r="QI95" i="1"/>
  <c r="QJ95" i="1"/>
  <c r="QK95" i="1"/>
  <c r="QN95" i="1"/>
  <c r="QP95" i="1"/>
  <c r="QQ95" i="1"/>
  <c r="QR95" i="1"/>
  <c r="QS95" i="1"/>
  <c r="QU95" i="1"/>
  <c r="QW95" i="1"/>
  <c r="QX95" i="1"/>
  <c r="QY95" i="1"/>
  <c r="QZ95" i="1"/>
  <c r="RB95" i="1"/>
  <c r="RD95" i="1"/>
  <c r="RE95" i="1"/>
  <c r="RF95" i="1"/>
  <c r="RG95" i="1"/>
  <c r="RI95" i="1"/>
  <c r="RK95" i="1"/>
  <c r="RL95" i="1"/>
  <c r="RM95" i="1"/>
  <c r="RN95" i="1"/>
  <c r="RP95" i="1"/>
  <c r="RR95" i="1"/>
  <c r="RS95" i="1"/>
  <c r="RT95" i="1"/>
  <c r="RU95" i="1"/>
  <c r="RY95" i="1"/>
  <c r="SA95" i="1"/>
  <c r="SC95" i="1"/>
  <c r="SE95" i="1"/>
  <c r="SG95" i="1"/>
  <c r="SI95" i="1"/>
  <c r="SK95" i="1"/>
  <c r="SM95" i="1"/>
  <c r="SO95" i="1"/>
  <c r="SQ95" i="1"/>
  <c r="SS95" i="1"/>
  <c r="SV95" i="1"/>
  <c r="SX95" i="1"/>
  <c r="SZ95" i="1"/>
  <c r="TB95" i="1"/>
  <c r="TD95" i="1"/>
  <c r="TG95" i="1"/>
  <c r="TI95" i="1"/>
  <c r="TK95" i="1"/>
  <c r="TM95" i="1"/>
  <c r="TO95" i="1"/>
  <c r="TR95" i="1"/>
  <c r="TT95" i="1"/>
  <c r="TV95" i="1"/>
  <c r="TX95" i="1"/>
  <c r="TZ95" i="1"/>
  <c r="UC95" i="1"/>
  <c r="UE95" i="1"/>
  <c r="UG95" i="1"/>
  <c r="UI95" i="1"/>
  <c r="UK95" i="1"/>
  <c r="UN95" i="1"/>
  <c r="UO95" i="1"/>
  <c r="UQ95" i="1"/>
  <c r="UR95" i="1"/>
  <c r="UT95" i="1"/>
  <c r="UU95" i="1"/>
  <c r="UW95" i="1"/>
  <c r="UX95" i="1"/>
  <c r="UZ95" i="1"/>
  <c r="VA95" i="1"/>
  <c r="VD95" i="1"/>
  <c r="VE95" i="1"/>
  <c r="VG95" i="1"/>
  <c r="VH95" i="1"/>
  <c r="VJ95" i="1"/>
  <c r="VK95" i="1"/>
  <c r="VM95" i="1"/>
  <c r="VN95" i="1"/>
  <c r="VP95" i="1"/>
  <c r="VQ95" i="1"/>
  <c r="VT95" i="1"/>
  <c r="VU95" i="1"/>
  <c r="VW95" i="1"/>
  <c r="VX95" i="1"/>
  <c r="VZ95" i="1"/>
  <c r="WA95" i="1"/>
  <c r="WC95" i="1"/>
  <c r="WD95" i="1"/>
  <c r="WF95" i="1"/>
  <c r="WG95" i="1"/>
  <c r="WK95" i="1"/>
  <c r="WN95" i="1"/>
  <c r="WO95" i="1"/>
  <c r="WR95" i="1"/>
  <c r="WS95" i="1"/>
  <c r="WV95" i="1"/>
  <c r="WW95" i="1"/>
  <c r="WZ95" i="1"/>
  <c r="XA95" i="1"/>
  <c r="XD95" i="1"/>
  <c r="XE95" i="1"/>
  <c r="XG95" i="1"/>
  <c r="XH95" i="1"/>
  <c r="XI95" i="1"/>
  <c r="XJ95" i="1"/>
  <c r="XK95" i="1"/>
  <c r="XL95" i="1"/>
  <c r="XM95" i="1"/>
  <c r="XN95" i="1"/>
  <c r="XO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BS96" i="1"/>
  <c r="BT96" i="1"/>
  <c r="BU96" i="1"/>
  <c r="BW96" i="1"/>
  <c r="BX96" i="1"/>
  <c r="BY96" i="1"/>
  <c r="BZ96" i="1"/>
  <c r="CB96" i="1"/>
  <c r="CC96" i="1"/>
  <c r="CD96" i="1"/>
  <c r="CE96" i="1"/>
  <c r="CP96" i="1"/>
  <c r="CQ96" i="1"/>
  <c r="CR96" i="1"/>
  <c r="CT96" i="1"/>
  <c r="CU96" i="1"/>
  <c r="CV96" i="1"/>
  <c r="CW96" i="1"/>
  <c r="DH96" i="1"/>
  <c r="DI96" i="1"/>
  <c r="DJ96" i="1"/>
  <c r="DL96" i="1"/>
  <c r="DM96" i="1"/>
  <c r="DN96" i="1"/>
  <c r="DO96" i="1"/>
  <c r="DZ96" i="1"/>
  <c r="EA96" i="1"/>
  <c r="EB96" i="1"/>
  <c r="ED96" i="1"/>
  <c r="EE96" i="1"/>
  <c r="EF96" i="1"/>
  <c r="EG96" i="1"/>
  <c r="ES96" i="1"/>
  <c r="ET96" i="1"/>
  <c r="EU96" i="1"/>
  <c r="EW96" i="1"/>
  <c r="EX96" i="1"/>
  <c r="EY96" i="1"/>
  <c r="EZ96" i="1"/>
  <c r="FK96" i="1"/>
  <c r="FL96" i="1"/>
  <c r="FM96" i="1"/>
  <c r="FO96" i="1"/>
  <c r="FP96" i="1"/>
  <c r="FQ96" i="1"/>
  <c r="FR96" i="1"/>
  <c r="GC96" i="1"/>
  <c r="GD96" i="1"/>
  <c r="GE96" i="1"/>
  <c r="GG96" i="1"/>
  <c r="GH96" i="1"/>
  <c r="GI96" i="1"/>
  <c r="GJ96" i="1"/>
  <c r="GU96" i="1"/>
  <c r="GV96" i="1"/>
  <c r="GW96" i="1"/>
  <c r="GY96" i="1"/>
  <c r="GZ96" i="1"/>
  <c r="HA96" i="1"/>
  <c r="HB96" i="1"/>
  <c r="HM96" i="1"/>
  <c r="HN96" i="1"/>
  <c r="HO96" i="1"/>
  <c r="HQ96" i="1"/>
  <c r="HR96" i="1"/>
  <c r="HS96" i="1"/>
  <c r="HT96" i="1"/>
  <c r="IF96" i="1"/>
  <c r="IG96" i="1"/>
  <c r="IH96" i="1"/>
  <c r="IJ96" i="1"/>
  <c r="IK96" i="1"/>
  <c r="IL96" i="1"/>
  <c r="IM96" i="1"/>
  <c r="IX96" i="1"/>
  <c r="IY96" i="1"/>
  <c r="IZ96" i="1"/>
  <c r="JB96" i="1"/>
  <c r="JC96" i="1"/>
  <c r="JD96" i="1"/>
  <c r="JE96" i="1"/>
  <c r="JP96" i="1"/>
  <c r="JQ96" i="1"/>
  <c r="JR96" i="1"/>
  <c r="JT96" i="1"/>
  <c r="JU96" i="1"/>
  <c r="JV96" i="1"/>
  <c r="JW96" i="1"/>
  <c r="KH96" i="1"/>
  <c r="KI96" i="1"/>
  <c r="KJ96" i="1"/>
  <c r="KL96" i="1"/>
  <c r="KM96" i="1"/>
  <c r="KN96" i="1"/>
  <c r="KO96" i="1"/>
  <c r="KZ96" i="1"/>
  <c r="LA96" i="1"/>
  <c r="LB96" i="1"/>
  <c r="LD96" i="1"/>
  <c r="LE96" i="1"/>
  <c r="LF96" i="1"/>
  <c r="LG96" i="1"/>
  <c r="LR96" i="1"/>
  <c r="LS96" i="1"/>
  <c r="LT96" i="1"/>
  <c r="LV96" i="1"/>
  <c r="LW96" i="1"/>
  <c r="LX96" i="1"/>
  <c r="LY96" i="1"/>
  <c r="MJ96" i="1"/>
  <c r="MK96" i="1"/>
  <c r="ML96" i="1"/>
  <c r="MN96" i="1"/>
  <c r="MO96" i="1"/>
  <c r="MP96" i="1"/>
  <c r="MQ96" i="1"/>
  <c r="NB96" i="1"/>
  <c r="NC96" i="1"/>
  <c r="ND96" i="1"/>
  <c r="NF96" i="1"/>
  <c r="NG96" i="1"/>
  <c r="NH96" i="1"/>
  <c r="NI96" i="1"/>
  <c r="NT96" i="1"/>
  <c r="NU96" i="1"/>
  <c r="NV96" i="1"/>
  <c r="NX96" i="1"/>
  <c r="NY96" i="1"/>
  <c r="NZ96" i="1"/>
  <c r="OA96" i="1"/>
  <c r="OL96" i="1"/>
  <c r="OM96" i="1"/>
  <c r="ON96" i="1"/>
  <c r="OP96" i="1"/>
  <c r="OQ96" i="1"/>
  <c r="OR96" i="1"/>
  <c r="OS96" i="1"/>
  <c r="PD96" i="1"/>
  <c r="PF96" i="1"/>
  <c r="PG96" i="1"/>
  <c r="PH96" i="1"/>
  <c r="PI96" i="1"/>
  <c r="PK96" i="1"/>
  <c r="PM96" i="1"/>
  <c r="PN96" i="1"/>
  <c r="PO96" i="1"/>
  <c r="PP96" i="1"/>
  <c r="PR96" i="1"/>
  <c r="PT96" i="1"/>
  <c r="PU96" i="1"/>
  <c r="PV96" i="1"/>
  <c r="PW96" i="1"/>
  <c r="PY96" i="1"/>
  <c r="QA96" i="1"/>
  <c r="QB96" i="1"/>
  <c r="QC96" i="1"/>
  <c r="QD96" i="1"/>
  <c r="QF96" i="1"/>
  <c r="QH96" i="1"/>
  <c r="QI96" i="1"/>
  <c r="QJ96" i="1"/>
  <c r="QK96" i="1"/>
  <c r="QN96" i="1"/>
  <c r="QP96" i="1"/>
  <c r="QQ96" i="1"/>
  <c r="QR96" i="1"/>
  <c r="QS96" i="1"/>
  <c r="QU96" i="1"/>
  <c r="QW96" i="1"/>
  <c r="QX96" i="1"/>
  <c r="QY96" i="1"/>
  <c r="QZ96" i="1"/>
  <c r="RB96" i="1"/>
  <c r="RD96" i="1"/>
  <c r="RE96" i="1"/>
  <c r="RF96" i="1"/>
  <c r="RG96" i="1"/>
  <c r="RI96" i="1"/>
  <c r="RK96" i="1"/>
  <c r="RL96" i="1"/>
  <c r="RM96" i="1"/>
  <c r="RN96" i="1"/>
  <c r="RP96" i="1"/>
  <c r="RR96" i="1"/>
  <c r="RS96" i="1"/>
  <c r="RT96" i="1"/>
  <c r="RU96" i="1"/>
  <c r="RY96" i="1"/>
  <c r="SA96" i="1"/>
  <c r="SC96" i="1"/>
  <c r="SE96" i="1"/>
  <c r="SG96" i="1"/>
  <c r="SI96" i="1"/>
  <c r="SK96" i="1"/>
  <c r="SM96" i="1"/>
  <c r="SO96" i="1"/>
  <c r="SQ96" i="1"/>
  <c r="SS96" i="1"/>
  <c r="SV96" i="1"/>
  <c r="SX96" i="1"/>
  <c r="SZ96" i="1"/>
  <c r="TB96" i="1"/>
  <c r="TD96" i="1"/>
  <c r="TG96" i="1"/>
  <c r="TI96" i="1"/>
  <c r="TK96" i="1"/>
  <c r="TM96" i="1"/>
  <c r="TO96" i="1"/>
  <c r="TR96" i="1"/>
  <c r="TT96" i="1"/>
  <c r="TV96" i="1"/>
  <c r="TX96" i="1"/>
  <c r="TZ96" i="1"/>
  <c r="UC96" i="1"/>
  <c r="UE96" i="1"/>
  <c r="UG96" i="1"/>
  <c r="UI96" i="1"/>
  <c r="UK96" i="1"/>
  <c r="UN96" i="1"/>
  <c r="UO96" i="1"/>
  <c r="UQ96" i="1"/>
  <c r="UR96" i="1"/>
  <c r="UT96" i="1"/>
  <c r="UU96" i="1"/>
  <c r="UW96" i="1"/>
  <c r="UX96" i="1"/>
  <c r="UZ96" i="1"/>
  <c r="VA96" i="1"/>
  <c r="VD96" i="1"/>
  <c r="VE96" i="1"/>
  <c r="VG96" i="1"/>
  <c r="VH96" i="1"/>
  <c r="VJ96" i="1"/>
  <c r="VK96" i="1"/>
  <c r="VM96" i="1"/>
  <c r="VN96" i="1"/>
  <c r="VP96" i="1"/>
  <c r="VQ96" i="1"/>
  <c r="VT96" i="1"/>
  <c r="VU96" i="1"/>
  <c r="VW96" i="1"/>
  <c r="VX96" i="1"/>
  <c r="VZ96" i="1"/>
  <c r="WA96" i="1"/>
  <c r="WC96" i="1"/>
  <c r="WD96" i="1"/>
  <c r="WF96" i="1"/>
  <c r="WG96" i="1"/>
  <c r="WK96" i="1"/>
  <c r="WN96" i="1"/>
  <c r="WO96" i="1"/>
  <c r="WR96" i="1"/>
  <c r="WS96" i="1"/>
  <c r="WV96" i="1"/>
  <c r="WW96" i="1"/>
  <c r="WZ96" i="1"/>
  <c r="XA96" i="1"/>
  <c r="XD96" i="1"/>
  <c r="XE96" i="1"/>
  <c r="XG96" i="1"/>
  <c r="XH96" i="1"/>
  <c r="XI96" i="1"/>
  <c r="XJ96" i="1"/>
  <c r="XK96" i="1"/>
  <c r="XL96" i="1"/>
  <c r="XM96" i="1"/>
  <c r="XN96" i="1"/>
  <c r="XO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BS97" i="1"/>
  <c r="BT97" i="1"/>
  <c r="BU97" i="1"/>
  <c r="BW97" i="1"/>
  <c r="BX97" i="1"/>
  <c r="BY97" i="1"/>
  <c r="BZ97" i="1"/>
  <c r="CB97" i="1"/>
  <c r="CC97" i="1"/>
  <c r="CD97" i="1"/>
  <c r="CE97" i="1"/>
  <c r="CP97" i="1"/>
  <c r="CQ97" i="1"/>
  <c r="CR97" i="1"/>
  <c r="CT97" i="1"/>
  <c r="CU97" i="1"/>
  <c r="CV97" i="1"/>
  <c r="CW97" i="1"/>
  <c r="DH97" i="1"/>
  <c r="DI97" i="1"/>
  <c r="DJ97" i="1"/>
  <c r="DL97" i="1"/>
  <c r="DM97" i="1"/>
  <c r="DN97" i="1"/>
  <c r="DO97" i="1"/>
  <c r="DZ97" i="1"/>
  <c r="EA97" i="1"/>
  <c r="EB97" i="1"/>
  <c r="ED97" i="1"/>
  <c r="EE97" i="1"/>
  <c r="EF97" i="1"/>
  <c r="EG97" i="1"/>
  <c r="ES97" i="1"/>
  <c r="ET97" i="1"/>
  <c r="EU97" i="1"/>
  <c r="EW97" i="1"/>
  <c r="EX97" i="1"/>
  <c r="EY97" i="1"/>
  <c r="EZ97" i="1"/>
  <c r="FK97" i="1"/>
  <c r="FL97" i="1"/>
  <c r="FM97" i="1"/>
  <c r="FO97" i="1"/>
  <c r="FP97" i="1"/>
  <c r="FQ97" i="1"/>
  <c r="FR97" i="1"/>
  <c r="GC97" i="1"/>
  <c r="GD97" i="1"/>
  <c r="GE97" i="1"/>
  <c r="GG97" i="1"/>
  <c r="GH97" i="1"/>
  <c r="GI97" i="1"/>
  <c r="GJ97" i="1"/>
  <c r="GU97" i="1"/>
  <c r="GV97" i="1"/>
  <c r="GW97" i="1"/>
  <c r="GY97" i="1"/>
  <c r="GZ97" i="1"/>
  <c r="HA97" i="1"/>
  <c r="HB97" i="1"/>
  <c r="HM97" i="1"/>
  <c r="HN97" i="1"/>
  <c r="HO97" i="1"/>
  <c r="HQ97" i="1"/>
  <c r="HR97" i="1"/>
  <c r="HS97" i="1"/>
  <c r="HT97" i="1"/>
  <c r="IF97" i="1"/>
  <c r="IG97" i="1"/>
  <c r="IH97" i="1"/>
  <c r="IJ97" i="1"/>
  <c r="IK97" i="1"/>
  <c r="IL97" i="1"/>
  <c r="IM97" i="1"/>
  <c r="IX97" i="1"/>
  <c r="IY97" i="1"/>
  <c r="IZ97" i="1"/>
  <c r="JB97" i="1"/>
  <c r="JC97" i="1"/>
  <c r="JD97" i="1"/>
  <c r="JE97" i="1"/>
  <c r="JP97" i="1"/>
  <c r="JQ97" i="1"/>
  <c r="JR97" i="1"/>
  <c r="JT97" i="1"/>
  <c r="JU97" i="1"/>
  <c r="JV97" i="1"/>
  <c r="JW97" i="1"/>
  <c r="KH97" i="1"/>
  <c r="KI97" i="1"/>
  <c r="KJ97" i="1"/>
  <c r="KL97" i="1"/>
  <c r="KM97" i="1"/>
  <c r="KN97" i="1"/>
  <c r="KO97" i="1"/>
  <c r="KZ97" i="1"/>
  <c r="LA97" i="1"/>
  <c r="LB97" i="1"/>
  <c r="LD97" i="1"/>
  <c r="LE97" i="1"/>
  <c r="LF97" i="1"/>
  <c r="LG97" i="1"/>
  <c r="LR97" i="1"/>
  <c r="LS97" i="1"/>
  <c r="LT97" i="1"/>
  <c r="LV97" i="1"/>
  <c r="LW97" i="1"/>
  <c r="LX97" i="1"/>
  <c r="LY97" i="1"/>
  <c r="MJ97" i="1"/>
  <c r="MK97" i="1"/>
  <c r="ML97" i="1"/>
  <c r="MN97" i="1"/>
  <c r="MO97" i="1"/>
  <c r="MP97" i="1"/>
  <c r="MQ97" i="1"/>
  <c r="NB97" i="1"/>
  <c r="NC97" i="1"/>
  <c r="ND97" i="1"/>
  <c r="NF97" i="1"/>
  <c r="NG97" i="1"/>
  <c r="NH97" i="1"/>
  <c r="NI97" i="1"/>
  <c r="NT97" i="1"/>
  <c r="NU97" i="1"/>
  <c r="NV97" i="1"/>
  <c r="NX97" i="1"/>
  <c r="NY97" i="1"/>
  <c r="NZ97" i="1"/>
  <c r="OA97" i="1"/>
  <c r="OL97" i="1"/>
  <c r="OM97" i="1"/>
  <c r="ON97" i="1"/>
  <c r="OP97" i="1"/>
  <c r="OQ97" i="1"/>
  <c r="OR97" i="1"/>
  <c r="OS97" i="1"/>
  <c r="PD97" i="1"/>
  <c r="PF97" i="1"/>
  <c r="PG97" i="1"/>
  <c r="PH97" i="1"/>
  <c r="PI97" i="1"/>
  <c r="PK97" i="1"/>
  <c r="PM97" i="1"/>
  <c r="PN97" i="1"/>
  <c r="PO97" i="1"/>
  <c r="PP97" i="1"/>
  <c r="PR97" i="1"/>
  <c r="PT97" i="1"/>
  <c r="PU97" i="1"/>
  <c r="PV97" i="1"/>
  <c r="PW97" i="1"/>
  <c r="PY97" i="1"/>
  <c r="QA97" i="1"/>
  <c r="QB97" i="1"/>
  <c r="QC97" i="1"/>
  <c r="QD97" i="1"/>
  <c r="QF97" i="1"/>
  <c r="QH97" i="1"/>
  <c r="QI97" i="1"/>
  <c r="QJ97" i="1"/>
  <c r="QK97" i="1"/>
  <c r="QN97" i="1"/>
  <c r="QP97" i="1"/>
  <c r="QQ97" i="1"/>
  <c r="QR97" i="1"/>
  <c r="QS97" i="1"/>
  <c r="QU97" i="1"/>
  <c r="QW97" i="1"/>
  <c r="QX97" i="1"/>
  <c r="QY97" i="1"/>
  <c r="QZ97" i="1"/>
  <c r="RB97" i="1"/>
  <c r="RD97" i="1"/>
  <c r="RE97" i="1"/>
  <c r="RF97" i="1"/>
  <c r="RG97" i="1"/>
  <c r="RI97" i="1"/>
  <c r="RK97" i="1"/>
  <c r="RL97" i="1"/>
  <c r="RM97" i="1"/>
  <c r="RN97" i="1"/>
  <c r="RP97" i="1"/>
  <c r="RR97" i="1"/>
  <c r="RS97" i="1"/>
  <c r="RT97" i="1"/>
  <c r="RU97" i="1"/>
  <c r="RY97" i="1"/>
  <c r="SA97" i="1"/>
  <c r="SC97" i="1"/>
  <c r="SE97" i="1"/>
  <c r="SG97" i="1"/>
  <c r="SI97" i="1"/>
  <c r="SK97" i="1"/>
  <c r="SM97" i="1"/>
  <c r="SO97" i="1"/>
  <c r="SQ97" i="1"/>
  <c r="SS97" i="1"/>
  <c r="SV97" i="1"/>
  <c r="SX97" i="1"/>
  <c r="SZ97" i="1"/>
  <c r="TB97" i="1"/>
  <c r="TD97" i="1"/>
  <c r="TG97" i="1"/>
  <c r="TI97" i="1"/>
  <c r="TK97" i="1"/>
  <c r="TM97" i="1"/>
  <c r="TO97" i="1"/>
  <c r="TR97" i="1"/>
  <c r="TT97" i="1"/>
  <c r="TV97" i="1"/>
  <c r="TX97" i="1"/>
  <c r="TZ97" i="1"/>
  <c r="UC97" i="1"/>
  <c r="UE97" i="1"/>
  <c r="UG97" i="1"/>
  <c r="UI97" i="1"/>
  <c r="UK97" i="1"/>
  <c r="UN97" i="1"/>
  <c r="UO97" i="1"/>
  <c r="UQ97" i="1"/>
  <c r="UR97" i="1"/>
  <c r="UT97" i="1"/>
  <c r="UU97" i="1"/>
  <c r="UW97" i="1"/>
  <c r="UX97" i="1"/>
  <c r="UZ97" i="1"/>
  <c r="VA97" i="1"/>
  <c r="VD97" i="1"/>
  <c r="VE97" i="1"/>
  <c r="VG97" i="1"/>
  <c r="VH97" i="1"/>
  <c r="VJ97" i="1"/>
  <c r="VK97" i="1"/>
  <c r="VM97" i="1"/>
  <c r="VN97" i="1"/>
  <c r="VP97" i="1"/>
  <c r="VQ97" i="1"/>
  <c r="VT97" i="1"/>
  <c r="VU97" i="1"/>
  <c r="VW97" i="1"/>
  <c r="VX97" i="1"/>
  <c r="VZ97" i="1"/>
  <c r="WA97" i="1"/>
  <c r="WC97" i="1"/>
  <c r="WD97" i="1"/>
  <c r="WF97" i="1"/>
  <c r="WG97" i="1"/>
  <c r="WK97" i="1"/>
  <c r="WN97" i="1"/>
  <c r="WO97" i="1"/>
  <c r="WR97" i="1"/>
  <c r="WS97" i="1"/>
  <c r="WV97" i="1"/>
  <c r="WW97" i="1"/>
  <c r="WZ97" i="1"/>
  <c r="XA97" i="1"/>
  <c r="XD97" i="1"/>
  <c r="XE97" i="1"/>
  <c r="XG97" i="1"/>
  <c r="XH97" i="1"/>
  <c r="XI97" i="1"/>
  <c r="XJ97" i="1"/>
  <c r="XK97" i="1"/>
  <c r="XL97" i="1"/>
  <c r="XM97" i="1"/>
  <c r="XN97" i="1"/>
  <c r="XO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BS98" i="1"/>
  <c r="BT98" i="1"/>
  <c r="BU98" i="1"/>
  <c r="BW98" i="1"/>
  <c r="BX98" i="1"/>
  <c r="BY98" i="1"/>
  <c r="BZ98" i="1"/>
  <c r="CB98" i="1"/>
  <c r="CC98" i="1"/>
  <c r="CD98" i="1"/>
  <c r="CE98" i="1"/>
  <c r="CP98" i="1"/>
  <c r="CQ98" i="1"/>
  <c r="CR98" i="1"/>
  <c r="CT98" i="1"/>
  <c r="CU98" i="1"/>
  <c r="CV98" i="1"/>
  <c r="CW98" i="1"/>
  <c r="DH98" i="1"/>
  <c r="DI98" i="1"/>
  <c r="DJ98" i="1"/>
  <c r="DL98" i="1"/>
  <c r="DM98" i="1"/>
  <c r="DN98" i="1"/>
  <c r="DO98" i="1"/>
  <c r="DZ98" i="1"/>
  <c r="EA98" i="1"/>
  <c r="EB98" i="1"/>
  <c r="ED98" i="1"/>
  <c r="EE98" i="1"/>
  <c r="EF98" i="1"/>
  <c r="EG98" i="1"/>
  <c r="ES98" i="1"/>
  <c r="ET98" i="1"/>
  <c r="EU98" i="1"/>
  <c r="EW98" i="1"/>
  <c r="EX98" i="1"/>
  <c r="EY98" i="1"/>
  <c r="EZ98" i="1"/>
  <c r="FK98" i="1"/>
  <c r="FL98" i="1"/>
  <c r="FM98" i="1"/>
  <c r="FO98" i="1"/>
  <c r="FP98" i="1"/>
  <c r="FQ98" i="1"/>
  <c r="FR98" i="1"/>
  <c r="GC98" i="1"/>
  <c r="GD98" i="1"/>
  <c r="GE98" i="1"/>
  <c r="GG98" i="1"/>
  <c r="GH98" i="1"/>
  <c r="GI98" i="1"/>
  <c r="GJ98" i="1"/>
  <c r="GU98" i="1"/>
  <c r="GV98" i="1"/>
  <c r="GW98" i="1"/>
  <c r="GY98" i="1"/>
  <c r="GZ98" i="1"/>
  <c r="HA98" i="1"/>
  <c r="HB98" i="1"/>
  <c r="HM98" i="1"/>
  <c r="HN98" i="1"/>
  <c r="HO98" i="1"/>
  <c r="HQ98" i="1"/>
  <c r="HR98" i="1"/>
  <c r="HS98" i="1"/>
  <c r="HT98" i="1"/>
  <c r="IF98" i="1"/>
  <c r="IG98" i="1"/>
  <c r="IH98" i="1"/>
  <c r="IJ98" i="1"/>
  <c r="IK98" i="1"/>
  <c r="IL98" i="1"/>
  <c r="IM98" i="1"/>
  <c r="IX98" i="1"/>
  <c r="IY98" i="1"/>
  <c r="IZ98" i="1"/>
  <c r="JB98" i="1"/>
  <c r="JC98" i="1"/>
  <c r="JD98" i="1"/>
  <c r="JE98" i="1"/>
  <c r="JP98" i="1"/>
  <c r="JQ98" i="1"/>
  <c r="JR98" i="1"/>
  <c r="JT98" i="1"/>
  <c r="JU98" i="1"/>
  <c r="JV98" i="1"/>
  <c r="JW98" i="1"/>
  <c r="KH98" i="1"/>
  <c r="KI98" i="1"/>
  <c r="KJ98" i="1"/>
  <c r="KL98" i="1"/>
  <c r="KM98" i="1"/>
  <c r="KN98" i="1"/>
  <c r="KO98" i="1"/>
  <c r="KZ98" i="1"/>
  <c r="LA98" i="1"/>
  <c r="LB98" i="1"/>
  <c r="LD98" i="1"/>
  <c r="LE98" i="1"/>
  <c r="LF98" i="1"/>
  <c r="LG98" i="1"/>
  <c r="LR98" i="1"/>
  <c r="LS98" i="1"/>
  <c r="LT98" i="1"/>
  <c r="LV98" i="1"/>
  <c r="LW98" i="1"/>
  <c r="LX98" i="1"/>
  <c r="LY98" i="1"/>
  <c r="MJ98" i="1"/>
  <c r="MK98" i="1"/>
  <c r="ML98" i="1"/>
  <c r="MN98" i="1"/>
  <c r="MO98" i="1"/>
  <c r="MP98" i="1"/>
  <c r="MQ98" i="1"/>
  <c r="NB98" i="1"/>
  <c r="NC98" i="1"/>
  <c r="ND98" i="1"/>
  <c r="NF98" i="1"/>
  <c r="NG98" i="1"/>
  <c r="NH98" i="1"/>
  <c r="NI98" i="1"/>
  <c r="NT98" i="1"/>
  <c r="NU98" i="1"/>
  <c r="NV98" i="1"/>
  <c r="NX98" i="1"/>
  <c r="NY98" i="1"/>
  <c r="NZ98" i="1"/>
  <c r="OA98" i="1"/>
  <c r="OL98" i="1"/>
  <c r="OM98" i="1"/>
  <c r="ON98" i="1"/>
  <c r="OP98" i="1"/>
  <c r="OQ98" i="1"/>
  <c r="OR98" i="1"/>
  <c r="OS98" i="1"/>
  <c r="PD98" i="1"/>
  <c r="PF98" i="1"/>
  <c r="PG98" i="1"/>
  <c r="PH98" i="1"/>
  <c r="PI98" i="1"/>
  <c r="PK98" i="1"/>
  <c r="PM98" i="1"/>
  <c r="PN98" i="1"/>
  <c r="PO98" i="1"/>
  <c r="PP98" i="1"/>
  <c r="PR98" i="1"/>
  <c r="PT98" i="1"/>
  <c r="PU98" i="1"/>
  <c r="PV98" i="1"/>
  <c r="PW98" i="1"/>
  <c r="PY98" i="1"/>
  <c r="QA98" i="1"/>
  <c r="QB98" i="1"/>
  <c r="QC98" i="1"/>
  <c r="QD98" i="1"/>
  <c r="QF98" i="1"/>
  <c r="QH98" i="1"/>
  <c r="QI98" i="1"/>
  <c r="QJ98" i="1"/>
  <c r="QK98" i="1"/>
  <c r="QN98" i="1"/>
  <c r="QP98" i="1"/>
  <c r="QQ98" i="1"/>
  <c r="QR98" i="1"/>
  <c r="QS98" i="1"/>
  <c r="QU98" i="1"/>
  <c r="QW98" i="1"/>
  <c r="QX98" i="1"/>
  <c r="QY98" i="1"/>
  <c r="QZ98" i="1"/>
  <c r="RB98" i="1"/>
  <c r="RD98" i="1"/>
  <c r="RE98" i="1"/>
  <c r="RF98" i="1"/>
  <c r="RG98" i="1"/>
  <c r="RI98" i="1"/>
  <c r="RK98" i="1"/>
  <c r="RL98" i="1"/>
  <c r="RM98" i="1"/>
  <c r="RN98" i="1"/>
  <c r="RP98" i="1"/>
  <c r="RR98" i="1"/>
  <c r="RS98" i="1"/>
  <c r="RT98" i="1"/>
  <c r="RU98" i="1"/>
  <c r="RY98" i="1"/>
  <c r="SA98" i="1"/>
  <c r="SC98" i="1"/>
  <c r="SE98" i="1"/>
  <c r="SG98" i="1"/>
  <c r="SI98" i="1"/>
  <c r="SK98" i="1"/>
  <c r="SM98" i="1"/>
  <c r="SO98" i="1"/>
  <c r="SQ98" i="1"/>
  <c r="SS98" i="1"/>
  <c r="SV98" i="1"/>
  <c r="SX98" i="1"/>
  <c r="SZ98" i="1"/>
  <c r="TB98" i="1"/>
  <c r="TD98" i="1"/>
  <c r="TG98" i="1"/>
  <c r="TI98" i="1"/>
  <c r="TK98" i="1"/>
  <c r="TM98" i="1"/>
  <c r="TO98" i="1"/>
  <c r="TR98" i="1"/>
  <c r="TT98" i="1"/>
  <c r="TV98" i="1"/>
  <c r="TX98" i="1"/>
  <c r="TZ98" i="1"/>
  <c r="UC98" i="1"/>
  <c r="UE98" i="1"/>
  <c r="UG98" i="1"/>
  <c r="UI98" i="1"/>
  <c r="UK98" i="1"/>
  <c r="UN98" i="1"/>
  <c r="UO98" i="1"/>
  <c r="UQ98" i="1"/>
  <c r="UR98" i="1"/>
  <c r="UT98" i="1"/>
  <c r="UU98" i="1"/>
  <c r="UW98" i="1"/>
  <c r="UX98" i="1"/>
  <c r="UZ98" i="1"/>
  <c r="VA98" i="1"/>
  <c r="VD98" i="1"/>
  <c r="VE98" i="1"/>
  <c r="VG98" i="1"/>
  <c r="VH98" i="1"/>
  <c r="VJ98" i="1"/>
  <c r="VK98" i="1"/>
  <c r="VM98" i="1"/>
  <c r="VN98" i="1"/>
  <c r="VP98" i="1"/>
  <c r="VQ98" i="1"/>
  <c r="VT98" i="1"/>
  <c r="VU98" i="1"/>
  <c r="VW98" i="1"/>
  <c r="VX98" i="1"/>
  <c r="VZ98" i="1"/>
  <c r="WA98" i="1"/>
  <c r="WC98" i="1"/>
  <c r="WD98" i="1"/>
  <c r="WF98" i="1"/>
  <c r="WG98" i="1"/>
  <c r="WK98" i="1"/>
  <c r="WN98" i="1"/>
  <c r="WO98" i="1"/>
  <c r="WR98" i="1"/>
  <c r="WS98" i="1"/>
  <c r="WV98" i="1"/>
  <c r="WW98" i="1"/>
  <c r="WZ98" i="1"/>
  <c r="XA98" i="1"/>
  <c r="XD98" i="1"/>
  <c r="XE98" i="1"/>
  <c r="XG98" i="1"/>
  <c r="XH98" i="1"/>
  <c r="XI98" i="1"/>
  <c r="XJ98" i="1"/>
  <c r="XK98" i="1"/>
  <c r="XL98" i="1"/>
  <c r="XM98" i="1"/>
  <c r="XN98" i="1"/>
  <c r="XO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BS99" i="1"/>
  <c r="BT99" i="1"/>
  <c r="BU99" i="1"/>
  <c r="BW99" i="1"/>
  <c r="BX99" i="1"/>
  <c r="BY99" i="1"/>
  <c r="BZ99" i="1"/>
  <c r="CB99" i="1"/>
  <c r="CC99" i="1"/>
  <c r="CD99" i="1"/>
  <c r="CE99" i="1"/>
  <c r="CP99" i="1"/>
  <c r="CQ99" i="1"/>
  <c r="CR99" i="1"/>
  <c r="CT99" i="1"/>
  <c r="CU99" i="1"/>
  <c r="CV99" i="1"/>
  <c r="CW99" i="1"/>
  <c r="DH99" i="1"/>
  <c r="DI99" i="1"/>
  <c r="DJ99" i="1"/>
  <c r="DL99" i="1"/>
  <c r="DM99" i="1"/>
  <c r="DN99" i="1"/>
  <c r="DO99" i="1"/>
  <c r="DZ99" i="1"/>
  <c r="EA99" i="1"/>
  <c r="EB99" i="1"/>
  <c r="ED99" i="1"/>
  <c r="EE99" i="1"/>
  <c r="EF99" i="1"/>
  <c r="EG99" i="1"/>
  <c r="ES99" i="1"/>
  <c r="ET99" i="1"/>
  <c r="EU99" i="1"/>
  <c r="EW99" i="1"/>
  <c r="EX99" i="1"/>
  <c r="EY99" i="1"/>
  <c r="EZ99" i="1"/>
  <c r="FK99" i="1"/>
  <c r="FL99" i="1"/>
  <c r="FM99" i="1"/>
  <c r="FO99" i="1"/>
  <c r="FP99" i="1"/>
  <c r="FQ99" i="1"/>
  <c r="FR99" i="1"/>
  <c r="GC99" i="1"/>
  <c r="GD99" i="1"/>
  <c r="GE99" i="1"/>
  <c r="GG99" i="1"/>
  <c r="GH99" i="1"/>
  <c r="GI99" i="1"/>
  <c r="GJ99" i="1"/>
  <c r="GU99" i="1"/>
  <c r="GV99" i="1"/>
  <c r="GW99" i="1"/>
  <c r="GY99" i="1"/>
  <c r="GZ99" i="1"/>
  <c r="HA99" i="1"/>
  <c r="HB99" i="1"/>
  <c r="HM99" i="1"/>
  <c r="HN99" i="1"/>
  <c r="HO99" i="1"/>
  <c r="HQ99" i="1"/>
  <c r="HR99" i="1"/>
  <c r="HS99" i="1"/>
  <c r="HT99" i="1"/>
  <c r="IF99" i="1"/>
  <c r="IG99" i="1"/>
  <c r="IH99" i="1"/>
  <c r="IJ99" i="1"/>
  <c r="IK99" i="1"/>
  <c r="IL99" i="1"/>
  <c r="IM99" i="1"/>
  <c r="IX99" i="1"/>
  <c r="IY99" i="1"/>
  <c r="IZ99" i="1"/>
  <c r="JB99" i="1"/>
  <c r="JC99" i="1"/>
  <c r="JD99" i="1"/>
  <c r="JE99" i="1"/>
  <c r="JP99" i="1"/>
  <c r="JQ99" i="1"/>
  <c r="JR99" i="1"/>
  <c r="JT99" i="1"/>
  <c r="JU99" i="1"/>
  <c r="JV99" i="1"/>
  <c r="JW99" i="1"/>
  <c r="KH99" i="1"/>
  <c r="KI99" i="1"/>
  <c r="KJ99" i="1"/>
  <c r="KL99" i="1"/>
  <c r="KM99" i="1"/>
  <c r="KN99" i="1"/>
  <c r="KO99" i="1"/>
  <c r="KZ99" i="1"/>
  <c r="LA99" i="1"/>
  <c r="LB99" i="1"/>
  <c r="LD99" i="1"/>
  <c r="LE99" i="1"/>
  <c r="LF99" i="1"/>
  <c r="LG99" i="1"/>
  <c r="LR99" i="1"/>
  <c r="LS99" i="1"/>
  <c r="LT99" i="1"/>
  <c r="LV99" i="1"/>
  <c r="LW99" i="1"/>
  <c r="LX99" i="1"/>
  <c r="LY99" i="1"/>
  <c r="MJ99" i="1"/>
  <c r="MK99" i="1"/>
  <c r="ML99" i="1"/>
  <c r="MN99" i="1"/>
  <c r="MO99" i="1"/>
  <c r="MP99" i="1"/>
  <c r="MQ99" i="1"/>
  <c r="NB99" i="1"/>
  <c r="NC99" i="1"/>
  <c r="ND99" i="1"/>
  <c r="NF99" i="1"/>
  <c r="NG99" i="1"/>
  <c r="NH99" i="1"/>
  <c r="NI99" i="1"/>
  <c r="NT99" i="1"/>
  <c r="NU99" i="1"/>
  <c r="NV99" i="1"/>
  <c r="NX99" i="1"/>
  <c r="NY99" i="1"/>
  <c r="NZ99" i="1"/>
  <c r="OA99" i="1"/>
  <c r="OL99" i="1"/>
  <c r="OM99" i="1"/>
  <c r="ON99" i="1"/>
  <c r="OP99" i="1"/>
  <c r="OQ99" i="1"/>
  <c r="OR99" i="1"/>
  <c r="OS99" i="1"/>
  <c r="PD99" i="1"/>
  <c r="PF99" i="1"/>
  <c r="PG99" i="1"/>
  <c r="PH99" i="1"/>
  <c r="PI99" i="1"/>
  <c r="PK99" i="1"/>
  <c r="PM99" i="1"/>
  <c r="PN99" i="1"/>
  <c r="PO99" i="1"/>
  <c r="PP99" i="1"/>
  <c r="PR99" i="1"/>
  <c r="PT99" i="1"/>
  <c r="PU99" i="1"/>
  <c r="PV99" i="1"/>
  <c r="PW99" i="1"/>
  <c r="PY99" i="1"/>
  <c r="QA99" i="1"/>
  <c r="QB99" i="1"/>
  <c r="QC99" i="1"/>
  <c r="QD99" i="1"/>
  <c r="QF99" i="1"/>
  <c r="QH99" i="1"/>
  <c r="QI99" i="1"/>
  <c r="QJ99" i="1"/>
  <c r="QK99" i="1"/>
  <c r="QN99" i="1"/>
  <c r="QP99" i="1"/>
  <c r="QQ99" i="1"/>
  <c r="QR99" i="1"/>
  <c r="QS99" i="1"/>
  <c r="QU99" i="1"/>
  <c r="QW99" i="1"/>
  <c r="QX99" i="1"/>
  <c r="QY99" i="1"/>
  <c r="QZ99" i="1"/>
  <c r="RB99" i="1"/>
  <c r="RD99" i="1"/>
  <c r="RE99" i="1"/>
  <c r="RF99" i="1"/>
  <c r="RG99" i="1"/>
  <c r="RI99" i="1"/>
  <c r="RK99" i="1"/>
  <c r="RL99" i="1"/>
  <c r="RM99" i="1"/>
  <c r="RN99" i="1"/>
  <c r="RP99" i="1"/>
  <c r="RR99" i="1"/>
  <c r="RS99" i="1"/>
  <c r="RT99" i="1"/>
  <c r="RU99" i="1"/>
  <c r="RY99" i="1"/>
  <c r="SA99" i="1"/>
  <c r="SC99" i="1"/>
  <c r="SE99" i="1"/>
  <c r="SG99" i="1"/>
  <c r="SI99" i="1"/>
  <c r="SK99" i="1"/>
  <c r="SM99" i="1"/>
  <c r="SO99" i="1"/>
  <c r="SQ99" i="1"/>
  <c r="SS99" i="1"/>
  <c r="SV99" i="1"/>
  <c r="SX99" i="1"/>
  <c r="SZ99" i="1"/>
  <c r="TB99" i="1"/>
  <c r="TD99" i="1"/>
  <c r="TG99" i="1"/>
  <c r="TI99" i="1"/>
  <c r="TK99" i="1"/>
  <c r="TM99" i="1"/>
  <c r="TO99" i="1"/>
  <c r="TR99" i="1"/>
  <c r="TT99" i="1"/>
  <c r="TV99" i="1"/>
  <c r="TX99" i="1"/>
  <c r="TZ99" i="1"/>
  <c r="UC99" i="1"/>
  <c r="UE99" i="1"/>
  <c r="UG99" i="1"/>
  <c r="UI99" i="1"/>
  <c r="UK99" i="1"/>
  <c r="UN99" i="1"/>
  <c r="UO99" i="1"/>
  <c r="UQ99" i="1"/>
  <c r="UR99" i="1"/>
  <c r="UT99" i="1"/>
  <c r="UU99" i="1"/>
  <c r="UW99" i="1"/>
  <c r="UX99" i="1"/>
  <c r="UZ99" i="1"/>
  <c r="VA99" i="1"/>
  <c r="VD99" i="1"/>
  <c r="VE99" i="1"/>
  <c r="VG99" i="1"/>
  <c r="VH99" i="1"/>
  <c r="VJ99" i="1"/>
  <c r="VK99" i="1"/>
  <c r="VM99" i="1"/>
  <c r="VN99" i="1"/>
  <c r="VP99" i="1"/>
  <c r="VQ99" i="1"/>
  <c r="VT99" i="1"/>
  <c r="VU99" i="1"/>
  <c r="VW99" i="1"/>
  <c r="VX99" i="1"/>
  <c r="VZ99" i="1"/>
  <c r="WA99" i="1"/>
  <c r="WC99" i="1"/>
  <c r="WD99" i="1"/>
  <c r="WF99" i="1"/>
  <c r="WG99" i="1"/>
  <c r="WK99" i="1"/>
  <c r="WN99" i="1"/>
  <c r="WO99" i="1"/>
  <c r="WR99" i="1"/>
  <c r="WS99" i="1"/>
  <c r="WV99" i="1"/>
  <c r="WW99" i="1"/>
  <c r="WZ99" i="1"/>
  <c r="XA99" i="1"/>
  <c r="XD99" i="1"/>
  <c r="XE99" i="1"/>
  <c r="XG99" i="1"/>
  <c r="XH99" i="1"/>
  <c r="XI99" i="1"/>
  <c r="XJ99" i="1"/>
  <c r="XK99" i="1"/>
  <c r="XL99" i="1"/>
  <c r="XM99" i="1"/>
  <c r="XN99" i="1"/>
  <c r="XO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BS100" i="1"/>
  <c r="BT100" i="1"/>
  <c r="BU100" i="1"/>
  <c r="BW100" i="1"/>
  <c r="BX100" i="1"/>
  <c r="BY100" i="1"/>
  <c r="BZ100" i="1"/>
  <c r="CB100" i="1"/>
  <c r="CC100" i="1"/>
  <c r="CD100" i="1"/>
  <c r="CE100" i="1"/>
  <c r="CP100" i="1"/>
  <c r="CQ100" i="1"/>
  <c r="CR100" i="1"/>
  <c r="CT100" i="1"/>
  <c r="CU100" i="1"/>
  <c r="CV100" i="1"/>
  <c r="CW100" i="1"/>
  <c r="DH100" i="1"/>
  <c r="DI100" i="1"/>
  <c r="DJ100" i="1"/>
  <c r="DL100" i="1"/>
  <c r="DM100" i="1"/>
  <c r="DN100" i="1"/>
  <c r="DO100" i="1"/>
  <c r="DZ100" i="1"/>
  <c r="EA100" i="1"/>
  <c r="EB100" i="1"/>
  <c r="ED100" i="1"/>
  <c r="EE100" i="1"/>
  <c r="EF100" i="1"/>
  <c r="EG100" i="1"/>
  <c r="ES100" i="1"/>
  <c r="ET100" i="1"/>
  <c r="EU100" i="1"/>
  <c r="EW100" i="1"/>
  <c r="EX100" i="1"/>
  <c r="EY100" i="1"/>
  <c r="EZ100" i="1"/>
  <c r="FK100" i="1"/>
  <c r="FL100" i="1"/>
  <c r="FM100" i="1"/>
  <c r="FO100" i="1"/>
  <c r="FP100" i="1"/>
  <c r="FQ100" i="1"/>
  <c r="FR100" i="1"/>
  <c r="GC100" i="1"/>
  <c r="GD100" i="1"/>
  <c r="GE100" i="1"/>
  <c r="GG100" i="1"/>
  <c r="GH100" i="1"/>
  <c r="GI100" i="1"/>
  <c r="GJ100" i="1"/>
  <c r="GU100" i="1"/>
  <c r="GV100" i="1"/>
  <c r="GW100" i="1"/>
  <c r="GY100" i="1"/>
  <c r="GZ100" i="1"/>
  <c r="HA100" i="1"/>
  <c r="HB100" i="1"/>
  <c r="HM100" i="1"/>
  <c r="HN100" i="1"/>
  <c r="HO100" i="1"/>
  <c r="HQ100" i="1"/>
  <c r="HR100" i="1"/>
  <c r="HS100" i="1"/>
  <c r="HT100" i="1"/>
  <c r="IF100" i="1"/>
  <c r="IG100" i="1"/>
  <c r="IH100" i="1"/>
  <c r="IJ100" i="1"/>
  <c r="IK100" i="1"/>
  <c r="IL100" i="1"/>
  <c r="IM100" i="1"/>
  <c r="IX100" i="1"/>
  <c r="IY100" i="1"/>
  <c r="IZ100" i="1"/>
  <c r="JB100" i="1"/>
  <c r="JC100" i="1"/>
  <c r="JD100" i="1"/>
  <c r="JE100" i="1"/>
  <c r="JP100" i="1"/>
  <c r="JQ100" i="1"/>
  <c r="JR100" i="1"/>
  <c r="JT100" i="1"/>
  <c r="JU100" i="1"/>
  <c r="JV100" i="1"/>
  <c r="JW100" i="1"/>
  <c r="KH100" i="1"/>
  <c r="KI100" i="1"/>
  <c r="KJ100" i="1"/>
  <c r="KL100" i="1"/>
  <c r="KM100" i="1"/>
  <c r="KN100" i="1"/>
  <c r="KO100" i="1"/>
  <c r="KZ100" i="1"/>
  <c r="LA100" i="1"/>
  <c r="LB100" i="1"/>
  <c r="LD100" i="1"/>
  <c r="LE100" i="1"/>
  <c r="LF100" i="1"/>
  <c r="LG100" i="1"/>
  <c r="LR100" i="1"/>
  <c r="LS100" i="1"/>
  <c r="LT100" i="1"/>
  <c r="LV100" i="1"/>
  <c r="LW100" i="1"/>
  <c r="LX100" i="1"/>
  <c r="LY100" i="1"/>
  <c r="MJ100" i="1"/>
  <c r="MK100" i="1"/>
  <c r="ML100" i="1"/>
  <c r="MN100" i="1"/>
  <c r="MO100" i="1"/>
  <c r="MP100" i="1"/>
  <c r="MQ100" i="1"/>
  <c r="NB100" i="1"/>
  <c r="NC100" i="1"/>
  <c r="ND100" i="1"/>
  <c r="NF100" i="1"/>
  <c r="NG100" i="1"/>
  <c r="NH100" i="1"/>
  <c r="NI100" i="1"/>
  <c r="NT100" i="1"/>
  <c r="NU100" i="1"/>
  <c r="NV100" i="1"/>
  <c r="NX100" i="1"/>
  <c r="NY100" i="1"/>
  <c r="NZ100" i="1"/>
  <c r="OA100" i="1"/>
  <c r="OL100" i="1"/>
  <c r="OM100" i="1"/>
  <c r="ON100" i="1"/>
  <c r="OP100" i="1"/>
  <c r="OQ100" i="1"/>
  <c r="OR100" i="1"/>
  <c r="OS100" i="1"/>
  <c r="PD100" i="1"/>
  <c r="PF100" i="1"/>
  <c r="PG100" i="1"/>
  <c r="PH100" i="1"/>
  <c r="PI100" i="1"/>
  <c r="PK100" i="1"/>
  <c r="PM100" i="1"/>
  <c r="PN100" i="1"/>
  <c r="PO100" i="1"/>
  <c r="PP100" i="1"/>
  <c r="PR100" i="1"/>
  <c r="PT100" i="1"/>
  <c r="PU100" i="1"/>
  <c r="PV100" i="1"/>
  <c r="PW100" i="1"/>
  <c r="PY100" i="1"/>
  <c r="QA100" i="1"/>
  <c r="QB100" i="1"/>
  <c r="QC100" i="1"/>
  <c r="QD100" i="1"/>
  <c r="QF100" i="1"/>
  <c r="QH100" i="1"/>
  <c r="QI100" i="1"/>
  <c r="QJ100" i="1"/>
  <c r="QK100" i="1"/>
  <c r="QN100" i="1"/>
  <c r="QP100" i="1"/>
  <c r="QQ100" i="1"/>
  <c r="QR100" i="1"/>
  <c r="QS100" i="1"/>
  <c r="QU100" i="1"/>
  <c r="QW100" i="1"/>
  <c r="QX100" i="1"/>
  <c r="QY100" i="1"/>
  <c r="QZ100" i="1"/>
  <c r="RB100" i="1"/>
  <c r="RD100" i="1"/>
  <c r="RE100" i="1"/>
  <c r="RF100" i="1"/>
  <c r="RG100" i="1"/>
  <c r="RI100" i="1"/>
  <c r="RK100" i="1"/>
  <c r="RL100" i="1"/>
  <c r="RM100" i="1"/>
  <c r="RN100" i="1"/>
  <c r="RP100" i="1"/>
  <c r="RR100" i="1"/>
  <c r="RS100" i="1"/>
  <c r="RT100" i="1"/>
  <c r="RU100" i="1"/>
  <c r="RY100" i="1"/>
  <c r="SA100" i="1"/>
  <c r="SC100" i="1"/>
  <c r="SE100" i="1"/>
  <c r="SG100" i="1"/>
  <c r="SI100" i="1"/>
  <c r="SK100" i="1"/>
  <c r="SM100" i="1"/>
  <c r="SO100" i="1"/>
  <c r="SQ100" i="1"/>
  <c r="SS100" i="1"/>
  <c r="SV100" i="1"/>
  <c r="SX100" i="1"/>
  <c r="SZ100" i="1"/>
  <c r="TB100" i="1"/>
  <c r="TD100" i="1"/>
  <c r="TG100" i="1"/>
  <c r="TI100" i="1"/>
  <c r="TK100" i="1"/>
  <c r="TM100" i="1"/>
  <c r="TO100" i="1"/>
  <c r="TR100" i="1"/>
  <c r="TT100" i="1"/>
  <c r="TV100" i="1"/>
  <c r="TX100" i="1"/>
  <c r="TZ100" i="1"/>
  <c r="UC100" i="1"/>
  <c r="UE100" i="1"/>
  <c r="UG100" i="1"/>
  <c r="UI100" i="1"/>
  <c r="UK100" i="1"/>
  <c r="UN100" i="1"/>
  <c r="UO100" i="1"/>
  <c r="UQ100" i="1"/>
  <c r="UR100" i="1"/>
  <c r="UT100" i="1"/>
  <c r="UU100" i="1"/>
  <c r="UW100" i="1"/>
  <c r="UX100" i="1"/>
  <c r="UZ100" i="1"/>
  <c r="VA100" i="1"/>
  <c r="VD100" i="1"/>
  <c r="VE100" i="1"/>
  <c r="VG100" i="1"/>
  <c r="VH100" i="1"/>
  <c r="VJ100" i="1"/>
  <c r="VK100" i="1"/>
  <c r="VM100" i="1"/>
  <c r="VN100" i="1"/>
  <c r="VP100" i="1"/>
  <c r="VQ100" i="1"/>
  <c r="VT100" i="1"/>
  <c r="VU100" i="1"/>
  <c r="VW100" i="1"/>
  <c r="VX100" i="1"/>
  <c r="VZ100" i="1"/>
  <c r="WA100" i="1"/>
  <c r="WC100" i="1"/>
  <c r="WD100" i="1"/>
  <c r="WF100" i="1"/>
  <c r="WG100" i="1"/>
  <c r="WK100" i="1"/>
  <c r="WN100" i="1"/>
  <c r="WO100" i="1"/>
  <c r="WR100" i="1"/>
  <c r="WS100" i="1"/>
  <c r="WV100" i="1"/>
  <c r="WW100" i="1"/>
  <c r="WZ100" i="1"/>
  <c r="XA100" i="1"/>
  <c r="XD100" i="1"/>
  <c r="XE100" i="1"/>
  <c r="XG100" i="1"/>
  <c r="XH100" i="1"/>
  <c r="XI100" i="1"/>
  <c r="XJ100" i="1"/>
  <c r="XK100" i="1"/>
  <c r="XL100" i="1"/>
  <c r="XM100" i="1"/>
  <c r="XN100" i="1"/>
  <c r="XO100" i="1"/>
  <c r="RN4" i="1"/>
  <c r="RM4" i="1"/>
  <c r="RL4" i="1"/>
  <c r="RK4" i="1"/>
  <c r="RG4" i="1"/>
  <c r="RF4" i="1"/>
  <c r="RE4" i="1"/>
  <c r="RD4" i="1"/>
  <c r="QZ4" i="1"/>
  <c r="QY4" i="1"/>
  <c r="QX4" i="1"/>
  <c r="QW4" i="1"/>
  <c r="QS4" i="1"/>
  <c r="QR4" i="1"/>
  <c r="QQ4" i="1"/>
  <c r="QP4" i="1"/>
  <c r="QK4" i="1"/>
  <c r="QJ4" i="1"/>
  <c r="QI4" i="1"/>
  <c r="QH4" i="1"/>
  <c r="QD4" i="1"/>
  <c r="QC4" i="1"/>
  <c r="QB4" i="1"/>
  <c r="QA4" i="1"/>
  <c r="PW4" i="1"/>
  <c r="PV4" i="1"/>
  <c r="PU4" i="1"/>
  <c r="PT4" i="1"/>
  <c r="PP4" i="1"/>
  <c r="PO4" i="1"/>
  <c r="PN4" i="1"/>
  <c r="PM4" i="1"/>
  <c r="PI4" i="1"/>
  <c r="PH4" i="1"/>
  <c r="PG4" i="1"/>
  <c r="PF4" i="1"/>
  <c r="OS4" i="1"/>
  <c r="OR4" i="1"/>
  <c r="OQ4" i="1"/>
  <c r="OP4" i="1"/>
  <c r="OA4" i="1"/>
  <c r="NZ4" i="1"/>
  <c r="NY4" i="1"/>
  <c r="NX4" i="1"/>
  <c r="NI4" i="1"/>
  <c r="NH4" i="1"/>
  <c r="NG4" i="1"/>
  <c r="NF4" i="1"/>
  <c r="MQ4" i="1"/>
  <c r="MP4" i="1"/>
  <c r="MO4" i="1"/>
  <c r="MN4" i="1"/>
  <c r="LY4" i="1"/>
  <c r="LX4" i="1"/>
  <c r="LW4" i="1"/>
  <c r="LV4" i="1"/>
  <c r="LG4" i="1"/>
  <c r="LF4" i="1"/>
  <c r="LE4" i="1"/>
  <c r="LD4" i="1"/>
  <c r="KO4" i="1"/>
  <c r="KN4" i="1"/>
  <c r="KM4" i="1"/>
  <c r="KL4" i="1"/>
  <c r="JW4" i="1"/>
  <c r="JV4" i="1"/>
  <c r="JU4" i="1"/>
  <c r="JT4" i="1"/>
  <c r="JE4" i="1"/>
  <c r="JD4" i="1"/>
  <c r="JC4" i="1"/>
  <c r="JB4" i="1"/>
  <c r="IM4" i="1"/>
  <c r="IL4" i="1"/>
  <c r="IK4" i="1"/>
  <c r="IJ4" i="1"/>
  <c r="HT4" i="1"/>
  <c r="HS4" i="1"/>
  <c r="HR4" i="1"/>
  <c r="HQ4" i="1"/>
  <c r="HB4" i="1"/>
  <c r="HA4" i="1"/>
  <c r="GZ4" i="1"/>
  <c r="GY4" i="1"/>
  <c r="GJ4" i="1"/>
  <c r="GI4" i="1"/>
  <c r="GH4" i="1"/>
  <c r="GG4" i="1"/>
  <c r="FR4" i="1"/>
  <c r="FQ4" i="1"/>
  <c r="FP4" i="1"/>
  <c r="FO4" i="1"/>
  <c r="EZ4" i="1"/>
  <c r="EY4" i="1"/>
  <c r="EX4" i="1"/>
  <c r="EW4" i="1"/>
  <c r="EG4" i="1"/>
  <c r="EF4" i="1"/>
  <c r="EE4" i="1"/>
  <c r="DO4" i="1"/>
  <c r="DN4" i="1"/>
  <c r="DM4" i="1"/>
  <c r="DL4" i="1"/>
  <c r="CW4" i="1"/>
  <c r="CV4" i="1"/>
  <c r="CU4" i="1"/>
  <c r="CT4" i="1"/>
  <c r="CE4" i="1"/>
  <c r="CD4" i="1"/>
  <c r="CC4" i="1"/>
  <c r="CB4" i="1"/>
  <c r="BZ4" i="1"/>
  <c r="BY4" i="1"/>
  <c r="BX4" i="1"/>
  <c r="BW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XO4" i="1"/>
  <c r="XN4" i="1"/>
  <c r="XM4" i="1"/>
  <c r="XL4" i="1"/>
  <c r="XK4" i="1"/>
  <c r="XJ4" i="1"/>
  <c r="XI4" i="1"/>
  <c r="XH4" i="1"/>
  <c r="XG4" i="1"/>
  <c r="WN4" i="1"/>
  <c r="XA4" i="1"/>
  <c r="WZ4" i="1"/>
  <c r="XE4" i="1"/>
  <c r="XD4" i="1"/>
  <c r="WW4" i="1"/>
  <c r="WV4" i="1"/>
  <c r="WO4" i="1"/>
  <c r="WS4" i="1"/>
  <c r="WR4" i="1"/>
  <c r="WG4" i="1"/>
  <c r="WF4" i="1"/>
  <c r="WD4" i="1"/>
  <c r="WC4" i="1"/>
  <c r="WA4" i="1"/>
  <c r="VZ4" i="1"/>
  <c r="VX4" i="1"/>
  <c r="VW4" i="1"/>
  <c r="VU4" i="1"/>
  <c r="VT4" i="1"/>
  <c r="VQ4" i="1"/>
  <c r="VP4" i="1"/>
  <c r="VN4" i="1"/>
  <c r="VM4" i="1"/>
  <c r="VK4" i="1"/>
  <c r="VJ4" i="1"/>
  <c r="VH4" i="1"/>
  <c r="VG4" i="1"/>
  <c r="VE4" i="1"/>
  <c r="VD4" i="1"/>
  <c r="TO4" i="1"/>
  <c r="TM4" i="1"/>
  <c r="TK4" i="1"/>
  <c r="TI4" i="1"/>
  <c r="TG4" i="1"/>
  <c r="TD4" i="1"/>
  <c r="TB4" i="1"/>
  <c r="SZ4" i="1"/>
  <c r="SX4" i="1"/>
  <c r="SV4" i="1"/>
  <c r="N4" i="1"/>
  <c r="V4" i="1"/>
  <c r="U4" i="1"/>
  <c r="RP4" i="1"/>
  <c r="RI4" i="1"/>
  <c r="RB4" i="1"/>
  <c r="QU4" i="1"/>
  <c r="QN4" i="1"/>
  <c r="QF4" i="1"/>
  <c r="PY4" i="1"/>
  <c r="PR4" i="1"/>
  <c r="ED4" i="1"/>
  <c r="ON4" i="1"/>
  <c r="OM4" i="1"/>
  <c r="OL4" i="1"/>
  <c r="NV4" i="1"/>
  <c r="NU4" i="1"/>
  <c r="NT4" i="1"/>
  <c r="ND4" i="1"/>
  <c r="NC4" i="1"/>
  <c r="NB4" i="1"/>
  <c r="ML4" i="1"/>
  <c r="MK4" i="1"/>
  <c r="MJ4" i="1"/>
  <c r="LT4" i="1"/>
  <c r="LS4" i="1"/>
  <c r="LR4" i="1"/>
  <c r="LB4" i="1"/>
  <c r="LA4" i="1"/>
  <c r="KZ4" i="1"/>
  <c r="KJ4" i="1"/>
  <c r="KI4" i="1"/>
  <c r="KH4" i="1"/>
  <c r="JR4" i="1"/>
  <c r="JQ4" i="1"/>
  <c r="JP4" i="1"/>
  <c r="IZ4" i="1"/>
  <c r="IY4" i="1"/>
  <c r="IX4" i="1"/>
  <c r="IH4" i="1"/>
  <c r="IG4" i="1"/>
  <c r="IF4" i="1"/>
  <c r="HO4" i="1"/>
  <c r="HN4" i="1"/>
  <c r="HM4" i="1"/>
  <c r="GW4" i="1"/>
  <c r="GV4" i="1"/>
  <c r="GU4" i="1"/>
  <c r="GE4" i="1"/>
  <c r="GD4" i="1"/>
  <c r="GC4" i="1"/>
  <c r="FM4" i="1"/>
  <c r="FL4" i="1"/>
  <c r="FK4" i="1"/>
  <c r="EU4" i="1"/>
  <c r="ET4" i="1"/>
  <c r="ES4" i="1"/>
  <c r="EB4" i="1"/>
  <c r="EA4" i="1"/>
  <c r="DZ4" i="1"/>
  <c r="DJ4" i="1"/>
  <c r="DI4" i="1"/>
  <c r="DH4" i="1"/>
  <c r="CR4" i="1"/>
  <c r="CQ4" i="1"/>
  <c r="CP4" i="1"/>
  <c r="AB4" i="1"/>
  <c r="AA4" i="1"/>
  <c r="G4" i="1"/>
  <c r="F4" i="1"/>
  <c r="PK4" i="1"/>
  <c r="PD4" i="1"/>
  <c r="RU4" i="1"/>
  <c r="RT4" i="1"/>
  <c r="RS4" i="1"/>
  <c r="RR4" i="1"/>
  <c r="VA4" i="1"/>
  <c r="UZ4" i="1"/>
  <c r="UX4" i="1"/>
  <c r="UW4" i="1"/>
  <c r="UU4" i="1"/>
  <c r="UT4" i="1"/>
  <c r="UR4" i="1"/>
  <c r="UQ4" i="1"/>
  <c r="UK4" i="1"/>
  <c r="UI4" i="1"/>
  <c r="UG4" i="1"/>
  <c r="UE4" i="1"/>
  <c r="UC4" i="1"/>
  <c r="TZ4" i="1"/>
  <c r="TX4" i="1"/>
  <c r="TV4" i="1"/>
  <c r="TT4" i="1"/>
  <c r="SS4" i="1"/>
  <c r="SQ4" i="1"/>
  <c r="SO4" i="1"/>
  <c r="SM4" i="1"/>
  <c r="SK4" i="1"/>
  <c r="SI4" i="1"/>
  <c r="SG4" i="1"/>
  <c r="SE4" i="1"/>
  <c r="AS4" i="1"/>
  <c r="R4" i="1"/>
  <c r="Q4" i="1"/>
  <c r="L4" i="1"/>
  <c r="K4" i="1"/>
  <c r="SC4" i="1"/>
  <c r="RY4" i="1"/>
  <c r="WK4" i="1"/>
  <c r="UN4" i="1"/>
  <c r="UO4" i="1"/>
  <c r="TR4" i="1"/>
  <c r="SA4" i="1"/>
  <c r="BU4" i="1"/>
  <c r="BT4" i="1"/>
  <c r="BS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<sst xmlns="http://schemas.openxmlformats.org/spreadsheetml/2006/main" count="1640" uniqueCount="1224">
  <si>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</si>
  <si>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</si>
  <si>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</si>
  <si>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</si>
  <si>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</si>
  <si>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</si>
  <si>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</si>
  <si>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</si>
  <si>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</si>
  <si>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</si>
  <si>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</si>
  <si>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</si>
  <si>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</si>
  <si>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</si>
  <si>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</si>
  <si>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</si>
  <si>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</si>
  <si>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</si>
  <si>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</si>
  <si>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</si>
  <si>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</si>
  <si>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</si>
  <si>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</si>
  <si>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</si>
  <si>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</si>
  <si>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</si>
  <si>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</si>
  <si>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</si>
  <si>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</si>
  <si>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</si>
  <si>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</si>
  <si>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</si>
  <si>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</si>
  <si>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</si>
  <si>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</si>
  <si>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</si>
  <si>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</si>
  <si>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</si>
  <si>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</si>
  <si>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</si>
  <si>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</si>
  <si>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</si>
  <si>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</si>
  <si>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</si>
  <si>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</si>
  <si>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</si>
  <si>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</si>
  <si>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</si>
  <si>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</si>
  <si>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</si>
  <si>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</si>
  <si>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</si>
  <si>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</si>
  <si>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</si>
  <si>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</si>
  <si>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</si>
  <si>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</si>
  <si>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</si>
  <si>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</si>
  <si>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</si>
  <si>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</si>
  <si>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</si>
  <si>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</si>
  <si>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</si>
  <si>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</si>
  <si>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</si>
  <si>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</si>
  <si>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</si>
  <si>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</si>
  <si>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</si>
  <si>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</si>
  <si>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</si>
  <si>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</si>
  <si>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</si>
  <si>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</si>
  <si>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</si>
  <si>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</si>
  <si>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</si>
  <si>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</si>
  <si>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</si>
  <si>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</si>
  <si>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</si>
  <si>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</si>
  <si>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</si>
  <si>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</si>
  <si>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</si>
  <si>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</si>
  <si>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</si>
  <si>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</si>
  <si>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</si>
  <si>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</si>
  <si>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</si>
  <si>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</si>
  <si>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</si>
  <si>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</si>
  <si>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</si>
  <si>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</si>
  <si>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</si>
  <si>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</si>
  <si>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</si>
  <si>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</si>
  <si>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</si>
  <si>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</si>
  <si>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</si>
  <si>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</si>
  <si>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</si>
  <si>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</si>
  <si>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</si>
  <si>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</si>
  <si>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</si>
  <si>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</si>
  <si>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</si>
  <si>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</si>
  <si>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</si>
  <si>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</si>
  <si>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</si>
  <si>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</si>
  <si>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</si>
  <si>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</si>
  <si>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</si>
  <si>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</si>
  <si>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</si>
  <si>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</si>
  <si>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</si>
  <si>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</si>
  <si>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</si>
  <si>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</si>
  <si>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</si>
  <si>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</si>
  <si>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</si>
  <si>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</si>
  <si>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</si>
  <si>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</si>
  <si>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</si>
  <si>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</si>
  <si>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</si>
  <si>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</si>
  <si>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</si>
  <si>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</si>
  <si>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</si>
  <si>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</si>
  <si>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</si>
  <si>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</si>
  <si>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</si>
  <si>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</si>
  <si>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</si>
  <si>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</si>
  <si>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</si>
  <si>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</si>
  <si>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</si>
  <si>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</si>
  <si>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</si>
  <si>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</si>
  <si>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</si>
  <si>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</si>
  <si>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</si>
  <si>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</si>
  <si>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</si>
  <si>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</si>
  <si>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</si>
  <si>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</si>
  <si>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</si>
  <si>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</si>
  <si>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</si>
  <si>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</si>
  <si>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</si>
  <si>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</si>
  <si>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</si>
  <si>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</si>
  <si>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</si>
  <si>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</si>
  <si>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</si>
  <si>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</si>
  <si>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</si>
  <si>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</si>
  <si>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</si>
  <si>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</si>
  <si>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</si>
  <si>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</si>
  <si>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</si>
  <si>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</si>
  <si>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</si>
  <si>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</si>
  <si>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</si>
  <si>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</si>
  <si>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</si>
  <si>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</si>
  <si>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</si>
  <si>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</si>
  <si>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</si>
  <si>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</si>
  <si>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</si>
  <si>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</si>
  <si>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</si>
  <si>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</si>
  <si>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</si>
  <si>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</si>
  <si>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</si>
  <si>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</si>
  <si>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</si>
  <si>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</si>
  <si>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</si>
  <si>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</si>
  <si>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</si>
  <si>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</si>
  <si>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</si>
  <si>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</si>
  <si>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</si>
  <si>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</si>
  <si>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</si>
  <si>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</si>
  <si>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</si>
  <si>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</si>
  <si>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</si>
  <si>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</si>
  <si>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</si>
  <si>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</si>
  <si>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</si>
  <si>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</si>
  <si>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</si>
  <si>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</si>
  <si>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</si>
  <si>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</si>
  <si>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</si>
  <si>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</si>
  <si>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</si>
  <si>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</si>
  <si>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</si>
  <si>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</si>
  <si>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</si>
  <si>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</si>
  <si>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</si>
  <si>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</si>
  <si>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</si>
  <si>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</si>
  <si>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</si>
  <si>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</si>
  <si>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</si>
  <si>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</si>
  <si>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</si>
  <si>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</si>
  <si>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</si>
  <si>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</si>
  <si>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</si>
  <si>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</si>
  <si>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</si>
  <si>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</si>
  <si>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</si>
  <si>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</si>
  <si>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</si>
  <si>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</si>
  <si>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</si>
  <si>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</si>
  <si>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</si>
  <si>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</si>
  <si>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</si>
  <si>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</si>
  <si>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</si>
  <si>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</si>
  <si>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</si>
  <si>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</si>
  <si>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</si>
  <si>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</si>
  <si>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</si>
  <si>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</si>
  <si>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</si>
  <si>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</si>
  <si>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</si>
  <si>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</si>
  <si>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</si>
  <si>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</si>
  <si>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</si>
  <si>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</si>
  <si>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</si>
  <si>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</si>
  <si>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</si>
  <si>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</si>
  <si>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</si>
  <si>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</si>
  <si>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</si>
  <si>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</si>
  <si>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</si>
  <si>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</si>
  <si>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</si>
  <si>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</si>
  <si>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</si>
  <si>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</si>
  <si>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</si>
  <si>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</si>
  <si>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</si>
  <si>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</si>
  <si>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</si>
  <si>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</si>
  <si>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</si>
  <si>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</si>
  <si>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</si>
  <si>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</si>
  <si>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</si>
  <si>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</si>
  <si>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</si>
  <si>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</si>
  <si>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</si>
  <si>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</si>
  <si>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</si>
  <si>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</si>
  <si>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</si>
  <si>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</si>
  <si>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</si>
  <si>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</si>
  <si>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</si>
  <si>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</si>
  <si>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</si>
  <si>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</si>
  <si>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</si>
  <si>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</si>
  <si>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</si>
  <si>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</si>
  <si>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</si>
  <si>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</si>
  <si>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</si>
  <si>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</si>
  <si>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</si>
  <si>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</si>
  <si>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</si>
  <si>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</si>
  <si>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</si>
  <si>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</si>
  <si>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</si>
  <si>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</si>
  <si>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</si>
  <si>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</si>
  <si>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</si>
  <si>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</si>
  <si>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</si>
  <si>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</si>
  <si>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</si>
  <si>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</si>
  <si>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</si>
  <si>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</si>
  <si>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</si>
  <si>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</si>
  <si>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</si>
  <si>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</si>
  <si>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</si>
  <si>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</si>
  <si>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</si>
  <si>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</si>
  <si>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</si>
  <si>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</si>
  <si>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</si>
  <si>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</si>
  <si>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</si>
  <si>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</si>
  <si>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</si>
  <si>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</si>
  <si>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</si>
  <si>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</si>
  <si>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</si>
  <si>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</si>
  <si>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</si>
  <si>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</si>
  <si>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</si>
  <si>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</si>
  <si>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</si>
  <si>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</si>
  <si>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</si>
  <si>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</si>
  <si>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</si>
  <si>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</si>
  <si>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</si>
  <si>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</si>
  <si>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</si>
  <si>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</si>
  <si>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</si>
  <si>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</si>
  <si>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</si>
  <si>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</si>
  <si>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</si>
  <si>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</si>
  <si>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</si>
  <si>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</si>
  <si>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</si>
  <si>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</si>
  <si>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Creators &amp; contributors - individuals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</si>
  <si>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</si>
  <si>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</si>
  <si>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</si>
  <si>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</si>
  <si>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</si>
  <si>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</si>
  <si>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</si>
  <si>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</si>
  <si>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</si>
  <si>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</si>
  <si>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</si>
  <si>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</si>
  <si>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</si>
  <si>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</si>
  <si>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</si>
  <si>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</si>
  <si>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</si>
  <si>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</si>
  <si>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</si>
  <si>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</si>
  <si>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</si>
  <si>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</si>
  <si>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</si>
  <si>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</si>
  <si>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</si>
  <si>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</si>
  <si>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</si>
  <si>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</si>
  <si>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</si>
  <si>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</si>
  <si>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</si>
  <si>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</si>
  <si>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</si>
  <si>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</si>
  <si>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</si>
  <si>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</si>
  <si>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</si>
  <si>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</si>
  <si>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</si>
  <si>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</si>
  <si>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</si>
  <si>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</si>
  <si>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</si>
  <si>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</si>
  <si>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</si>
  <si>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</si>
  <si>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</si>
  <si>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</si>
  <si>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</si>
  <si>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</si>
  <si>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</si>
  <si>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</si>
  <si>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</si>
  <si>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</si>
  <si>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</si>
  <si>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</si>
  <si>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</si>
  <si>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</si>
  <si>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</si>
  <si>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</si>
  <si>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</si>
  <si>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</si>
  <si>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</si>
  <si>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</si>
  <si>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</si>
  <si>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</si>
  <si>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</si>
  <si>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TO DO: separate lists for individual and organizational roles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</si>
  <si>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</si>
  <si>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</si>
  <si>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</si>
  <si>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</si>
  <si>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</si>
  <si>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</si>
  <si>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</si>
  <si>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</si>
  <si>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</si>
  <si>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</si>
  <si>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</si>
  <si>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</si>
  <si>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</si>
  <si>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</si>
  <si>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</si>
  <si>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</si>
  <si>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</si>
  <si>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</si>
  <si>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</si>
  <si>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</si>
  <si>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</si>
  <si>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</si>
  <si>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</si>
  <si>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</si>
  <si>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</si>
  <si>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</si>
  <si>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</si>
  <si>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</si>
  <si>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</si>
  <si>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</si>
  <si>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</si>
  <si>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</si>
  <si>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</si>
  <si>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</si>
  <si>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</si>
  <si>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</si>
  <si>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</si>
  <si>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</si>
  <si>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</si>
  <si>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</si>
  <si>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</si>
  <si>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</si>
  <si>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</si>
  <si>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</si>
  <si>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</si>
  <si>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</si>
  <si>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</si>
  <si>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</si>
  <si>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</si>
  <si>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</si>
  <si>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</si>
  <si>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</si>
  <si>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</si>
  <si>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</si>
  <si>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</si>
  <si>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</si>
  <si>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</si>
  <si>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</si>
  <si>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</si>
  <si>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</si>
  <si>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</si>
  <si>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</si>
  <si>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</si>
  <si>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</si>
  <si>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</si>
  <si>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</si>
  <si>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</si>
  <si>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</si>
  <si>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</si>
  <si>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</si>
  <si>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</si>
  <si>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</si>
  <si>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</si>
  <si>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</si>
  <si>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</si>
  <si>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</si>
  <si>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</si>
  <si>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</si>
  <si>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</si>
  <si>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</si>
  <si>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</si>
  <si>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</si>
  <si>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</si>
  <si>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</si>
  <si>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</si>
  <si>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</si>
  <si>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</si>
  <si>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</si>
  <si>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</si>
  <si>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</si>
  <si>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</si>
  <si>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</si>
  <si>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</si>
  <si>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</si>
  <si>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</si>
  <si>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</si>
  <si>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</si>
  <si>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</si>
  <si>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</si>
  <si>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</si>
  <si>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</si>
  <si>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</si>
  <si>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</si>
  <si>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</si>
  <si>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</si>
  <si>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</si>
  <si>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</si>
  <si>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</si>
  <si>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</si>
  <si>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</si>
  <si>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</si>
  <si>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</si>
  <si>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</si>
  <si>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</si>
  <si>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</si>
  <si>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</si>
  <si>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</si>
  <si>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</si>
  <si>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</si>
  <si>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</si>
  <si>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</si>
  <si>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</si>
  <si>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</si>
  <si>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</si>
  <si>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</si>
  <si>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</si>
  <si>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</si>
  <si>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</si>
  <si>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</si>
  <si>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</si>
  <si>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</si>
  <si>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</si>
  <si>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</si>
  <si>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</si>
  <si>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</si>
  <si>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</si>
  <si>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</si>
  <si>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</si>
  <si>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</si>
  <si>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</si>
  <si>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</si>
  <si>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</si>
  <si>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</si>
  <si>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</si>
  <si>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</si>
  <si>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</si>
  <si>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</si>
  <si>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</si>
  <si>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</si>
  <si>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</si>
  <si>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</si>
  <si>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</si>
  <si>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</si>
  <si>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</si>
  <si>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</si>
  <si>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</si>
  <si>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</si>
  <si>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</si>
  <si>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</si>
  <si>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</si>
  <si>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</si>
  <si>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</si>
  <si>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</si>
  <si>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</si>
  <si>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</si>
  <si>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</si>
  <si>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</si>
  <si>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</si>
  <si>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</si>
  <si>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</si>
  <si>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</si>
  <si>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</si>
  <si>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</si>
  <si>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</si>
  <si>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</si>
  <si>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</si>
  <si>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</si>
  <si>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</si>
  <si>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</si>
  <si>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</si>
  <si>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</si>
  <si>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</si>
  <si>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</si>
  <si>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</si>
  <si>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</si>
  <si>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</si>
  <si>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</si>
  <si>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</si>
  <si>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</si>
  <si>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</si>
  <si>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</si>
  <si>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</si>
  <si>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</si>
  <si>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</si>
  <si>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</si>
  <si>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</si>
  <si>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</si>
  <si>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</si>
  <si>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</si>
  <si>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</si>
  <si>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</si>
  <si>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</si>
  <si>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</si>
  <si>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</si>
  <si>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</si>
  <si>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</si>
  <si>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</si>
  <si>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</si>
  <si>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</si>
  <si>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</si>
  <si>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</si>
  <si>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</si>
  <si>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</si>
  <si>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</si>
  <si>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</si>
  <si>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</si>
  <si>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</si>
  <si>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</si>
  <si>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</si>
  <si>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</si>
  <si>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</si>
  <si>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</si>
  <si>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</si>
  <si>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</si>
  <si>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</si>
  <si>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</si>
  <si>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</si>
  <si>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</si>
  <si>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</si>
  <si>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</si>
  <si>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</si>
  <si>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</si>
  <si>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</si>
  <si>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</si>
  <si>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</si>
  <si>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</si>
  <si>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</si>
  <si>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</si>
  <si>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</si>
  <si>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</si>
  <si>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</si>
  <si>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</si>
  <si>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</si>
  <si>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</si>
  <si>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</si>
  <si>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</si>
  <si>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</si>
  <si>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</si>
  <si>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</si>
  <si>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</si>
  <si>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</si>
  <si>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</si>
  <si>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</si>
  <si>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</si>
  <si>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</si>
  <si>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</si>
  <si>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</si>
  <si>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</si>
  <si>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</si>
  <si>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</si>
  <si>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</si>
  <si>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</si>
  <si>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</si>
  <si>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</si>
  <si>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</si>
  <si>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</si>
  <si>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</si>
  <si>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</si>
  <si>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</si>
  <si>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</si>
  <si>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</si>
  <si>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</si>
  <si>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</si>
  <si>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</si>
  <si>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</si>
  <si>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</si>
  <si>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</si>
  <si>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</si>
  <si>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</si>
  <si>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</si>
  <si>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</si>
  <si>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</si>
  <si>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</si>
  <si>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</si>
  <si>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</si>
  <si>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</si>
  <si>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</si>
  <si>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</si>
  <si>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</si>
  <si>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</si>
  <si>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</si>
  <si>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</si>
  <si>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</si>
  <si>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</si>
  <si>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</si>
  <si>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</si>
  <si>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</si>
  <si>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</si>
  <si>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</si>
  <si>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</si>
  <si>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</si>
  <si>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</si>
  <si>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</si>
  <si>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</si>
  <si>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</si>
  <si>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</si>
  <si>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</si>
  <si>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</si>
  <si>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</si>
  <si>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</si>
  <si>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</si>
  <si>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</si>
  <si>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</si>
  <si>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</si>
  <si>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</si>
  <si>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</si>
  <si>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</si>
  <si>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</si>
  <si>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</si>
  <si>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</si>
  <si>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</si>
  <si>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</si>
  <si>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</si>
  <si>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</si>
  <si>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</si>
  <si>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</si>
  <si>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</si>
  <si>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</si>
  <si>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</si>
  <si>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</si>
  <si>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</si>
  <si>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</si>
  <si>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</si>
  <si>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</si>
  <si>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</si>
  <si>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</si>
  <si>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</si>
  <si>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</si>
  <si>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</si>
  <si>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</si>
  <si>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</si>
  <si>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</si>
  <si>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</si>
  <si>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</si>
  <si>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</si>
  <si>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</si>
  <si>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</si>
  <si>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</si>
  <si>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</si>
  <si>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</si>
  <si>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</si>
  <si>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</si>
  <si>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</si>
  <si>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</si>
  <si>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</si>
  <si>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</si>
  <si>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</si>
  <si>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</si>
  <si>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</si>
  <si>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</si>
  <si>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</si>
  <si>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</si>
  <si>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</si>
  <si>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</si>
  <si>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</si>
  <si>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</si>
  <si>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</si>
  <si>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</si>
  <si>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</si>
  <si>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</si>
  <si>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</si>
  <si>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</si>
  <si>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</si>
  <si>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</si>
  <si>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</si>
  <si>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</si>
  <si>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</si>
  <si>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</si>
  <si>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</si>
  <si>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</si>
  <si>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</si>
  <si>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</si>
  <si>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no18:type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</si>
  <si>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</si>
  <si>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</si>
  <si>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</si>
  <si>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</si>
  <si>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</si>
  <si>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</si>
  <si>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</si>
  <si>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</si>
  <si>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</si>
  <si>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</si>
  <si>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</si>
  <si>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</si>
  <si>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</si>
  <si>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</si>
  <si>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</si>
  <si>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</si>
  <si>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</si>
  <si>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</si>
  <si>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</si>
  <si>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</si>
  <si>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</si>
  <si>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</si>
  <si>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</si>
  <si>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</si>
  <si>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</si>
  <si>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</si>
  <si>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</si>
  <si>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</si>
  <si>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</si>
  <si>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</si>
  <si>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</si>
  <si>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</si>
  <si>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</si>
  <si>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</si>
  <si>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</si>
  <si>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</si>
  <si>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</si>
  <si>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</si>
  <si>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</si>
  <si>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</si>
  <si>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</si>
  <si>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</si>
  <si>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</si>
  <si>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</si>
  <si>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</si>
  <si>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</si>
  <si>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</si>
  <si>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</si>
  <si>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</si>
  <si>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</si>
  <si>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</si>
  <si>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</si>
  <si>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</si>
  <si>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</si>
  <si>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</si>
  <si>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</si>
  <si>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</si>
  <si>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</si>
  <si>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</si>
  <si>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</si>
  <si>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</si>
  <si>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</si>
  <si>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</si>
  <si>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</si>
  <si>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</si>
  <si>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</si>
  <si>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</si>
  <si>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</si>
  <si>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</si>
  <si>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</si>
  <si>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</si>
  <si>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</si>
  <si>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</si>
  <si>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</si>
  <si>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</si>
  <si>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</si>
  <si>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</si>
  <si>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</si>
  <si>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</si>
  <si>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</si>
  <si>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</si>
  <si>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</si>
  <si>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</si>
  <si>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</si>
  <si>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</si>
  <si>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</si>
  <si>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</si>
  <si>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</si>
  <si>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</si>
  <si>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</si>
  <si>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</si>
  <si>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</si>
  <si>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</si>
  <si>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</si>
  <si>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</si>
  <si>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</si>
  <si>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</si>
  <si>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</si>
  <si>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</si>
  <si>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</si>
  <si>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</si>
  <si>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</si>
  <si>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</si>
  <si>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</si>
  <si>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</si>
  <si>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</si>
  <si>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</si>
  <si>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</si>
  <si>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</si>
  <si>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</si>
  <si>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</si>
  <si>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</si>
  <si>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</si>
  <si>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</si>
  <si>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</si>
  <si>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</si>
  <si>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</si>
  <si>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</si>
  <si>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</si>
  <si>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</si>
  <si>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</si>
  <si>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</si>
  <si>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</si>
  <si>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</si>
  <si>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</si>
  <si>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</si>
  <si>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</si>
  <si>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</si>
  <si>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</si>
  <si>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</si>
  <si>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</si>
  <si>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</si>
  <si>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</si>
  <si>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</si>
  <si>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</si>
  <si>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</si>
  <si>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</si>
  <si>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dc:na1:affiliation1</t>
  </si>
  <si>
    <t>dc:na1:affiliation2</t>
  </si>
  <si>
    <t>dc:na1:affiliation3</t>
  </si>
  <si>
    <t>dc:na1:affiliation4</t>
  </si>
  <si>
    <t>dc:na1:affiliation5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</si>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</sst>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O100"/>
  <sheetViews>
    <sheetView tabSelected="1" zoomScale="70" zoomScaleNormal="70" workbookViewId="0">
      <selection activeCell="A4" sqref="A4"/>
    </sheetView>
  </sheetViews>
  <sheetFormatPr defaultColWidth="9.140625" defaultRowHeight="15" outlineLevelCol="2" x14ac:dyDescent="0.25"/>
  <cols>
    <col min="1" max="2" width="18.140625" style="1" customWidth="1"/>
    <col min="3" max="3" width="16.7109375" style="1" hidden="1" customWidth="1"/>
    <col min="4" max="4" width="18.140625" style="1" customWidth="1"/>
    <col min="5" max="6" width="16.7109375" style="1" hidden="1" customWidth="1"/>
    <col min="7" max="7" width="20.140625" style="1" hidden="1" customWidth="1"/>
    <col min="8" max="8" width="54.5703125" style="1" customWidth="1"/>
    <col min="9" max="9" width="17.42578125" style="1" customWidth="1"/>
    <col min="10" max="10" width="29.140625" style="1" hidden="1" customWidth="1"/>
    <col min="11" max="11" width="30.140625" style="1" hidden="1" customWidth="1"/>
    <col min="12" max="12" width="25.28515625" style="1" hidden="1" customWidth="1"/>
    <col min="13" max="13" width="17.42578125" style="1" customWidth="1"/>
    <col min="14" max="14" width="26.85546875" style="1" hidden="1" customWidth="1"/>
    <col min="15" max="15" width="19.7109375" style="1" hidden="1" customWidth="1"/>
    <col min="16" max="16" width="14.5703125" style="1" customWidth="1"/>
    <col min="17" max="17" width="27.42578125" style="1" hidden="1" customWidth="1"/>
    <col min="18" max="18" width="28.5703125" style="1" hidden="1" customWidth="1"/>
    <col min="19" max="20" width="21.5703125" style="1" customWidth="1"/>
    <col min="21" max="21" width="21.5703125" style="1" hidden="1" customWidth="1"/>
    <col min="22" max="22" width="22.5703125" style="1" hidden="1" customWidth="1"/>
    <col min="23" max="23" width="21.5703125" style="1" customWidth="1"/>
    <col min="24" max="24" width="24.85546875" style="1" bestFit="1" customWidth="1"/>
    <col min="25" max="25" width="19.140625" style="1" hidden="1" customWidth="1" outlineLevel="1"/>
    <col min="26" max="26" width="23.28515625" style="1" hidden="1" customWidth="1" outlineLevel="1"/>
    <col min="27" max="27" width="11.85546875" style="1" hidden="1" customWidth="1" outlineLevel="1"/>
    <col min="28" max="28" width="12.140625" style="1" hidden="1" customWidth="1" outlineLevel="1"/>
    <col min="29" max="29" width="13.28515625" style="1" hidden="1" customWidth="1" outlineLevel="1"/>
    <col min="30" max="30" width="18.85546875" style="1" hidden="1" customWidth="1" outlineLevel="1"/>
    <col min="31" max="31" width="12.5703125" style="1" hidden="1" customWidth="1" outlineLevel="1"/>
    <col min="32" max="32" width="18.85546875" style="1" hidden="1" customWidth="1" outlineLevel="1"/>
    <col min="33" max="33" width="10.5703125" style="13" customWidth="1" collapsed="1"/>
    <col min="34" max="34" width="20.5703125" style="1" customWidth="1"/>
    <col min="35" max="35" width="14.85546875" style="1" hidden="1" customWidth="1"/>
    <col min="36" max="36" width="16.140625" style="1" customWidth="1"/>
    <col min="37" max="37" width="14.85546875" style="1" hidden="1" customWidth="1"/>
    <col min="38" max="38" width="16.140625" style="1" hidden="1" customWidth="1" outlineLevel="1"/>
    <col min="39" max="39" width="14.5703125" style="1" hidden="1" customWidth="1" outlineLevel="1"/>
    <col min="40" max="40" width="16.140625" style="1" hidden="1" customWidth="1" outlineLevel="1"/>
    <col min="41" max="41" width="14.5703125" style="1" hidden="1" customWidth="1" outlineLevel="1"/>
    <col min="42" max="42" width="15.42578125" style="14" customWidth="1" collapsed="1"/>
    <col min="43" max="43" width="15.7109375" style="12" bestFit="1" customWidth="1"/>
    <col min="44" max="44" width="16.7109375" style="27" hidden="1" customWidth="1"/>
    <col min="45" max="45" width="21" style="31" hidden="1" customWidth="1"/>
    <col min="46" max="46" width="28.42578125" style="12" customWidth="1"/>
    <col min="47" max="47" width="21.85546875" style="1" bestFit="1" customWidth="1"/>
    <col min="48" max="48" width="12.7109375" style="1" hidden="1" customWidth="1"/>
    <col min="49" max="49" width="22.140625" style="1" hidden="1" customWidth="1"/>
    <col min="50" max="50" width="16.7109375" style="1" hidden="1" customWidth="1"/>
    <col min="51" max="51" width="16.42578125" style="1" bestFit="1" customWidth="1"/>
    <col min="52" max="52" width="13.42578125" style="1" hidden="1" customWidth="1"/>
    <col min="53" max="53" width="13.5703125" style="1" hidden="1" customWidth="1"/>
    <col min="54" max="54" width="32" style="1" hidden="1" customWidth="1"/>
    <col min="55" max="55" width="38.42578125" style="1" hidden="1" customWidth="1"/>
    <col min="56" max="56" width="16.42578125" style="1" bestFit="1" customWidth="1"/>
    <col min="57" max="57" width="13.42578125" style="1" hidden="1" customWidth="1"/>
    <col min="58" max="58" width="13.5703125" style="1" hidden="1" customWidth="1"/>
    <col min="59" max="59" width="32" style="1" hidden="1" customWidth="1"/>
    <col min="60" max="60" width="38.42578125" style="1" hidden="1" customWidth="1"/>
    <col min="61" max="61" width="34.5703125" style="1" customWidth="1"/>
    <col min="62" max="65" width="34.5703125" style="1" hidden="1" customWidth="1" outlineLevel="1"/>
    <col min="66" max="66" width="10.5703125" style="13" customWidth="1" collapsed="1"/>
    <col min="67" max="67" width="21.7109375" style="1" customWidth="1"/>
    <col min="68" max="68" width="20.5703125" style="1" customWidth="1"/>
    <col min="69" max="69" width="28.42578125" style="42" customWidth="1"/>
    <col min="70" max="70" width="21.85546875" style="1" bestFit="1" customWidth="1"/>
    <col min="71" max="71" width="26" style="1" hidden="1" customWidth="1"/>
    <col min="72" max="73" width="17.5703125" style="1" hidden="1" customWidth="1"/>
    <col min="74" max="74" width="22.140625" style="1" customWidth="1"/>
    <col min="75" max="75" width="13" style="1" hidden="1" customWidth="1"/>
    <col min="76" max="76" width="14" style="1" hidden="1" customWidth="1"/>
    <col min="77" max="77" width="32" style="1" hidden="1" customWidth="1"/>
    <col min="78" max="78" width="35.5703125" style="1" hidden="1" customWidth="1"/>
    <col min="79" max="79" width="22.140625" style="1" customWidth="1"/>
    <col min="80" max="80" width="13" style="1" hidden="1" customWidth="1"/>
    <col min="81" max="81" width="14" style="1" hidden="1" customWidth="1"/>
    <col min="82" max="82" width="32" style="1" hidden="1" customWidth="1"/>
    <col min="83" max="83" width="35.5703125" style="1" hidden="1" customWidth="1"/>
    <col min="84" max="84" width="34.5703125" style="1" customWidth="1"/>
    <col min="85" max="88" width="34.5703125" style="1" hidden="1" customWidth="1" outlineLevel="1"/>
    <col min="89" max="89" width="10.5703125" style="13" customWidth="1" collapsed="1"/>
    <col min="90" max="90" width="21.7109375" style="1" customWidth="1"/>
    <col min="91" max="91" width="20.85546875" style="1" customWidth="1"/>
    <col min="92" max="92" width="28.42578125" style="42" hidden="1" customWidth="1" outlineLevel="1"/>
    <col min="93" max="96" width="26" style="1" hidden="1" customWidth="1" outlineLevel="1"/>
    <col min="97" max="101" width="22.140625" style="1" hidden="1" customWidth="1" outlineLevel="1"/>
    <col min="102" max="102" width="34.5703125" style="1" hidden="1" customWidth="1" outlineLevel="1"/>
    <col min="103" max="106" width="34.5703125" style="1" hidden="1" customWidth="1" outlineLevel="2"/>
    <col min="107" max="107" width="10.5703125" style="13" hidden="1" customWidth="1" outlineLevel="1" collapsed="1"/>
    <col min="108" max="108" width="21.7109375" style="1" hidden="1" customWidth="1" outlineLevel="1"/>
    <col min="109" max="109" width="19.140625" style="1" hidden="1" customWidth="1" outlineLevel="1"/>
    <col min="110" max="110" width="28.42578125" style="42" hidden="1" customWidth="1" outlineLevel="1"/>
    <col min="111" max="114" width="26" style="1" hidden="1" customWidth="1" outlineLevel="1"/>
    <col min="115" max="119" width="22.140625" style="1" hidden="1" customWidth="1" outlineLevel="1"/>
    <col min="120" max="120" width="34.5703125" style="1" hidden="1" customWidth="1" outlineLevel="1"/>
    <col min="121" max="124" width="34.5703125" style="1" hidden="1" customWidth="1" outlineLevel="2"/>
    <col min="125" max="125" width="10.5703125" style="13" hidden="1" customWidth="1" outlineLevel="1" collapsed="1"/>
    <col min="126" max="126" width="21.7109375" style="1" hidden="1" customWidth="1" outlineLevel="1"/>
    <col min="127" max="127" width="19.140625" style="1" hidden="1" customWidth="1" outlineLevel="1"/>
    <col min="128" max="128" width="28.42578125" style="42" hidden="1" customWidth="1" outlineLevel="1"/>
    <col min="129" max="132" width="26" style="1" hidden="1" customWidth="1" outlineLevel="1"/>
    <col min="133" max="137" width="22.140625" style="1" hidden="1" customWidth="1" outlineLevel="1"/>
    <col min="138" max="138" width="34.5703125" style="1" hidden="1" customWidth="1" outlineLevel="1"/>
    <col min="139" max="142" width="34.5703125" style="1" hidden="1" customWidth="1" outlineLevel="2"/>
    <col min="143" max="143" width="10.5703125" style="13" hidden="1" customWidth="1" outlineLevel="1"/>
    <col min="144" max="144" width="21.7109375" style="1" hidden="1" customWidth="1" outlineLevel="1"/>
    <col min="145" max="145" width="19.140625" style="1" hidden="1" customWidth="1" outlineLevel="1"/>
    <col min="146" max="146" width="14.28515625" style="13" customWidth="1" collapsed="1"/>
    <col min="147" max="147" width="28.42578125" style="1" hidden="1" customWidth="1" outlineLevel="1"/>
    <col min="148" max="151" width="26" style="1" hidden="1" customWidth="1" outlineLevel="1"/>
    <col min="152" max="156" width="22.140625" style="1" hidden="1" customWidth="1" outlineLevel="1"/>
    <col min="157" max="157" width="34.5703125" style="1" hidden="1" customWidth="1" outlineLevel="1"/>
    <col min="158" max="161" width="34.5703125" style="1" hidden="1" customWidth="1" outlineLevel="2"/>
    <col min="162" max="162" width="10.5703125" style="13" hidden="1" customWidth="1" outlineLevel="1" collapsed="1"/>
    <col min="163" max="163" width="21.7109375" style="1" hidden="1" customWidth="1" outlineLevel="1"/>
    <col min="164" max="164" width="19.140625" style="1" hidden="1" customWidth="1" outlineLevel="1"/>
    <col min="165" max="165" width="28.42578125" style="42" hidden="1" customWidth="1" outlineLevel="1"/>
    <col min="166" max="169" width="26" style="1" hidden="1" customWidth="1" outlineLevel="1"/>
    <col min="170" max="174" width="22.140625" style="1" hidden="1" customWidth="1" outlineLevel="1"/>
    <col min="175" max="175" width="34.5703125" style="1" hidden="1" customWidth="1" outlineLevel="1"/>
    <col min="176" max="179" width="34.5703125" style="1" hidden="1" customWidth="1" outlineLevel="2"/>
    <col min="180" max="180" width="10.5703125" style="13" hidden="1" customWidth="1" outlineLevel="1" collapsed="1"/>
    <col min="181" max="181" width="21.7109375" style="1" hidden="1" customWidth="1" outlineLevel="1"/>
    <col min="182" max="182" width="19.140625" style="1" hidden="1" customWidth="1" outlineLevel="1"/>
    <col min="183" max="183" width="28.42578125" style="42" hidden="1" customWidth="1" outlineLevel="1"/>
    <col min="184" max="187" width="26" style="1" hidden="1" customWidth="1" outlineLevel="1"/>
    <col min="188" max="192" width="22.140625" style="1" hidden="1" customWidth="1" outlineLevel="1"/>
    <col min="193" max="193" width="34.5703125" style="1" hidden="1" customWidth="1" outlineLevel="1"/>
    <col min="194" max="197" width="34.5703125" style="1" hidden="1" customWidth="1" outlineLevel="2"/>
    <col min="198" max="198" width="10.5703125" style="13" hidden="1" customWidth="1" outlineLevel="1" collapsed="1"/>
    <col min="199" max="199" width="21.7109375" style="1" hidden="1" customWidth="1" outlineLevel="1"/>
    <col min="200" max="200" width="19.140625" style="1" hidden="1" customWidth="1" outlineLevel="1"/>
    <col min="201" max="201" width="28.42578125" style="42" hidden="1" customWidth="1" outlineLevel="1"/>
    <col min="202" max="205" width="26" style="1" hidden="1" customWidth="1" outlineLevel="1"/>
    <col min="206" max="210" width="22.140625" style="1" hidden="1" customWidth="1" outlineLevel="1"/>
    <col min="211" max="211" width="34.5703125" style="1" hidden="1" customWidth="1" outlineLevel="1"/>
    <col min="212" max="215" width="34.5703125" style="1" hidden="1" customWidth="1" outlineLevel="2"/>
    <col min="216" max="216" width="10.5703125" style="13" hidden="1" customWidth="1" outlineLevel="1" collapsed="1"/>
    <col min="217" max="217" width="21.7109375" style="1" hidden="1" customWidth="1" outlineLevel="1"/>
    <col min="218" max="218" width="19.140625" style="1" hidden="1" customWidth="1" outlineLevel="1"/>
    <col min="219" max="219" width="28.42578125" style="42" hidden="1" customWidth="1" outlineLevel="1"/>
    <col min="220" max="223" width="26" style="1" hidden="1" customWidth="1" outlineLevel="1"/>
    <col min="224" max="228" width="22.140625" style="1" hidden="1" customWidth="1" outlineLevel="1"/>
    <col min="229" max="229" width="34.5703125" style="1" hidden="1" customWidth="1" outlineLevel="1"/>
    <col min="230" max="233" width="34.5703125" style="1" hidden="1" customWidth="1" outlineLevel="2"/>
    <col min="234" max="234" width="10.5703125" style="13" hidden="1" customWidth="1" outlineLevel="1" collapsed="1"/>
    <col min="235" max="235" width="21.7109375" style="1" hidden="1" customWidth="1" outlineLevel="1"/>
    <col min="236" max="236" width="19.140625" style="1" hidden="1" customWidth="1" outlineLevel="1"/>
    <col min="237" max="237" width="14.28515625" style="13" customWidth="1" collapsed="1"/>
    <col min="238" max="238" width="28.42578125" style="1" hidden="1" customWidth="1" outlineLevel="1"/>
    <col min="239" max="242" width="26" style="1" hidden="1" customWidth="1" outlineLevel="1"/>
    <col min="243" max="247" width="22.140625" style="1" hidden="1" customWidth="1" outlineLevel="1"/>
    <col min="248" max="248" width="34.5703125" style="1" hidden="1" customWidth="1" outlineLevel="1"/>
    <col min="249" max="252" width="34.5703125" style="1" hidden="1" customWidth="1" outlineLevel="2"/>
    <col min="253" max="253" width="10.5703125" style="13" hidden="1" customWidth="1" outlineLevel="1" collapsed="1"/>
    <col min="254" max="254" width="21.7109375" style="1" hidden="1" customWidth="1" outlineLevel="1"/>
    <col min="255" max="255" width="19.140625" style="1" hidden="1" customWidth="1" outlineLevel="1"/>
    <col min="256" max="256" width="28.42578125" style="42" hidden="1" customWidth="1" outlineLevel="1"/>
    <col min="257" max="260" width="26" style="1" hidden="1" customWidth="1" outlineLevel="1"/>
    <col min="261" max="265" width="22.140625" style="1" hidden="1" customWidth="1" outlineLevel="1"/>
    <col min="266" max="266" width="34.5703125" style="1" hidden="1" customWidth="1" outlineLevel="1"/>
    <col min="267" max="270" width="34.5703125" style="1" hidden="1" customWidth="1" outlineLevel="2"/>
    <col min="271" max="271" width="10.5703125" style="13" hidden="1" customWidth="1" outlineLevel="1" collapsed="1"/>
    <col min="272" max="272" width="21.7109375" style="1" hidden="1" customWidth="1" outlineLevel="1"/>
    <col min="273" max="273" width="19.140625" style="1" hidden="1" customWidth="1" outlineLevel="1"/>
    <col min="274" max="274" width="28.42578125" style="42" hidden="1" customWidth="1" outlineLevel="1"/>
    <col min="275" max="278" width="26" style="1" hidden="1" customWidth="1" outlineLevel="1"/>
    <col min="279" max="283" width="22.140625" style="1" hidden="1" customWidth="1" outlineLevel="1"/>
    <col min="284" max="284" width="34.5703125" style="1" hidden="1" customWidth="1" outlineLevel="1"/>
    <col min="285" max="288" width="34.5703125" style="1" hidden="1" customWidth="1" outlineLevel="2"/>
    <col min="289" max="289" width="10.5703125" style="13" hidden="1" customWidth="1" outlineLevel="1" collapsed="1"/>
    <col min="290" max="290" width="21.7109375" style="1" hidden="1" customWidth="1" outlineLevel="1"/>
    <col min="291" max="291" width="19.140625" style="1" hidden="1" customWidth="1" outlineLevel="1"/>
    <col min="292" max="292" width="28.42578125" style="42" hidden="1" customWidth="1" outlineLevel="1"/>
    <col min="293" max="296" width="26" style="1" hidden="1" customWidth="1" outlineLevel="1"/>
    <col min="297" max="301" width="22.140625" style="1" hidden="1" customWidth="1" outlineLevel="1"/>
    <col min="302" max="302" width="34.5703125" style="1" hidden="1" customWidth="1" outlineLevel="1"/>
    <col min="303" max="306" width="34.5703125" style="1" hidden="1" customWidth="1" outlineLevel="2"/>
    <col min="307" max="307" width="10.5703125" style="13" hidden="1" customWidth="1" outlineLevel="1" collapsed="1"/>
    <col min="308" max="308" width="21.7109375" style="1" hidden="1" customWidth="1" outlineLevel="1"/>
    <col min="309" max="309" width="19.140625" style="1" hidden="1" customWidth="1" outlineLevel="1"/>
    <col min="310" max="310" width="28.42578125" style="42" hidden="1" customWidth="1" outlineLevel="1"/>
    <col min="311" max="314" width="26" style="1" hidden="1" customWidth="1" outlineLevel="1"/>
    <col min="315" max="319" width="22.140625" style="1" hidden="1" customWidth="1" outlineLevel="1"/>
    <col min="320" max="320" width="34.5703125" style="1" hidden="1" customWidth="1" outlineLevel="1"/>
    <col min="321" max="324" width="34.5703125" style="1" hidden="1" customWidth="1" outlineLevel="2"/>
    <col min="325" max="325" width="10.5703125" style="13" hidden="1" customWidth="1" outlineLevel="1" collapsed="1"/>
    <col min="326" max="326" width="21.7109375" style="1" hidden="1" customWidth="1" outlineLevel="1"/>
    <col min="327" max="327" width="19.140625" style="1" hidden="1" customWidth="1" outlineLevel="1"/>
    <col min="328" max="328" width="28.42578125" style="42" hidden="1" customWidth="1" outlineLevel="1"/>
    <col min="329" max="332" width="26" style="1" hidden="1" customWidth="1" outlineLevel="1"/>
    <col min="333" max="337" width="22.140625" style="1" hidden="1" customWidth="1" outlineLevel="1"/>
    <col min="338" max="338" width="34.5703125" style="1" hidden="1" customWidth="1" outlineLevel="1"/>
    <col min="339" max="342" width="34.5703125" style="1" hidden="1" customWidth="1" outlineLevel="2"/>
    <col min="343" max="343" width="10.5703125" style="13" hidden="1" customWidth="1" outlineLevel="1" collapsed="1"/>
    <col min="344" max="344" width="21.7109375" style="1" hidden="1" customWidth="1" outlineLevel="1"/>
    <col min="345" max="345" width="19.140625" style="1" hidden="1" customWidth="1" outlineLevel="1"/>
    <col min="346" max="346" width="28.42578125" style="42" hidden="1" customWidth="1" outlineLevel="1"/>
    <col min="347" max="350" width="26" style="1" hidden="1" customWidth="1" outlineLevel="1"/>
    <col min="351" max="355" width="22.140625" style="1" hidden="1" customWidth="1" outlineLevel="1"/>
    <col min="356" max="356" width="34.5703125" style="1" hidden="1" customWidth="1" outlineLevel="1"/>
    <col min="357" max="360" width="34.5703125" style="1" hidden="1" customWidth="1" outlineLevel="2"/>
    <col min="361" max="361" width="10.5703125" style="13" hidden="1" customWidth="1" outlineLevel="1" collapsed="1"/>
    <col min="362" max="362" width="21.7109375" style="1" hidden="1" customWidth="1" outlineLevel="1"/>
    <col min="363" max="363" width="19.140625" style="1" hidden="1" customWidth="1" outlineLevel="1"/>
    <col min="364" max="364" width="28.42578125" style="42" hidden="1" customWidth="1" outlineLevel="1"/>
    <col min="365" max="368" width="26" style="1" hidden="1" customWidth="1" outlineLevel="1"/>
    <col min="369" max="373" width="22.140625" style="1" hidden="1" customWidth="1" outlineLevel="1"/>
    <col min="374" max="374" width="34.5703125" style="1" hidden="1" customWidth="1" outlineLevel="1"/>
    <col min="375" max="378" width="34.5703125" style="1" hidden="1" customWidth="1" outlineLevel="2"/>
    <col min="379" max="379" width="10.5703125" style="13" hidden="1" customWidth="1" outlineLevel="1" collapsed="1"/>
    <col min="380" max="380" width="21.7109375" style="1" hidden="1" customWidth="1" outlineLevel="1"/>
    <col min="381" max="381" width="19.140625" style="1" hidden="1" customWidth="1" outlineLevel="1"/>
    <col min="382" max="382" width="28.42578125" style="42" hidden="1" customWidth="1" outlineLevel="1"/>
    <col min="383" max="386" width="26" style="1" hidden="1" customWidth="1" outlineLevel="1"/>
    <col min="387" max="391" width="22.140625" style="1" hidden="1" customWidth="1" outlineLevel="1"/>
    <col min="392" max="392" width="34.5703125" style="1" hidden="1" customWidth="1" outlineLevel="1"/>
    <col min="393" max="396" width="34.5703125" style="1" hidden="1" customWidth="1" outlineLevel="2"/>
    <col min="397" max="397" width="10.5703125" style="13" hidden="1" customWidth="1" outlineLevel="1" collapsed="1"/>
    <col min="398" max="398" width="21.7109375" style="1" hidden="1" customWidth="1" outlineLevel="1"/>
    <col min="399" max="399" width="19.140625" style="1" hidden="1" customWidth="1" outlineLevel="1"/>
    <col min="400" max="400" width="28.42578125" style="42" hidden="1" customWidth="1" outlineLevel="1"/>
    <col min="401" max="404" width="26" style="1" hidden="1" customWidth="1" outlineLevel="1"/>
    <col min="405" max="409" width="22.140625" style="1" hidden="1" customWidth="1" outlineLevel="1"/>
    <col min="410" max="410" width="34.5703125" style="1" hidden="1" customWidth="1" outlineLevel="1"/>
    <col min="411" max="414" width="34.5703125" style="1" hidden="1" customWidth="1" outlineLevel="2"/>
    <col min="415" max="415" width="10.5703125" style="13" hidden="1" customWidth="1" outlineLevel="1" collapsed="1"/>
    <col min="416" max="416" width="21.7109375" style="1" hidden="1" customWidth="1" outlineLevel="1"/>
    <col min="417" max="417" width="19.140625" style="1" hidden="1" customWidth="1" outlineLevel="1"/>
    <col min="418" max="418" width="15.85546875" style="13" customWidth="1" collapsed="1"/>
    <col min="419" max="419" width="54.140625" style="12" customWidth="1"/>
    <col min="420" max="420" width="11.85546875" style="27" hidden="1" customWidth="1"/>
    <col min="421" max="421" width="17.85546875" style="27" customWidth="1"/>
    <col min="422" max="422" width="13.42578125" style="1" hidden="1" customWidth="1"/>
    <col min="423" max="423" width="13.85546875" style="1" hidden="1" customWidth="1"/>
    <col min="424" max="424" width="32" style="1" hidden="1" customWidth="1"/>
    <col min="425" max="425" width="35.5703125" style="1" hidden="1" customWidth="1"/>
    <col min="426" max="426" width="54.140625" style="27" customWidth="1"/>
    <col min="427" max="427" width="11.85546875" style="27" hidden="1" customWidth="1"/>
    <col min="428" max="428" width="17.85546875" style="27" customWidth="1"/>
    <col min="429" max="429" width="13.7109375" style="1" hidden="1" customWidth="1"/>
    <col min="430" max="430" width="14.42578125" style="1" hidden="1" customWidth="1"/>
    <col min="431" max="431" width="32" style="1" hidden="1" customWidth="1"/>
    <col min="432" max="432" width="35.5703125" style="1" hidden="1" customWidth="1"/>
    <col min="433" max="433" width="54.140625" style="27" customWidth="1"/>
    <col min="434" max="434" width="11.85546875" style="27" hidden="1" customWidth="1"/>
    <col min="435" max="435" width="17.85546875" style="27" customWidth="1"/>
    <col min="436" max="436" width="13.85546875" style="1" hidden="1" customWidth="1"/>
    <col min="437" max="437" width="14.42578125" style="1" hidden="1" customWidth="1"/>
    <col min="438" max="438" width="34.5703125" style="1" hidden="1" customWidth="1"/>
    <col min="439" max="439" width="38.7109375" style="1" hidden="1" customWidth="1"/>
    <col min="440" max="440" width="54.140625" style="27" hidden="1" customWidth="1" outlineLevel="1"/>
    <col min="441" max="441" width="11.85546875" style="27" hidden="1" customWidth="1" outlineLevel="1"/>
    <col min="442" max="442" width="17.85546875" style="27" hidden="1" customWidth="1" outlineLevel="1"/>
    <col min="443" max="443" width="13.7109375" style="1" hidden="1" customWidth="1" outlineLevel="1"/>
    <col min="444" max="444" width="14.42578125" style="1" hidden="1" customWidth="1" outlineLevel="1"/>
    <col min="445" max="445" width="32" style="1" hidden="1" customWidth="1" outlineLevel="1"/>
    <col min="446" max="446" width="35.5703125" style="1" hidden="1" customWidth="1" outlineLevel="1"/>
    <col min="447" max="447" width="54.140625" style="27" hidden="1" customWidth="1" outlineLevel="1"/>
    <col min="448" max="448" width="11.85546875" style="27" hidden="1" customWidth="1" outlineLevel="1"/>
    <col min="449" max="449" width="17.85546875" style="27" hidden="1" customWidth="1" outlineLevel="1"/>
    <col min="450" max="450" width="13.7109375" style="1" hidden="1" customWidth="1" outlineLevel="1"/>
    <col min="451" max="451" width="14.42578125" style="1" hidden="1" customWidth="1" outlineLevel="1"/>
    <col min="452" max="452" width="32" style="1" hidden="1" customWidth="1" outlineLevel="1"/>
    <col min="453" max="453" width="35.5703125" style="1" hidden="1" customWidth="1" outlineLevel="1"/>
    <col min="454" max="454" width="16.140625" style="13" customWidth="1" collapsed="1"/>
    <col min="455" max="455" width="54.140625" style="27" hidden="1" customWidth="1" outlineLevel="1"/>
    <col min="456" max="456" width="11.85546875" style="27" hidden="1" customWidth="1" outlineLevel="1"/>
    <col min="457" max="457" width="17.85546875" style="27" hidden="1" customWidth="1" outlineLevel="1"/>
    <col min="458" max="458" width="13.7109375" style="1" hidden="1" customWidth="1" outlineLevel="1"/>
    <col min="459" max="459" width="14.42578125" style="1" hidden="1" customWidth="1" outlineLevel="1"/>
    <col min="460" max="460" width="32" style="1" hidden="1" customWidth="1" outlineLevel="1"/>
    <col min="461" max="461" width="35.5703125" style="1" hidden="1" customWidth="1" outlineLevel="1"/>
    <col min="462" max="462" width="54.140625" style="27" hidden="1" customWidth="1" outlineLevel="1"/>
    <col min="463" max="463" width="11.85546875" style="27" hidden="1" customWidth="1" outlineLevel="1"/>
    <col min="464" max="464" width="17.85546875" style="27" hidden="1" customWidth="1" outlineLevel="1"/>
    <col min="465" max="465" width="13.7109375" style="1" hidden="1" customWidth="1" outlineLevel="1"/>
    <col min="466" max="466" width="14.42578125" style="1" hidden="1" customWidth="1" outlineLevel="1"/>
    <col min="467" max="467" width="32" style="1" hidden="1" customWidth="1" outlineLevel="1"/>
    <col min="468" max="468" width="35.5703125" style="1" hidden="1" customWidth="1" outlineLevel="1"/>
    <col min="469" max="469" width="54.140625" style="27" hidden="1" customWidth="1" outlineLevel="1"/>
    <col min="470" max="470" width="11.85546875" style="27" hidden="1" customWidth="1" outlineLevel="1"/>
    <col min="471" max="471" width="17.85546875" style="27" hidden="1" customWidth="1" outlineLevel="1"/>
    <col min="472" max="472" width="13.7109375" style="1" hidden="1" customWidth="1" outlineLevel="1"/>
    <col min="473" max="473" width="14.42578125" style="1" hidden="1" customWidth="1" outlineLevel="1"/>
    <col min="474" max="474" width="32" style="1" hidden="1" customWidth="1" outlineLevel="1"/>
    <col min="475" max="475" width="35.5703125" style="1" hidden="1" customWidth="1" outlineLevel="1"/>
    <col min="476" max="476" width="54.140625" style="27" hidden="1" customWidth="1" outlineLevel="1"/>
    <col min="477" max="477" width="11.85546875" style="27" hidden="1" customWidth="1" outlineLevel="1"/>
    <col min="478" max="478" width="17.85546875" style="27" hidden="1" customWidth="1" outlineLevel="1"/>
    <col min="479" max="479" width="13.7109375" style="1" hidden="1" customWidth="1" outlineLevel="1"/>
    <col min="480" max="480" width="14.42578125" style="1" hidden="1" customWidth="1" outlineLevel="1"/>
    <col min="481" max="481" width="32" style="1" hidden="1" customWidth="1" outlineLevel="1"/>
    <col min="482" max="482" width="35.5703125" style="1" hidden="1" customWidth="1" outlineLevel="1"/>
    <col min="483" max="483" width="54.140625" style="27" hidden="1" customWidth="1" outlineLevel="1"/>
    <col min="484" max="484" width="11.85546875" style="27" hidden="1" customWidth="1" outlineLevel="1"/>
    <col min="485" max="485" width="17.85546875" style="27" hidden="1" customWidth="1" outlineLevel="1"/>
    <col min="486" max="486" width="13.7109375" style="1" hidden="1" customWidth="1" outlineLevel="1"/>
    <col min="487" max="487" width="14.42578125" style="1" hidden="1" customWidth="1" outlineLevel="1"/>
    <col min="488" max="488" width="32" style="1" hidden="1" customWidth="1" outlineLevel="1"/>
    <col min="489" max="489" width="35.5703125" style="1" hidden="1" customWidth="1" outlineLevel="1"/>
    <col min="490" max="490" width="16.140625" style="13" customWidth="1" collapsed="1"/>
    <col min="491" max="491" width="54.140625" style="12" customWidth="1"/>
    <col min="492" max="492" width="28.85546875" style="1" customWidth="1"/>
    <col min="493" max="493" width="15.7109375" style="1" hidden="1" customWidth="1"/>
    <col min="494" max="494" width="19.7109375" style="42" customWidth="1"/>
    <col min="495" max="495" width="11.85546875" style="1" hidden="1" customWidth="1"/>
    <col min="496" max="496" width="28.42578125" style="1" bestFit="1" customWidth="1"/>
    <col min="497" max="497" width="12.7109375" style="1" hidden="1" customWidth="1"/>
    <col min="498" max="498" width="19.7109375" style="1" customWidth="1"/>
    <col min="499" max="499" width="19.7109375" style="1" hidden="1" customWidth="1"/>
    <col min="500" max="500" width="19.7109375" style="1" customWidth="1"/>
    <col min="501" max="501" width="19.7109375" style="1" hidden="1" customWidth="1"/>
    <col min="502" max="502" width="19.7109375" style="1" customWidth="1"/>
    <col min="503" max="503" width="19.7109375" style="1" hidden="1" customWidth="1"/>
    <col min="504" max="513" width="19.7109375" style="1" hidden="1" customWidth="1" outlineLevel="1"/>
    <col min="514" max="514" width="11.140625" style="13" customWidth="1" collapsed="1"/>
    <col min="515" max="524" width="19.7109375" style="1" hidden="1" customWidth="1" outlineLevel="1"/>
    <col min="525" max="525" width="11.42578125" style="13" customWidth="1" collapsed="1"/>
    <col min="526" max="535" width="19.7109375" style="1" hidden="1" customWidth="1" outlineLevel="1"/>
    <col min="536" max="536" width="11" style="13" customWidth="1" collapsed="1"/>
    <col min="537" max="537" width="18.85546875" style="1" customWidth="1"/>
    <col min="538" max="538" width="18.85546875" style="1" hidden="1" customWidth="1"/>
    <col min="539" max="544" width="18.85546875" style="1" hidden="1" customWidth="1" outlineLevel="1"/>
    <col min="545" max="545" width="18" style="1" hidden="1" customWidth="1" outlineLevel="1"/>
    <col min="546" max="546" width="18.85546875" style="1" hidden="1" customWidth="1" outlineLevel="1"/>
    <col min="547" max="547" width="10.28515625" style="13" customWidth="1" collapsed="1"/>
    <col min="548" max="548" width="21.7109375" style="1" customWidth="1"/>
    <col min="549" max="549" width="12.28515625" style="1" hidden="1" customWidth="1"/>
    <col min="550" max="550" width="21.7109375" style="1" hidden="1" customWidth="1" outlineLevel="1"/>
    <col min="551" max="551" width="12.28515625" style="1" hidden="1" customWidth="1" outlineLevel="1"/>
    <col min="552" max="552" width="21.7109375" style="1" hidden="1" customWidth="1" outlineLevel="1"/>
    <col min="553" max="553" width="12.28515625" style="1" hidden="1" customWidth="1" outlineLevel="1"/>
    <col min="554" max="554" width="21.7109375" style="1" hidden="1" customWidth="1" outlineLevel="1"/>
    <col min="555" max="555" width="12.28515625" style="1" hidden="1" customWidth="1" outlineLevel="1"/>
    <col min="556" max="556" width="21.7109375" style="1" hidden="1" customWidth="1" outlineLevel="1"/>
    <col min="557" max="557" width="12.28515625" style="1" hidden="1" customWidth="1" outlineLevel="1"/>
    <col min="558" max="558" width="12.140625" style="13" customWidth="1" collapsed="1"/>
    <col min="559" max="559" width="21.5703125" style="1" bestFit="1" customWidth="1"/>
    <col min="560" max="560" width="18" style="1" hidden="1" customWidth="1"/>
    <col min="561" max="561" width="13.140625" style="1" hidden="1" customWidth="1"/>
    <col min="562" max="562" width="21.5703125" style="1" hidden="1" customWidth="1" outlineLevel="1"/>
    <col min="563" max="563" width="16.7109375" style="1" hidden="1" customWidth="1" outlineLevel="1"/>
    <col min="564" max="564" width="12.28515625" style="1" hidden="1" customWidth="1" outlineLevel="1"/>
    <col min="565" max="565" width="15.42578125" style="1" hidden="1" customWidth="1" outlineLevel="1"/>
    <col min="566" max="566" width="16.7109375" style="1" hidden="1" customWidth="1" outlineLevel="1"/>
    <col min="567" max="567" width="12.28515625" style="1" hidden="1" customWidth="1" outlineLevel="1"/>
    <col min="568" max="568" width="15.5703125" style="1" hidden="1" customWidth="1" outlineLevel="1"/>
    <col min="569" max="569" width="16.7109375" style="1" hidden="1" customWidth="1" outlineLevel="1"/>
    <col min="570" max="570" width="12.28515625" style="1" hidden="1" customWidth="1" outlineLevel="1"/>
    <col min="571" max="571" width="16" style="1" hidden="1" customWidth="1" outlineLevel="1"/>
    <col min="572" max="572" width="16.7109375" style="1" hidden="1" customWidth="1" outlineLevel="1"/>
    <col min="573" max="573" width="12.28515625" style="1" hidden="1" customWidth="1" outlineLevel="1"/>
    <col min="574" max="574" width="10.7109375" style="17" customWidth="1" collapsed="1"/>
    <col min="575" max="575" width="57.42578125" style="12" customWidth="1"/>
    <col min="576" max="576" width="16" style="27" hidden="1" customWidth="1"/>
    <col min="577" max="577" width="16.85546875" style="27" hidden="1" customWidth="1"/>
    <col min="578" max="578" width="57.42578125" style="1" hidden="1" customWidth="1" outlineLevel="1"/>
    <col min="579" max="579" width="16" style="27" hidden="1" customWidth="1" outlineLevel="1"/>
    <col min="580" max="580" width="16.85546875" style="27" hidden="1" customWidth="1" outlineLevel="1"/>
    <col min="581" max="581" width="57.42578125" style="1" hidden="1" customWidth="1" outlineLevel="1"/>
    <col min="582" max="582" width="16" style="27" hidden="1" customWidth="1" outlineLevel="1"/>
    <col min="583" max="583" width="16.85546875" style="27" hidden="1" customWidth="1" outlineLevel="1"/>
    <col min="584" max="584" width="57.42578125" style="1" hidden="1" customWidth="1" outlineLevel="1"/>
    <col min="585" max="585" width="16" style="27" hidden="1" customWidth="1" outlineLevel="1"/>
    <col min="586" max="586" width="16.85546875" style="27" hidden="1" customWidth="1" outlineLevel="1"/>
    <col min="587" max="587" width="57.42578125" style="1" hidden="1" customWidth="1" outlineLevel="1"/>
    <col min="588" max="588" width="16" style="27" hidden="1" customWidth="1" outlineLevel="1"/>
    <col min="589" max="589" width="16.85546875" style="27" hidden="1" customWidth="1" outlineLevel="1"/>
    <col min="590" max="590" width="13.140625" style="13" customWidth="1" collapsed="1"/>
    <col min="591" max="591" width="57.42578125" style="1" hidden="1" customWidth="1" outlineLevel="1"/>
    <col min="592" max="592" width="16" style="27" hidden="1" customWidth="1" outlineLevel="1"/>
    <col min="593" max="593" width="16.85546875" style="27" hidden="1" customWidth="1" outlineLevel="1"/>
    <col min="594" max="594" width="57.42578125" style="1" hidden="1" customWidth="1" outlineLevel="1"/>
    <col min="595" max="595" width="16" style="27" hidden="1" customWidth="1" outlineLevel="1"/>
    <col min="596" max="596" width="16.85546875" style="27" hidden="1" customWidth="1" outlineLevel="1"/>
    <col min="597" max="597" width="57.42578125" style="1" hidden="1" customWidth="1" outlineLevel="1"/>
    <col min="598" max="598" width="16" style="27" hidden="1" customWidth="1" outlineLevel="1"/>
    <col min="599" max="599" width="16.85546875" style="27" hidden="1" customWidth="1" outlineLevel="1"/>
    <col min="600" max="600" width="57.42578125" style="1" hidden="1" customWidth="1" outlineLevel="1"/>
    <col min="601" max="601" width="16" style="27" hidden="1" customWidth="1" outlineLevel="1"/>
    <col min="602" max="602" width="16.85546875" style="27" hidden="1" customWidth="1" outlineLevel="1"/>
    <col min="603" max="603" width="57.42578125" style="1" hidden="1" customWidth="1" outlineLevel="1"/>
    <col min="604" max="604" width="16" style="27" hidden="1" customWidth="1" outlineLevel="1"/>
    <col min="605" max="605" width="16.85546875" style="27" hidden="1" customWidth="1" outlineLevel="1"/>
    <col min="606" max="606" width="13.140625" style="13" customWidth="1" collapsed="1"/>
    <col min="607" max="607" width="62" style="1" customWidth="1"/>
    <col min="608" max="608" width="49.5703125" style="1" bestFit="1" customWidth="1"/>
    <col min="609" max="609" width="19.5703125" style="1" hidden="1" customWidth="1"/>
    <col min="610" max="610" width="37.7109375" style="12" customWidth="1"/>
    <col min="611" max="611" width="22.140625" style="27" bestFit="1" customWidth="1"/>
    <col min="612" max="612" width="11.85546875" style="27" hidden="1" customWidth="1"/>
    <col min="613" max="613" width="15.85546875" style="1" hidden="1" customWidth="1"/>
    <col min="614" max="615" width="37.7109375" style="1" hidden="1" customWidth="1" outlineLevel="1"/>
    <col min="616" max="616" width="11.85546875" style="1" hidden="1" customWidth="1" outlineLevel="1"/>
    <col min="617" max="617" width="15.85546875" style="1" hidden="1" customWidth="1" outlineLevel="1"/>
    <col min="618" max="618" width="37.7109375" style="1" hidden="1" customWidth="1" outlineLevel="1"/>
    <col min="619" max="619" width="17.5703125" style="1" hidden="1" customWidth="1" outlineLevel="1"/>
    <col min="620" max="620" width="12.28515625" style="1" hidden="1" customWidth="1" outlineLevel="1"/>
    <col min="621" max="621" width="17" style="1" hidden="1" customWidth="1" outlineLevel="1"/>
    <col min="622" max="622" width="28.85546875" style="1" hidden="1" customWidth="1" outlineLevel="1"/>
    <col min="623" max="623" width="17.5703125" style="1" hidden="1" customWidth="1" outlineLevel="1"/>
    <col min="624" max="624" width="11.85546875" style="1" hidden="1" customWidth="1" outlineLevel="1"/>
    <col min="625" max="625" width="15.85546875" style="1" hidden="1" customWidth="1" outlineLevel="1"/>
    <col min="626" max="626" width="28.85546875" style="1" hidden="1" customWidth="1" outlineLevel="1"/>
    <col min="627" max="627" width="37.7109375" style="1" hidden="1" customWidth="1" outlineLevel="1"/>
    <col min="628" max="628" width="11.85546875" style="1" hidden="1" customWidth="1" outlineLevel="1"/>
    <col min="629" max="629" width="15.85546875" style="1" hidden="1" customWidth="1" outlineLevel="1"/>
    <col min="630" max="630" width="12.85546875" style="21" customWidth="1" collapsed="1"/>
    <col min="631" max="631" width="23" style="1" hidden="1" customWidth="1"/>
    <col min="632" max="632" width="27.7109375" style="1" hidden="1" customWidth="1"/>
    <col min="633" max="633" width="15.42578125" style="1" hidden="1" customWidth="1"/>
    <col min="634" max="634" width="35" style="1" hidden="1" customWidth="1"/>
    <col min="635" max="635" width="39.28515625" style="1" hidden="1" customWidth="1"/>
    <col min="636" max="636" width="16.140625" style="1" hidden="1" customWidth="1"/>
    <col min="637" max="637" width="24.85546875" style="1" hidden="1" customWidth="1"/>
    <col min="638" max="638" width="36.85546875" style="1" hidden="1" customWidth="1"/>
    <col min="639" max="639" width="40" style="1" hidden="1" customWidth="1"/>
    <col min="640" max="16384" width="9.140625" style="1"/>
  </cols>
  <sheetData>
    <row r="1" spans="1:639" s="3" customFormat="1" ht="46.5" x14ac:dyDescent="0.3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384</v>
      </c>
      <c r="AR1" s="28"/>
      <c r="AS1" s="29"/>
      <c r="AT1" s="10" t="s">
        <v>383</v>
      </c>
      <c r="BN1" s="4"/>
      <c r="BQ1" s="55"/>
      <c r="CK1" s="4"/>
      <c r="CN1" s="40"/>
      <c r="DC1" s="4"/>
      <c r="DF1" s="40"/>
      <c r="DU1" s="4"/>
      <c r="DX1" s="40"/>
      <c r="EM1" s="4"/>
      <c r="EP1" s="15"/>
      <c r="FF1" s="4"/>
      <c r="FI1" s="40"/>
      <c r="FX1" s="4"/>
      <c r="GA1" s="40"/>
      <c r="GP1" s="4"/>
      <c r="GS1" s="40"/>
      <c r="HH1" s="4"/>
      <c r="HK1" s="40"/>
      <c r="HZ1" s="4"/>
      <c r="IC1" s="15"/>
      <c r="IS1" s="4"/>
      <c r="IV1" s="40"/>
      <c r="JK1" s="4"/>
      <c r="JN1" s="40"/>
      <c r="KC1" s="4"/>
      <c r="KF1" s="40"/>
      <c r="KU1" s="4"/>
      <c r="KX1" s="40"/>
      <c r="LM1" s="4"/>
      <c r="LP1" s="40"/>
      <c r="ME1" s="4"/>
      <c r="MH1" s="40"/>
      <c r="MW1" s="4"/>
      <c r="MZ1" s="40"/>
      <c r="NO1" s="4"/>
      <c r="NR1" s="40"/>
      <c r="OG1" s="4"/>
      <c r="OJ1" s="40"/>
      <c r="OY1" s="4"/>
      <c r="PB1" s="15"/>
      <c r="PC1" s="18" t="s">
        <v>1223</v>
      </c>
      <c r="PD1" s="26"/>
      <c r="PE1" s="26"/>
      <c r="PJ1" s="26"/>
      <c r="PK1" s="26"/>
      <c r="PL1" s="26"/>
      <c r="PQ1" s="26"/>
      <c r="PR1" s="26"/>
      <c r="PS1" s="26"/>
      <c r="PX1" s="26"/>
      <c r="PY1" s="26"/>
      <c r="PZ1" s="26"/>
      <c r="QE1" s="26"/>
      <c r="QF1" s="26"/>
      <c r="QG1" s="26"/>
      <c r="QL1" s="15"/>
      <c r="QM1" s="26"/>
      <c r="QN1" s="26"/>
      <c r="QO1" s="26"/>
      <c r="QT1" s="26"/>
      <c r="QU1" s="26"/>
      <c r="QV1" s="26"/>
      <c r="RA1" s="26"/>
      <c r="RB1" s="26"/>
      <c r="RC1" s="26"/>
      <c r="RH1" s="26"/>
      <c r="RI1" s="26"/>
      <c r="RJ1" s="26"/>
      <c r="RO1" s="26"/>
      <c r="RP1" s="26"/>
      <c r="RQ1" s="26"/>
      <c r="RV1" s="15"/>
      <c r="RW1" s="18" t="s">
        <v>134</v>
      </c>
      <c r="RZ1" s="52"/>
      <c r="SA1" s="6"/>
      <c r="ST1" s="15"/>
      <c r="TE1" s="15"/>
      <c r="TP1" s="15"/>
      <c r="TQ1" s="6"/>
      <c r="TR1" s="6"/>
      <c r="UA1" s="15"/>
      <c r="UB1" s="6"/>
      <c r="UC1" s="6"/>
      <c r="UL1" s="15"/>
      <c r="UM1" s="6"/>
      <c r="UN1" s="6"/>
      <c r="UO1" s="6"/>
      <c r="VB1" s="16"/>
      <c r="VC1" s="18" t="s">
        <v>135</v>
      </c>
      <c r="VD1" s="26"/>
      <c r="VE1" s="26"/>
      <c r="VG1" s="26"/>
      <c r="VH1" s="26"/>
      <c r="VJ1" s="26"/>
      <c r="VK1" s="26"/>
      <c r="VM1" s="26"/>
      <c r="VN1" s="26"/>
      <c r="VP1" s="26"/>
      <c r="VQ1" s="26"/>
      <c r="VR1" s="15"/>
      <c r="VT1" s="26"/>
      <c r="VU1" s="26"/>
      <c r="VW1" s="26"/>
      <c r="VX1" s="26"/>
      <c r="VZ1" s="26"/>
      <c r="WA1" s="26"/>
      <c r="WC1" s="26"/>
      <c r="WD1" s="26"/>
      <c r="WF1" s="26"/>
      <c r="WG1" s="26"/>
      <c r="WH1" s="15"/>
      <c r="WL1" s="18" t="s">
        <v>452</v>
      </c>
      <c r="WM1" s="26"/>
      <c r="WN1" s="26"/>
      <c r="XF1" s="19"/>
    </row>
    <row r="2" spans="1:639" s="5" customFormat="1" ht="60" x14ac:dyDescent="0.25">
      <c r="A2" s="5" t="s">
        <v>0</v>
      </c>
      <c r="C2" s="5" t="s">
        <v>364</v>
      </c>
      <c r="D2" s="5" t="s">
        <v>1184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474</v>
      </c>
      <c r="J2" s="5" t="s">
        <v>364</v>
      </c>
      <c r="K2" s="5" t="s">
        <v>364</v>
      </c>
      <c r="L2" s="5" t="s">
        <v>364</v>
      </c>
      <c r="M2" s="5" t="s">
        <v>475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605</v>
      </c>
      <c r="T2" s="5" t="s">
        <v>832</v>
      </c>
      <c r="U2" s="5" t="s">
        <v>364</v>
      </c>
      <c r="V2" s="5" t="s">
        <v>364</v>
      </c>
      <c r="W2" s="5" t="s">
        <v>489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1189</v>
      </c>
      <c r="AK2" s="5" t="s">
        <v>364</v>
      </c>
      <c r="AL2" s="5" t="s">
        <v>1190</v>
      </c>
      <c r="AM2" s="5" t="s">
        <v>364</v>
      </c>
      <c r="AN2" s="5" t="s">
        <v>1191</v>
      </c>
      <c r="AO2" s="5" t="s">
        <v>364</v>
      </c>
      <c r="AP2" s="8" t="s">
        <v>1188</v>
      </c>
      <c r="AQ2" s="11" t="s">
        <v>385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1192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1193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967</v>
      </c>
      <c r="BJ2" s="5" t="s">
        <v>968</v>
      </c>
      <c r="BK2" s="5" t="s">
        <v>969</v>
      </c>
      <c r="BL2" s="5" t="s">
        <v>970</v>
      </c>
      <c r="BM2" s="5" t="s">
        <v>971</v>
      </c>
      <c r="BN2" s="2" t="s">
        <v>977</v>
      </c>
      <c r="BO2" s="5" t="s">
        <v>412</v>
      </c>
      <c r="BP2" s="5" t="s">
        <v>413</v>
      </c>
      <c r="BQ2" s="43" t="s">
        <v>9</v>
      </c>
      <c r="BR2" s="5" t="s">
        <v>10</v>
      </c>
      <c r="BS2" s="5" t="s">
        <v>364</v>
      </c>
      <c r="BT2" s="5" t="s">
        <v>364</v>
      </c>
      <c r="BU2" s="5" t="s">
        <v>364</v>
      </c>
      <c r="BV2" s="5" t="s">
        <v>1203</v>
      </c>
      <c r="BW2" s="5" t="s">
        <v>364</v>
      </c>
      <c r="BX2" s="5" t="s">
        <v>364</v>
      </c>
      <c r="BY2" s="5" t="s">
        <v>364</v>
      </c>
      <c r="BZ2" s="5" t="s">
        <v>364</v>
      </c>
      <c r="CA2" s="5" t="s">
        <v>1204</v>
      </c>
      <c r="CB2" s="5" t="s">
        <v>364</v>
      </c>
      <c r="CC2" s="5" t="s">
        <v>364</v>
      </c>
      <c r="CD2" s="5" t="s">
        <v>364</v>
      </c>
      <c r="CE2" s="5" t="s">
        <v>364</v>
      </c>
      <c r="CF2" s="5" t="s">
        <v>978</v>
      </c>
      <c r="CG2" s="5" t="s">
        <v>979</v>
      </c>
      <c r="CH2" s="5" t="s">
        <v>980</v>
      </c>
      <c r="CI2" s="5" t="s">
        <v>981</v>
      </c>
      <c r="CJ2" s="5" t="s">
        <v>982</v>
      </c>
      <c r="CK2" s="2" t="s">
        <v>977</v>
      </c>
      <c r="CL2" s="5" t="s">
        <v>414</v>
      </c>
      <c r="CM2" s="5" t="s">
        <v>415</v>
      </c>
      <c r="CN2" s="53" t="s">
        <v>11</v>
      </c>
      <c r="CO2" s="5" t="s">
        <v>12</v>
      </c>
      <c r="CP2" s="5" t="s">
        <v>364</v>
      </c>
      <c r="CQ2" s="5" t="s">
        <v>364</v>
      </c>
      <c r="CR2" s="5" t="s">
        <v>364</v>
      </c>
      <c r="CS2" s="5" t="s">
        <v>13</v>
      </c>
      <c r="CT2" s="5" t="s">
        <v>364</v>
      </c>
      <c r="CU2" s="5" t="s">
        <v>364</v>
      </c>
      <c r="CV2" s="5" t="s">
        <v>364</v>
      </c>
      <c r="CW2" s="5" t="s">
        <v>364</v>
      </c>
      <c r="CX2" s="5" t="s">
        <v>992</v>
      </c>
      <c r="CY2" s="5" t="s">
        <v>993</v>
      </c>
      <c r="CZ2" s="5" t="s">
        <v>994</v>
      </c>
      <c r="DA2" s="5" t="s">
        <v>995</v>
      </c>
      <c r="DB2" s="5" t="s">
        <v>996</v>
      </c>
      <c r="DC2" s="2" t="s">
        <v>977</v>
      </c>
      <c r="DD2" s="5" t="s">
        <v>14</v>
      </c>
      <c r="DE2" s="5" t="s">
        <v>15</v>
      </c>
      <c r="DF2" s="53" t="s">
        <v>16</v>
      </c>
      <c r="DG2" s="5" t="s">
        <v>17</v>
      </c>
      <c r="DH2" s="5" t="s">
        <v>364</v>
      </c>
      <c r="DI2" s="5" t="s">
        <v>364</v>
      </c>
      <c r="DJ2" s="5" t="s">
        <v>364</v>
      </c>
      <c r="DK2" s="5" t="s">
        <v>18</v>
      </c>
      <c r="DL2" s="5" t="s">
        <v>364</v>
      </c>
      <c r="DM2" s="5" t="s">
        <v>364</v>
      </c>
      <c r="DN2" s="5" t="s">
        <v>364</v>
      </c>
      <c r="DO2" s="5" t="s">
        <v>364</v>
      </c>
      <c r="DP2" s="5" t="s">
        <v>998</v>
      </c>
      <c r="DQ2" s="5" t="s">
        <v>999</v>
      </c>
      <c r="DR2" s="5" t="s">
        <v>1000</v>
      </c>
      <c r="DS2" s="5" t="s">
        <v>1001</v>
      </c>
      <c r="DT2" s="5" t="s">
        <v>1002</v>
      </c>
      <c r="DU2" s="2" t="s">
        <v>977</v>
      </c>
      <c r="DV2" s="5" t="s">
        <v>19</v>
      </c>
      <c r="DW2" s="5" t="s">
        <v>20</v>
      </c>
      <c r="DX2" s="53" t="s">
        <v>21</v>
      </c>
      <c r="DY2" s="5" t="s">
        <v>22</v>
      </c>
      <c r="DZ2" s="5" t="s">
        <v>364</v>
      </c>
      <c r="EA2" s="5" t="s">
        <v>364</v>
      </c>
      <c r="EB2" s="5" t="s">
        <v>364</v>
      </c>
      <c r="EC2" s="5" t="s">
        <v>23</v>
      </c>
      <c r="ED2" s="5" t="s">
        <v>364</v>
      </c>
      <c r="EE2" s="5" t="s">
        <v>364</v>
      </c>
      <c r="EF2" s="5" t="s">
        <v>364</v>
      </c>
      <c r="EG2" s="5" t="s">
        <v>364</v>
      </c>
      <c r="EH2" s="5" t="s">
        <v>1012</v>
      </c>
      <c r="EI2" s="5" t="s">
        <v>1013</v>
      </c>
      <c r="EJ2" s="5" t="s">
        <v>1014</v>
      </c>
      <c r="EK2" s="5" t="s">
        <v>1015</v>
      </c>
      <c r="EL2" s="5" t="s">
        <v>1016</v>
      </c>
      <c r="EM2" s="2" t="s">
        <v>977</v>
      </c>
      <c r="EN2" s="5" t="s">
        <v>24</v>
      </c>
      <c r="EO2" s="5" t="s">
        <v>25</v>
      </c>
      <c r="EP2" s="2" t="s">
        <v>421</v>
      </c>
      <c r="EQ2" s="5" t="s">
        <v>26</v>
      </c>
      <c r="ER2" s="5" t="s">
        <v>27</v>
      </c>
      <c r="ES2" s="5" t="s">
        <v>364</v>
      </c>
      <c r="ET2" s="5" t="s">
        <v>364</v>
      </c>
      <c r="EU2" s="5" t="s">
        <v>364</v>
      </c>
      <c r="EV2" s="5" t="s">
        <v>28</v>
      </c>
      <c r="EW2" s="5" t="s">
        <v>364</v>
      </c>
      <c r="EX2" s="5" t="s">
        <v>364</v>
      </c>
      <c r="EY2" s="5" t="s">
        <v>364</v>
      </c>
      <c r="EZ2" s="5" t="s">
        <v>364</v>
      </c>
      <c r="FA2" s="5" t="s">
        <v>1018</v>
      </c>
      <c r="FB2" s="5" t="s">
        <v>1019</v>
      </c>
      <c r="FC2" s="5" t="s">
        <v>1020</v>
      </c>
      <c r="FD2" s="5" t="s">
        <v>1021</v>
      </c>
      <c r="FE2" s="5" t="s">
        <v>1022</v>
      </c>
      <c r="FF2" s="2" t="s">
        <v>977</v>
      </c>
      <c r="FG2" s="5" t="s">
        <v>29</v>
      </c>
      <c r="FH2" s="5" t="s">
        <v>30</v>
      </c>
      <c r="FI2" s="53" t="s">
        <v>31</v>
      </c>
      <c r="FJ2" s="5" t="s">
        <v>32</v>
      </c>
      <c r="FK2" s="5" t="s">
        <v>364</v>
      </c>
      <c r="FL2" s="5" t="s">
        <v>364</v>
      </c>
      <c r="FM2" s="5" t="s">
        <v>364</v>
      </c>
      <c r="FN2" s="5" t="s">
        <v>33</v>
      </c>
      <c r="FO2" s="5" t="s">
        <v>364</v>
      </c>
      <c r="FP2" s="5" t="s">
        <v>364</v>
      </c>
      <c r="FQ2" s="5" t="s">
        <v>364</v>
      </c>
      <c r="FR2" s="5" t="s">
        <v>364</v>
      </c>
      <c r="FS2" s="5" t="s">
        <v>1033</v>
      </c>
      <c r="FT2" s="5" t="s">
        <v>1034</v>
      </c>
      <c r="FU2" s="5" t="s">
        <v>1035</v>
      </c>
      <c r="FV2" s="5" t="s">
        <v>1036</v>
      </c>
      <c r="FW2" s="5" t="s">
        <v>1037</v>
      </c>
      <c r="FX2" s="2" t="s">
        <v>977</v>
      </c>
      <c r="FY2" s="5" t="s">
        <v>34</v>
      </c>
      <c r="FZ2" s="5" t="s">
        <v>35</v>
      </c>
      <c r="GA2" s="53" t="s">
        <v>36</v>
      </c>
      <c r="GB2" s="5" t="s">
        <v>37</v>
      </c>
      <c r="GC2" s="5" t="s">
        <v>364</v>
      </c>
      <c r="GD2" s="5" t="s">
        <v>364</v>
      </c>
      <c r="GE2" s="5" t="s">
        <v>364</v>
      </c>
      <c r="GF2" s="5" t="s">
        <v>38</v>
      </c>
      <c r="GG2" s="5" t="s">
        <v>364</v>
      </c>
      <c r="GH2" s="5" t="s">
        <v>364</v>
      </c>
      <c r="GI2" s="5" t="s">
        <v>364</v>
      </c>
      <c r="GJ2" s="5" t="s">
        <v>364</v>
      </c>
      <c r="GK2" s="5" t="s">
        <v>1038</v>
      </c>
      <c r="GL2" s="5" t="s">
        <v>1039</v>
      </c>
      <c r="GM2" s="5" t="s">
        <v>1040</v>
      </c>
      <c r="GN2" s="5" t="s">
        <v>1041</v>
      </c>
      <c r="GO2" s="5" t="s">
        <v>1042</v>
      </c>
      <c r="GP2" s="2" t="s">
        <v>977</v>
      </c>
      <c r="GQ2" s="5" t="s">
        <v>39</v>
      </c>
      <c r="GR2" s="5" t="s">
        <v>40</v>
      </c>
      <c r="GS2" s="53" t="s">
        <v>41</v>
      </c>
      <c r="GT2" s="5" t="s">
        <v>42</v>
      </c>
      <c r="GU2" s="5" t="s">
        <v>364</v>
      </c>
      <c r="GV2" s="5" t="s">
        <v>364</v>
      </c>
      <c r="GW2" s="5" t="s">
        <v>364</v>
      </c>
      <c r="GX2" s="5" t="s">
        <v>43</v>
      </c>
      <c r="GY2" s="5" t="s">
        <v>364</v>
      </c>
      <c r="GZ2" s="5" t="s">
        <v>364</v>
      </c>
      <c r="HA2" s="5" t="s">
        <v>364</v>
      </c>
      <c r="HB2" s="5" t="s">
        <v>364</v>
      </c>
      <c r="HC2" s="5" t="s">
        <v>1052</v>
      </c>
      <c r="HD2" s="5" t="s">
        <v>1053</v>
      </c>
      <c r="HE2" s="5" t="s">
        <v>1054</v>
      </c>
      <c r="HF2" s="5" t="s">
        <v>1055</v>
      </c>
      <c r="HG2" s="5" t="s">
        <v>1056</v>
      </c>
      <c r="HH2" s="2" t="s">
        <v>977</v>
      </c>
      <c r="HI2" s="5" t="s">
        <v>44</v>
      </c>
      <c r="HJ2" s="5" t="s">
        <v>45</v>
      </c>
      <c r="HK2" s="53" t="s">
        <v>46</v>
      </c>
      <c r="HL2" s="5" t="s">
        <v>47</v>
      </c>
      <c r="HM2" s="5" t="s">
        <v>364</v>
      </c>
      <c r="HN2" s="5" t="s">
        <v>364</v>
      </c>
      <c r="HO2" s="5" t="s">
        <v>364</v>
      </c>
      <c r="HP2" s="5" t="s">
        <v>48</v>
      </c>
      <c r="HQ2" s="5" t="s">
        <v>364</v>
      </c>
      <c r="HR2" s="5" t="s">
        <v>364</v>
      </c>
      <c r="HS2" s="5" t="s">
        <v>364</v>
      </c>
      <c r="HT2" s="5" t="s">
        <v>364</v>
      </c>
      <c r="HU2" s="5" t="s">
        <v>1058</v>
      </c>
      <c r="HV2" s="5" t="s">
        <v>1059</v>
      </c>
      <c r="HW2" s="5" t="s">
        <v>1060</v>
      </c>
      <c r="HX2" s="5" t="s">
        <v>1061</v>
      </c>
      <c r="HY2" s="5" t="s">
        <v>1062</v>
      </c>
      <c r="HZ2" s="2" t="s">
        <v>977</v>
      </c>
      <c r="IA2" s="5" t="s">
        <v>49</v>
      </c>
      <c r="IB2" s="5" t="s">
        <v>50</v>
      </c>
      <c r="IC2" s="2" t="s">
        <v>117</v>
      </c>
      <c r="ID2" s="5" t="s">
        <v>51</v>
      </c>
      <c r="IE2" s="5" t="s">
        <v>52</v>
      </c>
      <c r="IF2" s="5" t="s">
        <v>364</v>
      </c>
      <c r="IG2" s="5" t="s">
        <v>364</v>
      </c>
      <c r="IH2" s="5" t="s">
        <v>364</v>
      </c>
      <c r="II2" s="5" t="s">
        <v>53</v>
      </c>
      <c r="IJ2" s="5" t="s">
        <v>364</v>
      </c>
      <c r="IK2" s="5" t="s">
        <v>364</v>
      </c>
      <c r="IL2" s="5" t="s">
        <v>364</v>
      </c>
      <c r="IM2" s="5" t="s">
        <v>364</v>
      </c>
      <c r="IN2" s="5" t="s">
        <v>1073</v>
      </c>
      <c r="IO2" s="5" t="s">
        <v>1074</v>
      </c>
      <c r="IP2" s="5" t="s">
        <v>1075</v>
      </c>
      <c r="IQ2" s="5" t="s">
        <v>1076</v>
      </c>
      <c r="IR2" s="5" t="s">
        <v>1077</v>
      </c>
      <c r="IS2" s="2" t="s">
        <v>977</v>
      </c>
      <c r="IT2" s="5" t="s">
        <v>54</v>
      </c>
      <c r="IU2" s="5" t="s">
        <v>55</v>
      </c>
      <c r="IV2" s="53" t="s">
        <v>56</v>
      </c>
      <c r="IW2" s="5" t="s">
        <v>57</v>
      </c>
      <c r="IX2" s="5" t="s">
        <v>364</v>
      </c>
      <c r="IY2" s="5" t="s">
        <v>364</v>
      </c>
      <c r="IZ2" s="5" t="s">
        <v>364</v>
      </c>
      <c r="JA2" s="5" t="s">
        <v>58</v>
      </c>
      <c r="JB2" s="5" t="s">
        <v>364</v>
      </c>
      <c r="JC2" s="5" t="s">
        <v>364</v>
      </c>
      <c r="JD2" s="5" t="s">
        <v>364</v>
      </c>
      <c r="JE2" s="5" t="s">
        <v>364</v>
      </c>
      <c r="JF2" s="5" t="s">
        <v>1078</v>
      </c>
      <c r="JG2" s="5" t="s">
        <v>1079</v>
      </c>
      <c r="JH2" s="5" t="s">
        <v>1080</v>
      </c>
      <c r="JI2" s="5" t="s">
        <v>1081</v>
      </c>
      <c r="JJ2" s="5" t="s">
        <v>1082</v>
      </c>
      <c r="JK2" s="2" t="s">
        <v>977</v>
      </c>
      <c r="JL2" s="5" t="s">
        <v>59</v>
      </c>
      <c r="JM2" s="5" t="s">
        <v>60</v>
      </c>
      <c r="JN2" s="53" t="s">
        <v>61</v>
      </c>
      <c r="JO2" s="5" t="s">
        <v>62</v>
      </c>
      <c r="JP2" s="5" t="s">
        <v>364</v>
      </c>
      <c r="JQ2" s="5" t="s">
        <v>364</v>
      </c>
      <c r="JR2" s="5" t="s">
        <v>364</v>
      </c>
      <c r="JS2" s="5" t="s">
        <v>63</v>
      </c>
      <c r="JT2" s="5" t="s">
        <v>364</v>
      </c>
      <c r="JU2" s="5" t="s">
        <v>364</v>
      </c>
      <c r="JV2" s="5" t="s">
        <v>364</v>
      </c>
      <c r="JW2" s="5" t="s">
        <v>364</v>
      </c>
      <c r="JX2" s="5" t="s">
        <v>1093</v>
      </c>
      <c r="JY2" s="5" t="s">
        <v>1094</v>
      </c>
      <c r="JZ2" s="5" t="s">
        <v>1095</v>
      </c>
      <c r="KA2" s="5" t="s">
        <v>1096</v>
      </c>
      <c r="KB2" s="5" t="s">
        <v>1097</v>
      </c>
      <c r="KC2" s="2" t="s">
        <v>977</v>
      </c>
      <c r="KD2" s="5" t="s">
        <v>64</v>
      </c>
      <c r="KE2" s="5" t="s">
        <v>65</v>
      </c>
      <c r="KF2" s="53" t="s">
        <v>66</v>
      </c>
      <c r="KG2" s="5" t="s">
        <v>67</v>
      </c>
      <c r="KH2" s="5" t="s">
        <v>364</v>
      </c>
      <c r="KI2" s="5" t="s">
        <v>364</v>
      </c>
      <c r="KJ2" s="5" t="s">
        <v>364</v>
      </c>
      <c r="KK2" s="5" t="s">
        <v>68</v>
      </c>
      <c r="KL2" s="5" t="s">
        <v>364</v>
      </c>
      <c r="KM2" s="5" t="s">
        <v>364</v>
      </c>
      <c r="KN2" s="5" t="s">
        <v>364</v>
      </c>
      <c r="KO2" s="5" t="s">
        <v>364</v>
      </c>
      <c r="KP2" s="5" t="s">
        <v>1098</v>
      </c>
      <c r="KQ2" s="5" t="s">
        <v>1099</v>
      </c>
      <c r="KR2" s="5" t="s">
        <v>1100</v>
      </c>
      <c r="KS2" s="5" t="s">
        <v>1101</v>
      </c>
      <c r="KT2" s="5" t="s">
        <v>1102</v>
      </c>
      <c r="KU2" s="2" t="s">
        <v>977</v>
      </c>
      <c r="KV2" s="5" t="s">
        <v>69</v>
      </c>
      <c r="KW2" s="5" t="s">
        <v>70</v>
      </c>
      <c r="KX2" s="53" t="s">
        <v>71</v>
      </c>
      <c r="KY2" s="5" t="s">
        <v>72</v>
      </c>
      <c r="KZ2" s="5" t="s">
        <v>364</v>
      </c>
      <c r="LA2" s="5" t="s">
        <v>364</v>
      </c>
      <c r="LB2" s="5" t="s">
        <v>364</v>
      </c>
      <c r="LC2" s="5" t="s">
        <v>73</v>
      </c>
      <c r="LD2" s="5" t="s">
        <v>364</v>
      </c>
      <c r="LE2" s="5" t="s">
        <v>364</v>
      </c>
      <c r="LF2" s="5" t="s">
        <v>364</v>
      </c>
      <c r="LG2" s="5" t="s">
        <v>364</v>
      </c>
      <c r="LH2" s="5" t="s">
        <v>1113</v>
      </c>
      <c r="LI2" s="5" t="s">
        <v>1114</v>
      </c>
      <c r="LJ2" s="5" t="s">
        <v>1115</v>
      </c>
      <c r="LK2" s="5" t="s">
        <v>1116</v>
      </c>
      <c r="LL2" s="5" t="s">
        <v>1117</v>
      </c>
      <c r="LM2" s="2" t="s">
        <v>977</v>
      </c>
      <c r="LN2" s="5" t="s">
        <v>74</v>
      </c>
      <c r="LO2" s="5" t="s">
        <v>75</v>
      </c>
      <c r="LP2" s="53" t="s">
        <v>76</v>
      </c>
      <c r="LQ2" s="5" t="s">
        <v>77</v>
      </c>
      <c r="LR2" s="5" t="s">
        <v>364</v>
      </c>
      <c r="LS2" s="5" t="s">
        <v>364</v>
      </c>
      <c r="LT2" s="5" t="s">
        <v>364</v>
      </c>
      <c r="LU2" s="5" t="s">
        <v>78</v>
      </c>
      <c r="LV2" s="5" t="s">
        <v>364</v>
      </c>
      <c r="LW2" s="5" t="s">
        <v>364</v>
      </c>
      <c r="LX2" s="5" t="s">
        <v>364</v>
      </c>
      <c r="LY2" s="5" t="s">
        <v>364</v>
      </c>
      <c r="LZ2" s="5" t="s">
        <v>1118</v>
      </c>
      <c r="MA2" s="5" t="s">
        <v>1119</v>
      </c>
      <c r="MB2" s="5" t="s">
        <v>1120</v>
      </c>
      <c r="MC2" s="5" t="s">
        <v>1121</v>
      </c>
      <c r="MD2" s="5" t="s">
        <v>1122</v>
      </c>
      <c r="ME2" s="2" t="s">
        <v>977</v>
      </c>
      <c r="MF2" s="5" t="s">
        <v>79</v>
      </c>
      <c r="MG2" s="5" t="s">
        <v>80</v>
      </c>
      <c r="MH2" s="53" t="s">
        <v>81</v>
      </c>
      <c r="MI2" s="5" t="s">
        <v>82</v>
      </c>
      <c r="MJ2" s="5" t="s">
        <v>364</v>
      </c>
      <c r="MK2" s="5" t="s">
        <v>364</v>
      </c>
      <c r="ML2" s="5" t="s">
        <v>364</v>
      </c>
      <c r="MM2" s="5" t="s">
        <v>83</v>
      </c>
      <c r="MN2" s="5" t="s">
        <v>364</v>
      </c>
      <c r="MO2" s="5" t="s">
        <v>364</v>
      </c>
      <c r="MP2" s="5" t="s">
        <v>364</v>
      </c>
      <c r="MQ2" s="5" t="s">
        <v>364</v>
      </c>
      <c r="MR2" s="5" t="s">
        <v>1133</v>
      </c>
      <c r="MS2" s="5" t="s">
        <v>1134</v>
      </c>
      <c r="MT2" s="5" t="s">
        <v>1135</v>
      </c>
      <c r="MU2" s="5" t="s">
        <v>1136</v>
      </c>
      <c r="MV2" s="5" t="s">
        <v>1137</v>
      </c>
      <c r="MW2" s="2" t="s">
        <v>977</v>
      </c>
      <c r="MX2" s="5" t="s">
        <v>84</v>
      </c>
      <c r="MY2" s="5" t="s">
        <v>85</v>
      </c>
      <c r="MZ2" s="53" t="s">
        <v>86</v>
      </c>
      <c r="NA2" s="5" t="s">
        <v>87</v>
      </c>
      <c r="NB2" s="5" t="s">
        <v>364</v>
      </c>
      <c r="NC2" s="5" t="s">
        <v>364</v>
      </c>
      <c r="ND2" s="5" t="s">
        <v>364</v>
      </c>
      <c r="NE2" s="5" t="s">
        <v>88</v>
      </c>
      <c r="NF2" s="5" t="s">
        <v>364</v>
      </c>
      <c r="NG2" s="5" t="s">
        <v>364</v>
      </c>
      <c r="NH2" s="5" t="s">
        <v>364</v>
      </c>
      <c r="NI2" s="5" t="s">
        <v>364</v>
      </c>
      <c r="NJ2" s="5" t="s">
        <v>1138</v>
      </c>
      <c r="NK2" s="5" t="s">
        <v>1139</v>
      </c>
      <c r="NL2" s="5" t="s">
        <v>1140</v>
      </c>
      <c r="NM2" s="5" t="s">
        <v>1141</v>
      </c>
      <c r="NN2" s="5" t="s">
        <v>1142</v>
      </c>
      <c r="NO2" s="2" t="s">
        <v>977</v>
      </c>
      <c r="NP2" s="5" t="s">
        <v>89</v>
      </c>
      <c r="NQ2" s="5" t="s">
        <v>90</v>
      </c>
      <c r="NR2" s="53" t="s">
        <v>91</v>
      </c>
      <c r="NS2" s="5" t="s">
        <v>92</v>
      </c>
      <c r="NT2" s="5" t="s">
        <v>364</v>
      </c>
      <c r="NU2" s="5" t="s">
        <v>364</v>
      </c>
      <c r="NV2" s="5" t="s">
        <v>364</v>
      </c>
      <c r="NW2" s="5" t="s">
        <v>93</v>
      </c>
      <c r="NX2" s="5" t="s">
        <v>364</v>
      </c>
      <c r="NY2" s="5" t="s">
        <v>364</v>
      </c>
      <c r="NZ2" s="5" t="s">
        <v>364</v>
      </c>
      <c r="OA2" s="5" t="s">
        <v>364</v>
      </c>
      <c r="OB2" s="5" t="s">
        <v>1153</v>
      </c>
      <c r="OC2" s="5" t="s">
        <v>1154</v>
      </c>
      <c r="OD2" s="5" t="s">
        <v>1155</v>
      </c>
      <c r="OE2" s="5" t="s">
        <v>1156</v>
      </c>
      <c r="OF2" s="5" t="s">
        <v>1157</v>
      </c>
      <c r="OG2" s="2" t="s">
        <v>977</v>
      </c>
      <c r="OH2" s="5" t="s">
        <v>94</v>
      </c>
      <c r="OI2" s="5" t="s">
        <v>95</v>
      </c>
      <c r="OJ2" s="53" t="s">
        <v>96</v>
      </c>
      <c r="OK2" s="5" t="s">
        <v>97</v>
      </c>
      <c r="OL2" s="5" t="s">
        <v>364</v>
      </c>
      <c r="OM2" s="5" t="s">
        <v>364</v>
      </c>
      <c r="ON2" s="5" t="s">
        <v>364</v>
      </c>
      <c r="OO2" s="5" t="s">
        <v>98</v>
      </c>
      <c r="OP2" s="5" t="s">
        <v>364</v>
      </c>
      <c r="OQ2" s="5" t="s">
        <v>364</v>
      </c>
      <c r="OR2" s="5" t="s">
        <v>364</v>
      </c>
      <c r="OS2" s="5" t="s">
        <v>364</v>
      </c>
      <c r="OT2" s="5" t="s">
        <v>1158</v>
      </c>
      <c r="OU2" s="5" t="s">
        <v>1159</v>
      </c>
      <c r="OV2" s="5" t="s">
        <v>1160</v>
      </c>
      <c r="OW2" s="5" t="s">
        <v>1161</v>
      </c>
      <c r="OX2" s="5" t="s">
        <v>1162</v>
      </c>
      <c r="OY2" s="2" t="s">
        <v>977</v>
      </c>
      <c r="OZ2" s="5" t="s">
        <v>99</v>
      </c>
      <c r="PA2" s="5" t="s">
        <v>100</v>
      </c>
      <c r="PB2" s="2" t="s">
        <v>118</v>
      </c>
      <c r="PC2" s="11" t="s">
        <v>486</v>
      </c>
      <c r="PD2" s="5" t="s">
        <v>364</v>
      </c>
      <c r="PE2" s="5" t="s">
        <v>1217</v>
      </c>
      <c r="PF2" s="5" t="s">
        <v>364</v>
      </c>
      <c r="PG2" s="5" t="s">
        <v>364</v>
      </c>
      <c r="PH2" s="5" t="s">
        <v>364</v>
      </c>
      <c r="PI2" s="5" t="s">
        <v>364</v>
      </c>
      <c r="PJ2" s="5" t="s">
        <v>487</v>
      </c>
      <c r="PK2" s="5" t="s">
        <v>364</v>
      </c>
      <c r="PL2" s="5" t="s">
        <v>1216</v>
      </c>
      <c r="PM2" s="5" t="s">
        <v>364</v>
      </c>
      <c r="PN2" s="5" t="s">
        <v>364</v>
      </c>
      <c r="PO2" s="5" t="s">
        <v>364</v>
      </c>
      <c r="PP2" s="5" t="s">
        <v>364</v>
      </c>
      <c r="PQ2" s="5" t="s">
        <v>488</v>
      </c>
      <c r="PR2" s="5" t="s">
        <v>364</v>
      </c>
      <c r="PS2" s="5" t="s">
        <v>1215</v>
      </c>
      <c r="PT2" s="5" t="s">
        <v>364</v>
      </c>
      <c r="PU2" s="5" t="s">
        <v>364</v>
      </c>
      <c r="PV2" s="5" t="s">
        <v>364</v>
      </c>
      <c r="PW2" s="5" t="s">
        <v>364</v>
      </c>
      <c r="PX2" s="5" t="s">
        <v>553</v>
      </c>
      <c r="PY2" s="5" t="s">
        <v>364</v>
      </c>
      <c r="PZ2" s="5" t="s">
        <v>1213</v>
      </c>
      <c r="QA2" s="5" t="s">
        <v>364</v>
      </c>
      <c r="QB2" s="5" t="s">
        <v>364</v>
      </c>
      <c r="QC2" s="5" t="s">
        <v>364</v>
      </c>
      <c r="QD2" s="5" t="s">
        <v>364</v>
      </c>
      <c r="QE2" s="5" t="s">
        <v>559</v>
      </c>
      <c r="QF2" s="5" t="s">
        <v>364</v>
      </c>
      <c r="QG2" s="5" t="s">
        <v>1214</v>
      </c>
      <c r="QH2" s="5" t="s">
        <v>364</v>
      </c>
      <c r="QI2" s="5" t="s">
        <v>364</v>
      </c>
      <c r="QJ2" s="5" t="s">
        <v>364</v>
      </c>
      <c r="QK2" s="5" t="s">
        <v>364</v>
      </c>
      <c r="QL2" s="2" t="s">
        <v>595</v>
      </c>
      <c r="QM2" s="5" t="s">
        <v>565</v>
      </c>
      <c r="QN2" s="5" t="s">
        <v>364</v>
      </c>
      <c r="QO2" s="5" t="s">
        <v>1222</v>
      </c>
      <c r="QP2" s="5" t="s">
        <v>364</v>
      </c>
      <c r="QQ2" s="5" t="s">
        <v>364</v>
      </c>
      <c r="QR2" s="5" t="s">
        <v>364</v>
      </c>
      <c r="QS2" s="5" t="s">
        <v>364</v>
      </c>
      <c r="QT2" s="5" t="s">
        <v>571</v>
      </c>
      <c r="QU2" s="5" t="s">
        <v>364</v>
      </c>
      <c r="QV2" s="5" t="s">
        <v>1221</v>
      </c>
      <c r="QW2" s="5" t="s">
        <v>364</v>
      </c>
      <c r="QX2" s="5" t="s">
        <v>364</v>
      </c>
      <c r="QY2" s="5" t="s">
        <v>364</v>
      </c>
      <c r="QZ2" s="5" t="s">
        <v>364</v>
      </c>
      <c r="RA2" s="5" t="s">
        <v>582</v>
      </c>
      <c r="RB2" s="5" t="s">
        <v>364</v>
      </c>
      <c r="RC2" s="5" t="s">
        <v>1220</v>
      </c>
      <c r="RD2" s="5" t="s">
        <v>364</v>
      </c>
      <c r="RE2" s="5" t="s">
        <v>364</v>
      </c>
      <c r="RF2" s="5" t="s">
        <v>364</v>
      </c>
      <c r="RG2" s="5" t="s">
        <v>364</v>
      </c>
      <c r="RH2" s="5" t="s">
        <v>583</v>
      </c>
      <c r="RI2" s="5" t="s">
        <v>364</v>
      </c>
      <c r="RJ2" s="5" t="s">
        <v>1219</v>
      </c>
      <c r="RK2" s="5" t="s">
        <v>364</v>
      </c>
      <c r="RL2" s="5" t="s">
        <v>364</v>
      </c>
      <c r="RM2" s="5" t="s">
        <v>364</v>
      </c>
      <c r="RN2" s="5" t="s">
        <v>364</v>
      </c>
      <c r="RO2" s="5" t="s">
        <v>589</v>
      </c>
      <c r="RP2" s="5" t="s">
        <v>364</v>
      </c>
      <c r="RQ2" s="5" t="s">
        <v>1218</v>
      </c>
      <c r="RR2" s="5" t="s">
        <v>364</v>
      </c>
      <c r="RS2" s="5" t="s">
        <v>364</v>
      </c>
      <c r="RT2" s="5" t="s">
        <v>364</v>
      </c>
      <c r="RU2" s="5" t="s">
        <v>364</v>
      </c>
      <c r="RV2" s="2" t="s">
        <v>596</v>
      </c>
      <c r="RW2" s="11" t="s">
        <v>101</v>
      </c>
      <c r="RX2" s="5" t="s">
        <v>113</v>
      </c>
      <c r="RY2" s="5" t="s">
        <v>364</v>
      </c>
      <c r="RZ2" s="53" t="s">
        <v>136</v>
      </c>
      <c r="SA2" s="5" t="s">
        <v>364</v>
      </c>
      <c r="SB2" s="5" t="s">
        <v>141</v>
      </c>
      <c r="SC2" s="5" t="s">
        <v>364</v>
      </c>
      <c r="SD2" s="5" t="s">
        <v>142</v>
      </c>
      <c r="SE2" s="5" t="s">
        <v>364</v>
      </c>
      <c r="SF2" s="5" t="s">
        <v>143</v>
      </c>
      <c r="SG2" s="5" t="s">
        <v>364</v>
      </c>
      <c r="SH2" s="5" t="s">
        <v>144</v>
      </c>
      <c r="SI2" s="5" t="s">
        <v>364</v>
      </c>
      <c r="SJ2" s="5" t="s">
        <v>145</v>
      </c>
      <c r="SK2" s="5" t="s">
        <v>364</v>
      </c>
      <c r="SL2" s="5" t="s">
        <v>146</v>
      </c>
      <c r="SM2" s="5" t="s">
        <v>364</v>
      </c>
      <c r="SN2" s="5" t="s">
        <v>147</v>
      </c>
      <c r="SO2" s="5" t="s">
        <v>364</v>
      </c>
      <c r="SP2" s="5" t="s">
        <v>148</v>
      </c>
      <c r="SQ2" s="5" t="s">
        <v>364</v>
      </c>
      <c r="SR2" s="5" t="s">
        <v>149</v>
      </c>
      <c r="SS2" s="5" t="s">
        <v>364</v>
      </c>
      <c r="ST2" s="2" t="s">
        <v>119</v>
      </c>
      <c r="SU2" s="5" t="s">
        <v>150</v>
      </c>
      <c r="SV2" s="5" t="s">
        <v>364</v>
      </c>
      <c r="SW2" s="5" t="s">
        <v>151</v>
      </c>
      <c r="SX2" s="5" t="s">
        <v>364</v>
      </c>
      <c r="SY2" s="5" t="s">
        <v>152</v>
      </c>
      <c r="SZ2" s="5" t="s">
        <v>364</v>
      </c>
      <c r="TA2" s="5" t="s">
        <v>153</v>
      </c>
      <c r="TB2" s="5" t="s">
        <v>364</v>
      </c>
      <c r="TC2" s="5" t="s">
        <v>154</v>
      </c>
      <c r="TD2" s="5" t="s">
        <v>364</v>
      </c>
      <c r="TE2" s="2" t="s">
        <v>120</v>
      </c>
      <c r="TF2" s="5" t="s">
        <v>155</v>
      </c>
      <c r="TG2" s="5" t="s">
        <v>364</v>
      </c>
      <c r="TH2" s="5" t="s">
        <v>156</v>
      </c>
      <c r="TI2" s="5" t="s">
        <v>364</v>
      </c>
      <c r="TJ2" s="5" t="s">
        <v>157</v>
      </c>
      <c r="TK2" s="5" t="s">
        <v>364</v>
      </c>
      <c r="TL2" s="5" t="s">
        <v>158</v>
      </c>
      <c r="TM2" s="5" t="s">
        <v>364</v>
      </c>
      <c r="TN2" s="5" t="s">
        <v>159</v>
      </c>
      <c r="TO2" s="5" t="s">
        <v>364</v>
      </c>
      <c r="TP2" s="2" t="s">
        <v>121</v>
      </c>
      <c r="TQ2" s="5" t="s">
        <v>137</v>
      </c>
      <c r="TR2" s="5" t="s">
        <v>364</v>
      </c>
      <c r="TS2" s="5" t="s">
        <v>122</v>
      </c>
      <c r="TT2" s="5" t="s">
        <v>364</v>
      </c>
      <c r="TU2" s="5" t="s">
        <v>123</v>
      </c>
      <c r="TV2" s="5" t="s">
        <v>364</v>
      </c>
      <c r="TW2" s="5" t="s">
        <v>124</v>
      </c>
      <c r="TX2" s="5" t="s">
        <v>364</v>
      </c>
      <c r="TY2" s="5" t="s">
        <v>125</v>
      </c>
      <c r="TZ2" s="5" t="s">
        <v>364</v>
      </c>
      <c r="UA2" s="2" t="s">
        <v>126</v>
      </c>
      <c r="UB2" s="5" t="s">
        <v>138</v>
      </c>
      <c r="UC2" s="5" t="s">
        <v>364</v>
      </c>
      <c r="UD2" s="5" t="s">
        <v>127</v>
      </c>
      <c r="UE2" s="5" t="s">
        <v>364</v>
      </c>
      <c r="UF2" s="5" t="s">
        <v>128</v>
      </c>
      <c r="UG2" s="5" t="s">
        <v>364</v>
      </c>
      <c r="UH2" s="5" t="s">
        <v>129</v>
      </c>
      <c r="UI2" s="5" t="s">
        <v>364</v>
      </c>
      <c r="UJ2" s="5" t="s">
        <v>130</v>
      </c>
      <c r="UK2" s="5" t="s">
        <v>364</v>
      </c>
      <c r="UL2" s="2" t="s">
        <v>131</v>
      </c>
      <c r="UM2" s="5" t="s">
        <v>139</v>
      </c>
      <c r="UN2" s="5" t="s">
        <v>364</v>
      </c>
      <c r="UO2" s="5" t="s">
        <v>364</v>
      </c>
      <c r="UP2" s="5" t="s">
        <v>160</v>
      </c>
      <c r="UQ2" s="5" t="s">
        <v>364</v>
      </c>
      <c r="UR2" s="5" t="s">
        <v>364</v>
      </c>
      <c r="US2" s="5" t="s">
        <v>161</v>
      </c>
      <c r="UT2" s="5" t="s">
        <v>364</v>
      </c>
      <c r="UU2" s="5" t="s">
        <v>364</v>
      </c>
      <c r="UV2" s="5" t="s">
        <v>162</v>
      </c>
      <c r="UW2" s="5" t="s">
        <v>364</v>
      </c>
      <c r="UX2" s="5" t="s">
        <v>364</v>
      </c>
      <c r="UY2" s="5" t="s">
        <v>163</v>
      </c>
      <c r="UZ2" s="5" t="s">
        <v>364</v>
      </c>
      <c r="VA2" s="5" t="s">
        <v>364</v>
      </c>
      <c r="VB2" s="9" t="s">
        <v>132</v>
      </c>
      <c r="VC2" s="11" t="s">
        <v>102</v>
      </c>
      <c r="VD2" s="5" t="s">
        <v>364</v>
      </c>
      <c r="VE2" s="5" t="s">
        <v>364</v>
      </c>
      <c r="VF2" s="5" t="s">
        <v>103</v>
      </c>
      <c r="VG2" s="5" t="s">
        <v>364</v>
      </c>
      <c r="VH2" s="5" t="s">
        <v>364</v>
      </c>
      <c r="VI2" s="5" t="s">
        <v>104</v>
      </c>
      <c r="VJ2" s="5" t="s">
        <v>364</v>
      </c>
      <c r="VK2" s="5" t="s">
        <v>364</v>
      </c>
      <c r="VL2" s="5" t="s">
        <v>105</v>
      </c>
      <c r="VM2" s="5" t="s">
        <v>364</v>
      </c>
      <c r="VN2" s="5" t="s">
        <v>364</v>
      </c>
      <c r="VO2" s="5" t="s">
        <v>106</v>
      </c>
      <c r="VP2" s="5" t="s">
        <v>364</v>
      </c>
      <c r="VQ2" s="5" t="s">
        <v>364</v>
      </c>
      <c r="VR2" s="2" t="s">
        <v>115</v>
      </c>
      <c r="VS2" s="5" t="s">
        <v>107</v>
      </c>
      <c r="VT2" s="5" t="s">
        <v>364</v>
      </c>
      <c r="VU2" s="5" t="s">
        <v>364</v>
      </c>
      <c r="VV2" s="5" t="s">
        <v>108</v>
      </c>
      <c r="VW2" s="5" t="s">
        <v>364</v>
      </c>
      <c r="VX2" s="5" t="s">
        <v>364</v>
      </c>
      <c r="VY2" s="5" t="s">
        <v>109</v>
      </c>
      <c r="VZ2" s="5" t="s">
        <v>364</v>
      </c>
      <c r="WA2" s="5" t="s">
        <v>364</v>
      </c>
      <c r="WB2" s="5" t="s">
        <v>110</v>
      </c>
      <c r="WC2" s="5" t="s">
        <v>364</v>
      </c>
      <c r="WD2" s="5" t="s">
        <v>364</v>
      </c>
      <c r="WE2" s="5" t="s">
        <v>111</v>
      </c>
      <c r="WF2" s="5" t="s">
        <v>364</v>
      </c>
      <c r="WG2" s="5" t="s">
        <v>364</v>
      </c>
      <c r="WH2" s="2" t="s">
        <v>116</v>
      </c>
      <c r="WI2" s="5" t="s">
        <v>112</v>
      </c>
      <c r="WJ2" s="5" t="s">
        <v>885</v>
      </c>
      <c r="WK2" s="5" t="s">
        <v>364</v>
      </c>
      <c r="WL2" s="11" t="s">
        <v>484</v>
      </c>
      <c r="WM2" s="5" t="s">
        <v>485</v>
      </c>
      <c r="WN2" s="5" t="s">
        <v>364</v>
      </c>
      <c r="WO2" s="5" t="s">
        <v>364</v>
      </c>
      <c r="WP2" s="5" t="s">
        <v>538</v>
      </c>
      <c r="WQ2" s="5" t="s">
        <v>539</v>
      </c>
      <c r="WR2" s="5" t="s">
        <v>364</v>
      </c>
      <c r="WS2" s="5" t="s">
        <v>364</v>
      </c>
      <c r="WT2" s="5" t="s">
        <v>540</v>
      </c>
      <c r="WU2" s="5" t="s">
        <v>541</v>
      </c>
      <c r="WV2" s="5" t="s">
        <v>364</v>
      </c>
      <c r="WW2" s="5" t="s">
        <v>364</v>
      </c>
      <c r="WX2" s="5" t="s">
        <v>542</v>
      </c>
      <c r="WY2" s="5" t="s">
        <v>543</v>
      </c>
      <c r="WZ2" s="5" t="s">
        <v>364</v>
      </c>
      <c r="XA2" s="5" t="s">
        <v>364</v>
      </c>
      <c r="XB2" s="5" t="s">
        <v>549</v>
      </c>
      <c r="XC2" s="5" t="s">
        <v>550</v>
      </c>
      <c r="XD2" s="5" t="s">
        <v>364</v>
      </c>
      <c r="XE2" s="5" t="s">
        <v>364</v>
      </c>
      <c r="XF2" s="20" t="s">
        <v>114</v>
      </c>
      <c r="XG2" s="5" t="s">
        <v>364</v>
      </c>
      <c r="XH2" s="5" t="s">
        <v>364</v>
      </c>
      <c r="XI2" s="5" t="s">
        <v>364</v>
      </c>
      <c r="XJ2" s="5" t="s">
        <v>364</v>
      </c>
      <c r="XK2" s="5" t="s">
        <v>364</v>
      </c>
      <c r="XL2" s="5" t="s">
        <v>364</v>
      </c>
      <c r="XM2" s="5" t="s">
        <v>364</v>
      </c>
      <c r="XN2" s="5" t="s">
        <v>364</v>
      </c>
      <c r="XO2" s="5" t="s">
        <v>364</v>
      </c>
    </row>
    <row r="3" spans="1:639" s="44" customFormat="1" x14ac:dyDescent="0.25">
      <c r="A3" s="44" t="s">
        <v>356</v>
      </c>
      <c r="B3" s="44" t="s">
        <v>357</v>
      </c>
      <c r="C3" s="44" t="s">
        <v>886</v>
      </c>
      <c r="D3" s="44" t="s">
        <v>1185</v>
      </c>
      <c r="E3" s="44" t="s">
        <v>602</v>
      </c>
      <c r="F3" s="44" t="s">
        <v>603</v>
      </c>
      <c r="G3" s="44" t="s">
        <v>604</v>
      </c>
      <c r="H3" s="44" t="s">
        <v>358</v>
      </c>
      <c r="I3" s="44" t="s">
        <v>476</v>
      </c>
      <c r="J3" s="44" t="s">
        <v>478</v>
      </c>
      <c r="K3" s="44" t="s">
        <v>479</v>
      </c>
      <c r="L3" s="44" t="s">
        <v>480</v>
      </c>
      <c r="M3" s="44" t="s">
        <v>477</v>
      </c>
      <c r="N3" s="44" t="s">
        <v>481</v>
      </c>
      <c r="O3" s="44" t="s">
        <v>836</v>
      </c>
      <c r="P3" s="44" t="s">
        <v>359</v>
      </c>
      <c r="Q3" s="44" t="s">
        <v>483</v>
      </c>
      <c r="R3" s="44" t="s">
        <v>482</v>
      </c>
      <c r="S3" s="44" t="s">
        <v>491</v>
      </c>
      <c r="T3" s="44" t="s">
        <v>833</v>
      </c>
      <c r="U3" s="44" t="s">
        <v>834</v>
      </c>
      <c r="V3" s="44" t="s">
        <v>835</v>
      </c>
      <c r="W3" s="44" t="s">
        <v>490</v>
      </c>
      <c r="Y3" s="44" t="s">
        <v>360</v>
      </c>
      <c r="Z3" s="44" t="s">
        <v>361</v>
      </c>
      <c r="AA3" s="44" t="s">
        <v>367</v>
      </c>
      <c r="AB3" s="44" t="s">
        <v>606</v>
      </c>
      <c r="AD3" s="44" t="s">
        <v>362</v>
      </c>
      <c r="AF3" s="44" t="s">
        <v>363</v>
      </c>
      <c r="AG3" s="45"/>
      <c r="AH3" s="44" t="s">
        <v>365</v>
      </c>
      <c r="AI3" s="44" t="s">
        <v>368</v>
      </c>
      <c r="AK3" s="44" t="s">
        <v>369</v>
      </c>
      <c r="AM3" s="44" t="s">
        <v>607</v>
      </c>
      <c r="AO3" s="44" t="s">
        <v>1187</v>
      </c>
      <c r="AP3" s="46"/>
      <c r="AQ3" s="47" t="s">
        <v>386</v>
      </c>
      <c r="AR3" s="44" t="s">
        <v>387</v>
      </c>
      <c r="AS3" s="48" t="s">
        <v>388</v>
      </c>
      <c r="AT3" s="47" t="s">
        <v>379</v>
      </c>
      <c r="AU3" s="44" t="s">
        <v>380</v>
      </c>
      <c r="AV3" s="44" t="s">
        <v>381</v>
      </c>
      <c r="AW3" s="44" t="s">
        <v>382</v>
      </c>
      <c r="AX3" s="44" t="s">
        <v>597</v>
      </c>
      <c r="AY3" s="44" t="s">
        <v>1168</v>
      </c>
      <c r="AZ3" s="44" t="s">
        <v>390</v>
      </c>
      <c r="BA3" s="44" t="s">
        <v>391</v>
      </c>
      <c r="BB3" s="44" t="s">
        <v>392</v>
      </c>
      <c r="BC3" s="44" t="s">
        <v>393</v>
      </c>
      <c r="BD3" s="44" t="s">
        <v>1194</v>
      </c>
      <c r="BE3" s="44" t="s">
        <v>1195</v>
      </c>
      <c r="BF3" s="44" t="s">
        <v>1196</v>
      </c>
      <c r="BG3" s="44" t="s">
        <v>1197</v>
      </c>
      <c r="BH3" s="44" t="s">
        <v>1198</v>
      </c>
      <c r="BI3" s="44" t="s">
        <v>972</v>
      </c>
      <c r="BJ3" s="44" t="s">
        <v>973</v>
      </c>
      <c r="BK3" s="44" t="s">
        <v>974</v>
      </c>
      <c r="BL3" s="44" t="s">
        <v>975</v>
      </c>
      <c r="BM3" s="44" t="s">
        <v>976</v>
      </c>
      <c r="BN3" s="45"/>
      <c r="BO3" s="44" t="s">
        <v>1169</v>
      </c>
      <c r="BP3" s="44" t="s">
        <v>389</v>
      </c>
      <c r="BQ3" s="49" t="s">
        <v>404</v>
      </c>
      <c r="BR3" s="44" t="s">
        <v>405</v>
      </c>
      <c r="BS3" s="44" t="s">
        <v>406</v>
      </c>
      <c r="BT3" s="44" t="s">
        <v>407</v>
      </c>
      <c r="BU3" s="44" t="s">
        <v>598</v>
      </c>
      <c r="BV3" s="44" t="s">
        <v>599</v>
      </c>
      <c r="BW3" s="44" t="s">
        <v>408</v>
      </c>
      <c r="BX3" s="44" t="s">
        <v>409</v>
      </c>
      <c r="BY3" s="44" t="s">
        <v>410</v>
      </c>
      <c r="BZ3" s="44" t="s">
        <v>411</v>
      </c>
      <c r="CA3" s="44" t="s">
        <v>1205</v>
      </c>
      <c r="CB3" s="44" t="s">
        <v>1206</v>
      </c>
      <c r="CC3" s="44" t="s">
        <v>1207</v>
      </c>
      <c r="CD3" s="44" t="s">
        <v>1208</v>
      </c>
      <c r="CE3" s="44" t="s">
        <v>1209</v>
      </c>
      <c r="CF3" s="44" t="s">
        <v>983</v>
      </c>
      <c r="CG3" s="44" t="s">
        <v>984</v>
      </c>
      <c r="CH3" s="44" t="s">
        <v>985</v>
      </c>
      <c r="CI3" s="44" t="s">
        <v>986</v>
      </c>
      <c r="CJ3" s="44" t="s">
        <v>987</v>
      </c>
      <c r="CK3" s="45"/>
      <c r="CL3" s="44" t="s">
        <v>417</v>
      </c>
      <c r="CM3" s="44" t="s">
        <v>416</v>
      </c>
      <c r="CN3" s="49" t="s">
        <v>608</v>
      </c>
      <c r="CO3" s="44" t="s">
        <v>609</v>
      </c>
      <c r="CP3" s="44" t="s">
        <v>610</v>
      </c>
      <c r="CQ3" s="44" t="s">
        <v>611</v>
      </c>
      <c r="CR3" s="44" t="s">
        <v>612</v>
      </c>
      <c r="CS3" s="44" t="s">
        <v>615</v>
      </c>
      <c r="CT3" s="44" t="s">
        <v>616</v>
      </c>
      <c r="CU3" s="44" t="s">
        <v>617</v>
      </c>
      <c r="CV3" s="44" t="s">
        <v>618</v>
      </c>
      <c r="CW3" s="44" t="s">
        <v>619</v>
      </c>
      <c r="CX3" s="44" t="s">
        <v>988</v>
      </c>
      <c r="CY3" s="44" t="s">
        <v>989</v>
      </c>
      <c r="CZ3" s="44" t="s">
        <v>990</v>
      </c>
      <c r="DA3" s="44" t="s">
        <v>991</v>
      </c>
      <c r="DB3" s="44" t="s">
        <v>997</v>
      </c>
      <c r="DC3" s="45"/>
      <c r="DD3" s="44" t="s">
        <v>613</v>
      </c>
      <c r="DE3" s="44" t="s">
        <v>614</v>
      </c>
      <c r="DF3" s="49" t="s">
        <v>625</v>
      </c>
      <c r="DG3" s="44" t="s">
        <v>626</v>
      </c>
      <c r="DH3" s="44" t="s">
        <v>629</v>
      </c>
      <c r="DI3" s="44" t="s">
        <v>630</v>
      </c>
      <c r="DJ3" s="44" t="s">
        <v>631</v>
      </c>
      <c r="DK3" s="44" t="s">
        <v>624</v>
      </c>
      <c r="DL3" s="44" t="s">
        <v>620</v>
      </c>
      <c r="DM3" s="44" t="s">
        <v>621</v>
      </c>
      <c r="DN3" s="44" t="s">
        <v>622</v>
      </c>
      <c r="DO3" s="44" t="s">
        <v>623</v>
      </c>
      <c r="DP3" s="44" t="s">
        <v>1003</v>
      </c>
      <c r="DQ3" s="44" t="s">
        <v>1004</v>
      </c>
      <c r="DR3" s="44" t="s">
        <v>1005</v>
      </c>
      <c r="DS3" s="44" t="s">
        <v>1006</v>
      </c>
      <c r="DT3" s="44" t="s">
        <v>1007</v>
      </c>
      <c r="DU3" s="45"/>
      <c r="DV3" s="44" t="s">
        <v>627</v>
      </c>
      <c r="DW3" s="44" t="s">
        <v>628</v>
      </c>
      <c r="DX3" s="49" t="s">
        <v>632</v>
      </c>
      <c r="DY3" s="44" t="s">
        <v>633</v>
      </c>
      <c r="DZ3" s="44" t="s">
        <v>634</v>
      </c>
      <c r="EA3" s="44" t="s">
        <v>635</v>
      </c>
      <c r="EB3" s="44" t="s">
        <v>636</v>
      </c>
      <c r="EC3" s="44" t="s">
        <v>639</v>
      </c>
      <c r="ED3" s="44" t="s">
        <v>640</v>
      </c>
      <c r="EE3" s="44" t="s">
        <v>641</v>
      </c>
      <c r="EF3" s="44" t="s">
        <v>642</v>
      </c>
      <c r="EG3" s="44" t="s">
        <v>643</v>
      </c>
      <c r="EH3" s="44" t="s">
        <v>1008</v>
      </c>
      <c r="EI3" s="44" t="s">
        <v>1009</v>
      </c>
      <c r="EJ3" s="44" t="s">
        <v>1010</v>
      </c>
      <c r="EK3" s="44" t="s">
        <v>1011</v>
      </c>
      <c r="EL3" s="44" t="s">
        <v>1017</v>
      </c>
      <c r="EM3" s="45"/>
      <c r="EN3" s="44" t="s">
        <v>637</v>
      </c>
      <c r="EO3" s="44" t="s">
        <v>638</v>
      </c>
      <c r="EP3" s="45"/>
      <c r="EQ3" s="49" t="s">
        <v>649</v>
      </c>
      <c r="ER3" s="44" t="s">
        <v>650</v>
      </c>
      <c r="ES3" s="44" t="s">
        <v>651</v>
      </c>
      <c r="ET3" s="44" t="s">
        <v>652</v>
      </c>
      <c r="EU3" s="44" t="s">
        <v>653</v>
      </c>
      <c r="EV3" s="44" t="s">
        <v>644</v>
      </c>
      <c r="EW3" s="44" t="s">
        <v>645</v>
      </c>
      <c r="EX3" s="44" t="s">
        <v>646</v>
      </c>
      <c r="EY3" s="44" t="s">
        <v>647</v>
      </c>
      <c r="EZ3" s="44" t="s">
        <v>648</v>
      </c>
      <c r="FA3" s="44" t="s">
        <v>1023</v>
      </c>
      <c r="FB3" s="44" t="s">
        <v>1024</v>
      </c>
      <c r="FC3" s="44" t="s">
        <v>1025</v>
      </c>
      <c r="FD3" s="44" t="s">
        <v>1026</v>
      </c>
      <c r="FE3" s="44" t="s">
        <v>1027</v>
      </c>
      <c r="FF3" s="45"/>
      <c r="FG3" s="44" t="s">
        <v>654</v>
      </c>
      <c r="FH3" s="44" t="s">
        <v>655</v>
      </c>
      <c r="FI3" s="49" t="s">
        <v>656</v>
      </c>
      <c r="FJ3" s="44" t="s">
        <v>657</v>
      </c>
      <c r="FK3" s="44" t="s">
        <v>658</v>
      </c>
      <c r="FL3" s="44" t="s">
        <v>659</v>
      </c>
      <c r="FM3" s="44" t="s">
        <v>660</v>
      </c>
      <c r="FN3" s="44" t="s">
        <v>663</v>
      </c>
      <c r="FO3" s="44" t="s">
        <v>664</v>
      </c>
      <c r="FP3" s="44" t="s">
        <v>665</v>
      </c>
      <c r="FQ3" s="44" t="s">
        <v>666</v>
      </c>
      <c r="FR3" s="44" t="s">
        <v>667</v>
      </c>
      <c r="FS3" s="44" t="s">
        <v>1028</v>
      </c>
      <c r="FT3" s="44" t="s">
        <v>1029</v>
      </c>
      <c r="FU3" s="44" t="s">
        <v>1030</v>
      </c>
      <c r="FV3" s="44" t="s">
        <v>1031</v>
      </c>
      <c r="FW3" s="44" t="s">
        <v>1032</v>
      </c>
      <c r="FX3" s="45"/>
      <c r="FY3" s="44" t="s">
        <v>661</v>
      </c>
      <c r="FZ3" s="44" t="s">
        <v>662</v>
      </c>
      <c r="GA3" s="49" t="s">
        <v>673</v>
      </c>
      <c r="GB3" s="44" t="s">
        <v>674</v>
      </c>
      <c r="GC3" s="44" t="s">
        <v>675</v>
      </c>
      <c r="GD3" s="44" t="s">
        <v>676</v>
      </c>
      <c r="GE3" s="44" t="s">
        <v>677</v>
      </c>
      <c r="GF3" s="44" t="s">
        <v>668</v>
      </c>
      <c r="GG3" s="44" t="s">
        <v>669</v>
      </c>
      <c r="GH3" s="44" t="s">
        <v>670</v>
      </c>
      <c r="GI3" s="44" t="s">
        <v>671</v>
      </c>
      <c r="GJ3" s="44" t="s">
        <v>672</v>
      </c>
      <c r="GK3" s="44" t="s">
        <v>1043</v>
      </c>
      <c r="GL3" s="44" t="s">
        <v>1044</v>
      </c>
      <c r="GM3" s="44" t="s">
        <v>1045</v>
      </c>
      <c r="GN3" s="44" t="s">
        <v>1046</v>
      </c>
      <c r="GO3" s="44" t="s">
        <v>1047</v>
      </c>
      <c r="GP3" s="45"/>
      <c r="GQ3" s="44" t="s">
        <v>678</v>
      </c>
      <c r="GR3" s="44" t="s">
        <v>679</v>
      </c>
      <c r="GS3" s="49" t="s">
        <v>680</v>
      </c>
      <c r="GT3" s="44" t="s">
        <v>681</v>
      </c>
      <c r="GU3" s="44" t="s">
        <v>682</v>
      </c>
      <c r="GV3" s="44" t="s">
        <v>683</v>
      </c>
      <c r="GW3" s="44" t="s">
        <v>684</v>
      </c>
      <c r="GX3" s="44" t="s">
        <v>687</v>
      </c>
      <c r="GY3" s="44" t="s">
        <v>688</v>
      </c>
      <c r="GZ3" s="44" t="s">
        <v>689</v>
      </c>
      <c r="HA3" s="44" t="s">
        <v>690</v>
      </c>
      <c r="HB3" s="44" t="s">
        <v>691</v>
      </c>
      <c r="HC3" s="44" t="s">
        <v>1048</v>
      </c>
      <c r="HD3" s="44" t="s">
        <v>1049</v>
      </c>
      <c r="HE3" s="44" t="s">
        <v>1050</v>
      </c>
      <c r="HF3" s="44" t="s">
        <v>1051</v>
      </c>
      <c r="HG3" s="44" t="s">
        <v>1057</v>
      </c>
      <c r="HH3" s="45"/>
      <c r="HI3" s="44" t="s">
        <v>685</v>
      </c>
      <c r="HJ3" s="44" t="s">
        <v>686</v>
      </c>
      <c r="HK3" s="49" t="s">
        <v>697</v>
      </c>
      <c r="HL3" s="44" t="s">
        <v>698</v>
      </c>
      <c r="HM3" s="44" t="s">
        <v>699</v>
      </c>
      <c r="HN3" s="44" t="s">
        <v>700</v>
      </c>
      <c r="HO3" s="44" t="s">
        <v>701</v>
      </c>
      <c r="HP3" s="44" t="s">
        <v>692</v>
      </c>
      <c r="HQ3" s="44" t="s">
        <v>693</v>
      </c>
      <c r="HR3" s="44" t="s">
        <v>694</v>
      </c>
      <c r="HS3" s="44" t="s">
        <v>695</v>
      </c>
      <c r="HT3" s="44" t="s">
        <v>696</v>
      </c>
      <c r="HU3" s="44" t="s">
        <v>1063</v>
      </c>
      <c r="HV3" s="44" t="s">
        <v>1064</v>
      </c>
      <c r="HW3" s="44" t="s">
        <v>1065</v>
      </c>
      <c r="HX3" s="44" t="s">
        <v>1066</v>
      </c>
      <c r="HY3" s="44" t="s">
        <v>1067</v>
      </c>
      <c r="HZ3" s="45"/>
      <c r="IA3" s="44" t="s">
        <v>702</v>
      </c>
      <c r="IB3" s="44" t="s">
        <v>703</v>
      </c>
      <c r="IC3" s="45"/>
      <c r="ID3" s="49" t="s">
        <v>704</v>
      </c>
      <c r="IE3" s="44" t="s">
        <v>705</v>
      </c>
      <c r="IF3" s="44" t="s">
        <v>706</v>
      </c>
      <c r="IG3" s="44" t="s">
        <v>707</v>
      </c>
      <c r="IH3" s="44" t="s">
        <v>708</v>
      </c>
      <c r="II3" s="44" t="s">
        <v>711</v>
      </c>
      <c r="IJ3" s="44" t="s">
        <v>712</v>
      </c>
      <c r="IK3" s="44" t="s">
        <v>713</v>
      </c>
      <c r="IL3" s="44" t="s">
        <v>714</v>
      </c>
      <c r="IM3" s="44" t="s">
        <v>715</v>
      </c>
      <c r="IN3" s="44" t="s">
        <v>1068</v>
      </c>
      <c r="IO3" s="44" t="s">
        <v>1069</v>
      </c>
      <c r="IP3" s="44" t="s">
        <v>1070</v>
      </c>
      <c r="IQ3" s="44" t="s">
        <v>1071</v>
      </c>
      <c r="IR3" s="44" t="s">
        <v>1072</v>
      </c>
      <c r="IS3" s="45"/>
      <c r="IT3" s="44" t="s">
        <v>709</v>
      </c>
      <c r="IU3" s="44" t="s">
        <v>710</v>
      </c>
      <c r="IV3" s="49" t="s">
        <v>721</v>
      </c>
      <c r="IW3" s="44" t="s">
        <v>722</v>
      </c>
      <c r="IX3" s="44" t="s">
        <v>723</v>
      </c>
      <c r="IY3" s="44" t="s">
        <v>724</v>
      </c>
      <c r="IZ3" s="44" t="s">
        <v>725</v>
      </c>
      <c r="JA3" s="44" t="s">
        <v>716</v>
      </c>
      <c r="JB3" s="44" t="s">
        <v>717</v>
      </c>
      <c r="JC3" s="44" t="s">
        <v>718</v>
      </c>
      <c r="JD3" s="44" t="s">
        <v>719</v>
      </c>
      <c r="JE3" s="44" t="s">
        <v>720</v>
      </c>
      <c r="JF3" s="44" t="s">
        <v>1083</v>
      </c>
      <c r="JG3" s="44" t="s">
        <v>1084</v>
      </c>
      <c r="JH3" s="44" t="s">
        <v>1085</v>
      </c>
      <c r="JI3" s="44" t="s">
        <v>1086</v>
      </c>
      <c r="JJ3" s="44" t="s">
        <v>1087</v>
      </c>
      <c r="JK3" s="45"/>
      <c r="JL3" s="44" t="s">
        <v>726</v>
      </c>
      <c r="JM3" s="44" t="s">
        <v>727</v>
      </c>
      <c r="JN3" s="49" t="s">
        <v>728</v>
      </c>
      <c r="JO3" s="44" t="s">
        <v>729</v>
      </c>
      <c r="JP3" s="44" t="s">
        <v>730</v>
      </c>
      <c r="JQ3" s="44" t="s">
        <v>731</v>
      </c>
      <c r="JR3" s="44" t="s">
        <v>732</v>
      </c>
      <c r="JS3" s="44" t="s">
        <v>735</v>
      </c>
      <c r="JT3" s="44" t="s">
        <v>736</v>
      </c>
      <c r="JU3" s="44" t="s">
        <v>737</v>
      </c>
      <c r="JV3" s="44" t="s">
        <v>738</v>
      </c>
      <c r="JW3" s="44" t="s">
        <v>739</v>
      </c>
      <c r="JX3" s="44" t="s">
        <v>1088</v>
      </c>
      <c r="JY3" s="44" t="s">
        <v>1089</v>
      </c>
      <c r="JZ3" s="44" t="s">
        <v>1090</v>
      </c>
      <c r="KA3" s="44" t="s">
        <v>1091</v>
      </c>
      <c r="KB3" s="44" t="s">
        <v>1092</v>
      </c>
      <c r="KC3" s="45"/>
      <c r="KD3" s="44" t="s">
        <v>733</v>
      </c>
      <c r="KE3" s="44" t="s">
        <v>734</v>
      </c>
      <c r="KF3" s="49" t="s">
        <v>745</v>
      </c>
      <c r="KG3" s="44" t="s">
        <v>746</v>
      </c>
      <c r="KH3" s="44" t="s">
        <v>747</v>
      </c>
      <c r="KI3" s="44" t="s">
        <v>748</v>
      </c>
      <c r="KJ3" s="44" t="s">
        <v>749</v>
      </c>
      <c r="KK3" s="44" t="s">
        <v>740</v>
      </c>
      <c r="KL3" s="44" t="s">
        <v>741</v>
      </c>
      <c r="KM3" s="44" t="s">
        <v>742</v>
      </c>
      <c r="KN3" s="44" t="s">
        <v>743</v>
      </c>
      <c r="KO3" s="44" t="s">
        <v>744</v>
      </c>
      <c r="KP3" s="44" t="s">
        <v>1103</v>
      </c>
      <c r="KQ3" s="44" t="s">
        <v>1104</v>
      </c>
      <c r="KR3" s="44" t="s">
        <v>1105</v>
      </c>
      <c r="KS3" s="44" t="s">
        <v>1106</v>
      </c>
      <c r="KT3" s="44" t="s">
        <v>1107</v>
      </c>
      <c r="KU3" s="45"/>
      <c r="KV3" s="44" t="s">
        <v>750</v>
      </c>
      <c r="KW3" s="44" t="s">
        <v>751</v>
      </c>
      <c r="KX3" s="49" t="s">
        <v>752</v>
      </c>
      <c r="KY3" s="44" t="s">
        <v>753</v>
      </c>
      <c r="KZ3" s="44" t="s">
        <v>754</v>
      </c>
      <c r="LA3" s="44" t="s">
        <v>755</v>
      </c>
      <c r="LB3" s="44" t="s">
        <v>756</v>
      </c>
      <c r="LC3" s="44" t="s">
        <v>759</v>
      </c>
      <c r="LD3" s="44" t="s">
        <v>760</v>
      </c>
      <c r="LE3" s="44" t="s">
        <v>761</v>
      </c>
      <c r="LF3" s="44" t="s">
        <v>762</v>
      </c>
      <c r="LG3" s="44" t="s">
        <v>763</v>
      </c>
      <c r="LH3" s="44" t="s">
        <v>1108</v>
      </c>
      <c r="LI3" s="44" t="s">
        <v>1109</v>
      </c>
      <c r="LJ3" s="44" t="s">
        <v>1110</v>
      </c>
      <c r="LK3" s="44" t="s">
        <v>1111</v>
      </c>
      <c r="LL3" s="44" t="s">
        <v>1112</v>
      </c>
      <c r="LM3" s="45"/>
      <c r="LN3" s="44" t="s">
        <v>757</v>
      </c>
      <c r="LO3" s="44" t="s">
        <v>758</v>
      </c>
      <c r="LP3" s="49" t="s">
        <v>769</v>
      </c>
      <c r="LQ3" s="44" t="s">
        <v>770</v>
      </c>
      <c r="LR3" s="44" t="s">
        <v>771</v>
      </c>
      <c r="LS3" s="44" t="s">
        <v>772</v>
      </c>
      <c r="LT3" s="44" t="s">
        <v>773</v>
      </c>
      <c r="LU3" s="44" t="s">
        <v>764</v>
      </c>
      <c r="LV3" s="44" t="s">
        <v>765</v>
      </c>
      <c r="LW3" s="44" t="s">
        <v>766</v>
      </c>
      <c r="LX3" s="44" t="s">
        <v>767</v>
      </c>
      <c r="LY3" s="44" t="s">
        <v>768</v>
      </c>
      <c r="LZ3" s="44" t="s">
        <v>1123</v>
      </c>
      <c r="MA3" s="44" t="s">
        <v>1124</v>
      </c>
      <c r="MB3" s="44" t="s">
        <v>1125</v>
      </c>
      <c r="MC3" s="44" t="s">
        <v>1126</v>
      </c>
      <c r="MD3" s="44" t="s">
        <v>1127</v>
      </c>
      <c r="ME3" s="45"/>
      <c r="MF3" s="44" t="s">
        <v>774</v>
      </c>
      <c r="MG3" s="44" t="s">
        <v>775</v>
      </c>
      <c r="MH3" s="49" t="s">
        <v>776</v>
      </c>
      <c r="MI3" s="44" t="s">
        <v>777</v>
      </c>
      <c r="MJ3" s="44" t="s">
        <v>778</v>
      </c>
      <c r="MK3" s="44" t="s">
        <v>779</v>
      </c>
      <c r="ML3" s="44" t="s">
        <v>780</v>
      </c>
      <c r="MM3" s="44" t="s">
        <v>783</v>
      </c>
      <c r="MN3" s="44" t="s">
        <v>784</v>
      </c>
      <c r="MO3" s="44" t="s">
        <v>785</v>
      </c>
      <c r="MP3" s="44" t="s">
        <v>786</v>
      </c>
      <c r="MQ3" s="44" t="s">
        <v>787</v>
      </c>
      <c r="MR3" s="44" t="s">
        <v>1128</v>
      </c>
      <c r="MS3" s="44" t="s">
        <v>1129</v>
      </c>
      <c r="MT3" s="44" t="s">
        <v>1130</v>
      </c>
      <c r="MU3" s="44" t="s">
        <v>1131</v>
      </c>
      <c r="MV3" s="44" t="s">
        <v>1132</v>
      </c>
      <c r="MW3" s="45"/>
      <c r="MX3" s="44" t="s">
        <v>781</v>
      </c>
      <c r="MY3" s="44" t="s">
        <v>782</v>
      </c>
      <c r="MZ3" s="49" t="s">
        <v>793</v>
      </c>
      <c r="NA3" s="44" t="s">
        <v>794</v>
      </c>
      <c r="NB3" s="44" t="s">
        <v>795</v>
      </c>
      <c r="NC3" s="44" t="s">
        <v>796</v>
      </c>
      <c r="ND3" s="44" t="s">
        <v>797</v>
      </c>
      <c r="NE3" s="44" t="s">
        <v>788</v>
      </c>
      <c r="NF3" s="44" t="s">
        <v>789</v>
      </c>
      <c r="NG3" s="44" t="s">
        <v>790</v>
      </c>
      <c r="NH3" s="44" t="s">
        <v>791</v>
      </c>
      <c r="NI3" s="44" t="s">
        <v>792</v>
      </c>
      <c r="NJ3" s="44" t="s">
        <v>1143</v>
      </c>
      <c r="NK3" s="44" t="s">
        <v>1144</v>
      </c>
      <c r="NL3" s="44" t="s">
        <v>1145</v>
      </c>
      <c r="NM3" s="44" t="s">
        <v>1146</v>
      </c>
      <c r="NN3" s="44" t="s">
        <v>1147</v>
      </c>
      <c r="NO3" s="45"/>
      <c r="NP3" s="44" t="s">
        <v>798</v>
      </c>
      <c r="NQ3" s="44" t="s">
        <v>799</v>
      </c>
      <c r="NR3" s="49" t="s">
        <v>800</v>
      </c>
      <c r="NS3" s="44" t="s">
        <v>801</v>
      </c>
      <c r="NT3" s="44" t="s">
        <v>802</v>
      </c>
      <c r="NU3" s="44" t="s">
        <v>803</v>
      </c>
      <c r="NV3" s="44" t="s">
        <v>804</v>
      </c>
      <c r="NW3" s="44" t="s">
        <v>807</v>
      </c>
      <c r="NX3" s="44" t="s">
        <v>808</v>
      </c>
      <c r="NY3" s="44" t="s">
        <v>809</v>
      </c>
      <c r="NZ3" s="44" t="s">
        <v>810</v>
      </c>
      <c r="OA3" s="44" t="s">
        <v>811</v>
      </c>
      <c r="OB3" s="44" t="s">
        <v>1148</v>
      </c>
      <c r="OC3" s="44" t="s">
        <v>1149</v>
      </c>
      <c r="OD3" s="44" t="s">
        <v>1150</v>
      </c>
      <c r="OE3" s="44" t="s">
        <v>1151</v>
      </c>
      <c r="OF3" s="44" t="s">
        <v>1152</v>
      </c>
      <c r="OG3" s="45"/>
      <c r="OH3" s="44" t="s">
        <v>805</v>
      </c>
      <c r="OI3" s="44" t="s">
        <v>806</v>
      </c>
      <c r="OJ3" s="49" t="s">
        <v>817</v>
      </c>
      <c r="OK3" s="44" t="s">
        <v>818</v>
      </c>
      <c r="OL3" s="44" t="s">
        <v>819</v>
      </c>
      <c r="OM3" s="44" t="s">
        <v>820</v>
      </c>
      <c r="ON3" s="44" t="s">
        <v>821</v>
      </c>
      <c r="OO3" s="44" t="s">
        <v>812</v>
      </c>
      <c r="OP3" s="44" t="s">
        <v>813</v>
      </c>
      <c r="OQ3" s="44" t="s">
        <v>814</v>
      </c>
      <c r="OR3" s="44" t="s">
        <v>815</v>
      </c>
      <c r="OS3" s="44" t="s">
        <v>816</v>
      </c>
      <c r="OT3" s="44" t="s">
        <v>1163</v>
      </c>
      <c r="OU3" s="44" t="s">
        <v>1164</v>
      </c>
      <c r="OV3" s="44" t="s">
        <v>1165</v>
      </c>
      <c r="OW3" s="44" t="s">
        <v>1166</v>
      </c>
      <c r="OX3" s="44" t="s">
        <v>1167</v>
      </c>
      <c r="OY3" s="45"/>
      <c r="OZ3" s="44" t="s">
        <v>822</v>
      </c>
      <c r="PA3" s="44" t="s">
        <v>823</v>
      </c>
      <c r="PB3" s="45"/>
      <c r="PC3" s="47" t="s">
        <v>418</v>
      </c>
      <c r="PD3" s="44" t="s">
        <v>600</v>
      </c>
      <c r="PE3" s="44" t="s">
        <v>419</v>
      </c>
      <c r="PF3" s="44" t="s">
        <v>422</v>
      </c>
      <c r="PG3" s="44" t="s">
        <v>423</v>
      </c>
      <c r="PH3" s="44" t="s">
        <v>424</v>
      </c>
      <c r="PI3" s="44" t="s">
        <v>425</v>
      </c>
      <c r="PJ3" s="44" t="s">
        <v>420</v>
      </c>
      <c r="PK3" s="44" t="s">
        <v>601</v>
      </c>
      <c r="PL3" s="44" t="s">
        <v>1170</v>
      </c>
      <c r="PM3" s="44" t="s">
        <v>440</v>
      </c>
      <c r="PN3" s="44" t="s">
        <v>441</v>
      </c>
      <c r="PO3" s="44" t="s">
        <v>442</v>
      </c>
      <c r="PP3" s="44" t="s">
        <v>443</v>
      </c>
      <c r="PQ3" s="44" t="s">
        <v>444</v>
      </c>
      <c r="PR3" s="44" t="s">
        <v>831</v>
      </c>
      <c r="PS3" s="44" t="s">
        <v>1171</v>
      </c>
      <c r="PT3" s="44" t="s">
        <v>445</v>
      </c>
      <c r="PU3" s="44" t="s">
        <v>446</v>
      </c>
      <c r="PV3" s="44" t="s">
        <v>447</v>
      </c>
      <c r="PW3" s="44" t="s">
        <v>448</v>
      </c>
      <c r="PX3" s="44" t="s">
        <v>554</v>
      </c>
      <c r="PY3" s="44" t="s">
        <v>830</v>
      </c>
      <c r="PZ3" s="44" t="s">
        <v>1172</v>
      </c>
      <c r="QA3" s="44" t="s">
        <v>555</v>
      </c>
      <c r="QB3" s="44" t="s">
        <v>556</v>
      </c>
      <c r="QC3" s="44" t="s">
        <v>557</v>
      </c>
      <c r="QD3" s="44" t="s">
        <v>558</v>
      </c>
      <c r="QE3" s="44" t="s">
        <v>560</v>
      </c>
      <c r="QF3" s="44" t="s">
        <v>829</v>
      </c>
      <c r="QG3" s="44" t="s">
        <v>1173</v>
      </c>
      <c r="QH3" s="44" t="s">
        <v>561</v>
      </c>
      <c r="QI3" s="44" t="s">
        <v>562</v>
      </c>
      <c r="QJ3" s="44" t="s">
        <v>563</v>
      </c>
      <c r="QK3" s="44" t="s">
        <v>564</v>
      </c>
      <c r="QL3" s="45"/>
      <c r="QM3" s="44" t="s">
        <v>566</v>
      </c>
      <c r="QN3" s="44" t="s">
        <v>828</v>
      </c>
      <c r="QO3" s="44" t="s">
        <v>1174</v>
      </c>
      <c r="QP3" s="44" t="s">
        <v>567</v>
      </c>
      <c r="QQ3" s="44" t="s">
        <v>568</v>
      </c>
      <c r="QR3" s="44" t="s">
        <v>569</v>
      </c>
      <c r="QS3" s="44" t="s">
        <v>570</v>
      </c>
      <c r="QT3" s="44" t="s">
        <v>572</v>
      </c>
      <c r="QU3" s="44" t="s">
        <v>827</v>
      </c>
      <c r="QV3" s="44" t="s">
        <v>1175</v>
      </c>
      <c r="QW3" s="44" t="s">
        <v>573</v>
      </c>
      <c r="QX3" s="44" t="s">
        <v>574</v>
      </c>
      <c r="QY3" s="44" t="s">
        <v>575</v>
      </c>
      <c r="QZ3" s="44" t="s">
        <v>576</v>
      </c>
      <c r="RA3" s="44" t="s">
        <v>577</v>
      </c>
      <c r="RB3" s="44" t="s">
        <v>826</v>
      </c>
      <c r="RC3" s="44" t="s">
        <v>1176</v>
      </c>
      <c r="RD3" s="44" t="s">
        <v>578</v>
      </c>
      <c r="RE3" s="44" t="s">
        <v>579</v>
      </c>
      <c r="RF3" s="44" t="s">
        <v>580</v>
      </c>
      <c r="RG3" s="44" t="s">
        <v>581</v>
      </c>
      <c r="RH3" s="44" t="s">
        <v>584</v>
      </c>
      <c r="RI3" s="44" t="s">
        <v>825</v>
      </c>
      <c r="RJ3" s="44" t="s">
        <v>1177</v>
      </c>
      <c r="RK3" s="44" t="s">
        <v>585</v>
      </c>
      <c r="RL3" s="44" t="s">
        <v>586</v>
      </c>
      <c r="RM3" s="44" t="s">
        <v>587</v>
      </c>
      <c r="RN3" s="44" t="s">
        <v>588</v>
      </c>
      <c r="RO3" s="44" t="s">
        <v>590</v>
      </c>
      <c r="RP3" s="44" t="s">
        <v>824</v>
      </c>
      <c r="RQ3" s="44" t="s">
        <v>1178</v>
      </c>
      <c r="RR3" s="44" t="s">
        <v>591</v>
      </c>
      <c r="RS3" s="44" t="s">
        <v>592</v>
      </c>
      <c r="RT3" s="44" t="s">
        <v>593</v>
      </c>
      <c r="RU3" s="44" t="s">
        <v>594</v>
      </c>
      <c r="RV3" s="45"/>
      <c r="RW3" s="47" t="s">
        <v>426</v>
      </c>
      <c r="RX3" s="44" t="s">
        <v>453</v>
      </c>
      <c r="RY3" s="44" t="s">
        <v>454</v>
      </c>
      <c r="RZ3" s="49" t="s">
        <v>427</v>
      </c>
      <c r="SA3" s="44" t="s">
        <v>429</v>
      </c>
      <c r="SB3" s="44" t="s">
        <v>428</v>
      </c>
      <c r="SC3" s="44" t="s">
        <v>430</v>
      </c>
      <c r="SD3" s="44" t="s">
        <v>455</v>
      </c>
      <c r="SE3" s="44" t="s">
        <v>492</v>
      </c>
      <c r="SF3" s="44" t="s">
        <v>456</v>
      </c>
      <c r="SG3" s="44" t="s">
        <v>493</v>
      </c>
      <c r="SH3" s="44" t="s">
        <v>457</v>
      </c>
      <c r="SI3" s="44" t="s">
        <v>494</v>
      </c>
      <c r="SJ3" s="44" t="s">
        <v>495</v>
      </c>
      <c r="SK3" s="44" t="s">
        <v>496</v>
      </c>
      <c r="SL3" s="44" t="s">
        <v>497</v>
      </c>
      <c r="SM3" s="44" t="s">
        <v>498</v>
      </c>
      <c r="SN3" s="44" t="s">
        <v>499</v>
      </c>
      <c r="SO3" s="44" t="s">
        <v>500</v>
      </c>
      <c r="SP3" s="44" t="s">
        <v>501</v>
      </c>
      <c r="SQ3" s="44" t="s">
        <v>502</v>
      </c>
      <c r="SR3" s="44" t="s">
        <v>503</v>
      </c>
      <c r="SS3" s="44" t="s">
        <v>504</v>
      </c>
      <c r="ST3" s="45"/>
      <c r="SU3" s="44" t="s">
        <v>837</v>
      </c>
      <c r="SV3" s="44" t="s">
        <v>846</v>
      </c>
      <c r="SW3" s="44" t="s">
        <v>845</v>
      </c>
      <c r="SX3" s="44" t="s">
        <v>844</v>
      </c>
      <c r="SY3" s="44" t="s">
        <v>843</v>
      </c>
      <c r="SZ3" s="44" t="s">
        <v>842</v>
      </c>
      <c r="TA3" s="44" t="s">
        <v>841</v>
      </c>
      <c r="TB3" s="44" t="s">
        <v>840</v>
      </c>
      <c r="TC3" s="44" t="s">
        <v>839</v>
      </c>
      <c r="TD3" s="44" t="s">
        <v>838</v>
      </c>
      <c r="TE3" s="45"/>
      <c r="TF3" s="44" t="s">
        <v>856</v>
      </c>
      <c r="TG3" s="44" t="s">
        <v>855</v>
      </c>
      <c r="TH3" s="44" t="s">
        <v>854</v>
      </c>
      <c r="TI3" s="44" t="s">
        <v>853</v>
      </c>
      <c r="TJ3" s="44" t="s">
        <v>852</v>
      </c>
      <c r="TK3" s="44" t="s">
        <v>851</v>
      </c>
      <c r="TL3" s="44" t="s">
        <v>850</v>
      </c>
      <c r="TM3" s="44" t="s">
        <v>849</v>
      </c>
      <c r="TN3" s="44" t="s">
        <v>848</v>
      </c>
      <c r="TO3" s="44" t="s">
        <v>847</v>
      </c>
      <c r="TP3" s="45"/>
      <c r="TQ3" s="44" t="s">
        <v>432</v>
      </c>
      <c r="TR3" s="44" t="s">
        <v>433</v>
      </c>
      <c r="TS3" s="44" t="s">
        <v>505</v>
      </c>
      <c r="TT3" s="44" t="s">
        <v>506</v>
      </c>
      <c r="TU3" s="44" t="s">
        <v>507</v>
      </c>
      <c r="TV3" s="44" t="s">
        <v>508</v>
      </c>
      <c r="TW3" s="44" t="s">
        <v>509</v>
      </c>
      <c r="TX3" s="44" t="s">
        <v>510</v>
      </c>
      <c r="TY3" s="44" t="s">
        <v>511</v>
      </c>
      <c r="TZ3" s="44" t="s">
        <v>512</v>
      </c>
      <c r="UA3" s="45"/>
      <c r="UB3" s="44" t="s">
        <v>434</v>
      </c>
      <c r="UC3" s="44" t="s">
        <v>513</v>
      </c>
      <c r="UD3" s="44" t="s">
        <v>514</v>
      </c>
      <c r="UE3" s="44" t="s">
        <v>515</v>
      </c>
      <c r="UF3" s="44" t="s">
        <v>516</v>
      </c>
      <c r="UG3" s="44" t="s">
        <v>517</v>
      </c>
      <c r="UH3" s="44" t="s">
        <v>518</v>
      </c>
      <c r="UI3" s="44" t="s">
        <v>519</v>
      </c>
      <c r="UJ3" s="44" t="s">
        <v>520</v>
      </c>
      <c r="UK3" s="44" t="s">
        <v>521</v>
      </c>
      <c r="UL3" s="45"/>
      <c r="UM3" s="44" t="s">
        <v>435</v>
      </c>
      <c r="UN3" s="44" t="s">
        <v>431</v>
      </c>
      <c r="UO3" s="44" t="s">
        <v>436</v>
      </c>
      <c r="UP3" s="44" t="s">
        <v>462</v>
      </c>
      <c r="UQ3" s="44" t="s">
        <v>463</v>
      </c>
      <c r="UR3" s="44" t="s">
        <v>464</v>
      </c>
      <c r="US3" s="44" t="s">
        <v>522</v>
      </c>
      <c r="UT3" s="44" t="s">
        <v>523</v>
      </c>
      <c r="UU3" s="44" t="s">
        <v>524</v>
      </c>
      <c r="UV3" s="44" t="s">
        <v>525</v>
      </c>
      <c r="UW3" s="44" t="s">
        <v>526</v>
      </c>
      <c r="UX3" s="44" t="s">
        <v>527</v>
      </c>
      <c r="UY3" s="44" t="s">
        <v>528</v>
      </c>
      <c r="UZ3" s="44" t="s">
        <v>529</v>
      </c>
      <c r="VA3" s="44" t="s">
        <v>530</v>
      </c>
      <c r="VB3" s="50"/>
      <c r="VC3" s="47" t="s">
        <v>458</v>
      </c>
      <c r="VD3" s="44" t="s">
        <v>857</v>
      </c>
      <c r="VE3" s="44" t="s">
        <v>459</v>
      </c>
      <c r="VF3" s="44" t="s">
        <v>858</v>
      </c>
      <c r="VG3" s="44" t="s">
        <v>859</v>
      </c>
      <c r="VH3" s="44" t="s">
        <v>860</v>
      </c>
      <c r="VI3" s="44" t="s">
        <v>861</v>
      </c>
      <c r="VJ3" s="44" t="s">
        <v>862</v>
      </c>
      <c r="VK3" s="44" t="s">
        <v>863</v>
      </c>
      <c r="VL3" s="44" t="s">
        <v>864</v>
      </c>
      <c r="VM3" s="44" t="s">
        <v>865</v>
      </c>
      <c r="VN3" s="44" t="s">
        <v>866</v>
      </c>
      <c r="VO3" s="44" t="s">
        <v>867</v>
      </c>
      <c r="VP3" s="44" t="s">
        <v>868</v>
      </c>
      <c r="VQ3" s="44" t="s">
        <v>869</v>
      </c>
      <c r="VR3" s="45"/>
      <c r="VS3" s="44" t="s">
        <v>870</v>
      </c>
      <c r="VT3" s="44" t="s">
        <v>871</v>
      </c>
      <c r="VU3" s="44" t="s">
        <v>872</v>
      </c>
      <c r="VV3" s="44" t="s">
        <v>873</v>
      </c>
      <c r="VW3" s="44" t="s">
        <v>874</v>
      </c>
      <c r="VX3" s="44" t="s">
        <v>875</v>
      </c>
      <c r="VY3" s="44" t="s">
        <v>876</v>
      </c>
      <c r="VZ3" s="44" t="s">
        <v>877</v>
      </c>
      <c r="WA3" s="44" t="s">
        <v>878</v>
      </c>
      <c r="WB3" s="44" t="s">
        <v>879</v>
      </c>
      <c r="WC3" s="44" t="s">
        <v>880</v>
      </c>
      <c r="WD3" s="44" t="s">
        <v>881</v>
      </c>
      <c r="WE3" s="44" t="s">
        <v>882</v>
      </c>
      <c r="WF3" s="44" t="s">
        <v>883</v>
      </c>
      <c r="WG3" s="44" t="s">
        <v>884</v>
      </c>
      <c r="WH3" s="45"/>
      <c r="WI3" s="44" t="s">
        <v>437</v>
      </c>
      <c r="WJ3" s="44" t="s">
        <v>438</v>
      </c>
      <c r="WK3" s="44" t="s">
        <v>439</v>
      </c>
      <c r="WL3" s="47" t="s">
        <v>531</v>
      </c>
      <c r="WM3" s="44" t="s">
        <v>532</v>
      </c>
      <c r="WN3" s="44" t="s">
        <v>1179</v>
      </c>
      <c r="WO3" s="44" t="s">
        <v>460</v>
      </c>
      <c r="WP3" s="44" t="s">
        <v>533</v>
      </c>
      <c r="WQ3" s="44" t="s">
        <v>534</v>
      </c>
      <c r="WR3" s="44" t="s">
        <v>1180</v>
      </c>
      <c r="WS3" s="44" t="s">
        <v>545</v>
      </c>
      <c r="WT3" s="44" t="s">
        <v>535</v>
      </c>
      <c r="WU3" s="44" t="s">
        <v>536</v>
      </c>
      <c r="WV3" s="44" t="s">
        <v>1181</v>
      </c>
      <c r="WW3" s="44" t="s">
        <v>546</v>
      </c>
      <c r="WX3" s="44" t="s">
        <v>544</v>
      </c>
      <c r="WY3" s="44" t="s">
        <v>537</v>
      </c>
      <c r="WZ3" s="44" t="s">
        <v>1182</v>
      </c>
      <c r="XA3" s="44" t="s">
        <v>547</v>
      </c>
      <c r="XB3" s="44" t="s">
        <v>551</v>
      </c>
      <c r="XC3" s="44" t="s">
        <v>552</v>
      </c>
      <c r="XD3" s="44" t="s">
        <v>1183</v>
      </c>
      <c r="XE3" s="44" t="s">
        <v>548</v>
      </c>
      <c r="XF3" s="51"/>
      <c r="XG3" s="44" t="s">
        <v>465</v>
      </c>
      <c r="XH3" s="44" t="s">
        <v>466</v>
      </c>
      <c r="XI3" s="44" t="s">
        <v>467</v>
      </c>
      <c r="XJ3" s="44" t="s">
        <v>468</v>
      </c>
      <c r="XK3" s="44" t="s">
        <v>469</v>
      </c>
      <c r="XL3" s="44" t="s">
        <v>470</v>
      </c>
      <c r="XM3" s="44" t="s">
        <v>471</v>
      </c>
      <c r="XN3" s="44" t="s">
        <v>472</v>
      </c>
      <c r="XO3" s="44" t="s">
        <v>473</v>
      </c>
    </row>
    <row r="4" spans="1:639" s="32" customFormat="1" x14ac:dyDescent="0.25">
      <c r="C4" s="33" t="str">
        <f>IF(ISBLANK(A4),"",CONCATENATE("https://purl.stanford.edu/",A4))</f>
        <v/>
      </c>
      <c r="E4" s="32" t="str">
        <f>IF(ISBLANK(D4),"",CONCATENATE("https://doi.org/",D4))</f>
        <v/>
      </c>
      <c r="F4" s="33" t="str">
        <f>IF(ISBLANK(D4),"","doi")</f>
        <v/>
      </c>
      <c r="G4" s="33" t="str">
        <f>IF(ISBLANK(D4),"","DOI")</f>
        <v/>
      </c>
      <c r="J4" s="33" t="str">
        <f>IF(AND(NOT(ISBLANK(I4)),ISBLANK(P4)),"yes","")</f>
        <v/>
      </c>
      <c r="K4" s="33" t="str">
        <f>IF(ISBLANK(I4),"","w3cdtf")</f>
        <v/>
      </c>
      <c r="L4" s="33" t="str">
        <f>IF(AND(NOT(ISBLANK(I4)),NOT(ISBLANK(M4))),"start","")</f>
        <v/>
      </c>
      <c r="N4" s="33" t="str">
        <f t="shared" ref="N4:N35" si="0">IF(AND(NOT(ISBLANK(I4)),NOT(ISBLANK(M4))),"end","")</f>
        <v/>
      </c>
      <c r="O4" s="33" t="str">
        <f>IF(AND(ISBLANK(I4),ISBLANK(M4)),"",IF(ISBLANK(M4),I4,CONCATENATE(I4,"/",M4)))</f>
        <v/>
      </c>
      <c r="Q4" s="33" t="str">
        <f>IF(ISBLANK(P4),"","yes")</f>
        <v/>
      </c>
      <c r="R4" s="33" t="str">
        <f>IF(ISBLANK(P4),"","w3cdtf")</f>
        <v/>
      </c>
      <c r="S4" s="33"/>
      <c r="T4" s="33"/>
      <c r="U4" s="33" t="str">
        <f>IF(ISBLANK(T4),"","contact")</f>
        <v/>
      </c>
      <c r="V4" s="33" t="str">
        <f>IF(ISBLANK(T4),"","Contact")</f>
        <v/>
      </c>
      <c r="W4" s="33"/>
      <c r="Y4" s="33" t="str">
        <f>IF(ISBLANK(X4),"",VLOOKUP(X4,resource_type!A:C,3,FALSE))</f>
        <v/>
      </c>
      <c r="Z4" s="33" t="str">
        <f>IF(ISBLANK(X4),"",VLOOKUP(X4,resource_type!A:C,2,FALSE))</f>
        <v/>
      </c>
      <c r="AA4" s="33" t="str">
        <f>IF(X4="Dataset","dataset","")</f>
        <v/>
      </c>
      <c r="AB4" s="33" t="str">
        <f>IF(X4="Dataset","local","")</f>
        <v/>
      </c>
      <c r="AD4" s="33" t="str">
        <f>IF(ISBLANK(AC4),"",VLOOKUP(AC4,resource_type!A:C,3,FALSE))</f>
        <v/>
      </c>
      <c r="AF4" s="33" t="str">
        <f>IF(ISBLANK(AE4),"",VLOOKUP(AE4,resource_type!A:C,3,FALSE))</f>
        <v/>
      </c>
      <c r="AG4" s="34"/>
      <c r="AI4" s="33" t="str">
        <f>LOWER(AH4)</f>
        <v/>
      </c>
      <c r="AK4" s="33" t="str">
        <f>LOWER(AJ4)</f>
        <v/>
      </c>
      <c r="AM4" s="33" t="str">
        <f>LOWER(AL4)</f>
        <v/>
      </c>
      <c r="AO4" s="33" t="str">
        <f>LOWER(AN4)</f>
        <v/>
      </c>
      <c r="AP4" s="54"/>
      <c r="AQ4" s="35"/>
      <c r="AR4" s="36" t="str">
        <f>IF(ISBLANK(AQ4),"","preferred citation")</f>
        <v/>
      </c>
      <c r="AS4" s="36" t="str">
        <f>IF(ISBLANK(AQ4),"","Preferred citation")</f>
        <v/>
      </c>
      <c r="AT4" s="35"/>
      <c r="AV4" s="33" t="str">
        <f>IF(ISBLANK(AT4),"",CONCATENATE(AT4,", ",AU4))</f>
        <v/>
      </c>
      <c r="AW4" s="33" t="str">
        <f>IF(ISBLANK(AT4),"","Personal")</f>
        <v/>
      </c>
      <c r="AX4" s="33" t="str">
        <f>IF(ISBLANK(AT4),"","personal")</f>
        <v/>
      </c>
      <c r="AZ4" s="33" t="str">
        <f>IF(ISBLANK(AY4),"",IF(ISBLANK(VLOOKUP(AY4,role!A:E,2,FALSE)),"",VLOOKUP(AY4,role!A:E,2,FALSE)))</f>
        <v/>
      </c>
      <c r="BA4" s="33" t="str">
        <f>IF(ISBLANK(AY4),"",IF(ISBLANK(VLOOKUP(AY4,role!A:E,3,FALSE)),"",VLOOKUP(AY4,role!A:E,3,FALSE)))</f>
        <v/>
      </c>
      <c r="BB4" s="33" t="str">
        <f>IF(ISBLANK(AY4),"",IF(ISBLANK(VLOOKUP(AY4,role!A:E,4,FALSE)),"",VLOOKUP(AY4,role!A:E,4,FALSE)))</f>
        <v/>
      </c>
      <c r="BC4" s="33" t="str">
        <f>IF(ISBLANK(AY4),"",IF(ISBLANK(VLOOKUP(AY4,role!A:E,5,FALSE)),"",VLOOKUP(AY4,role!A:E,5,FALSE)))</f>
        <v/>
      </c>
      <c r="BE4" s="33" t="str">
        <f>IF(ISBLANK(BD4),"",IF(ISBLANK(VLOOKUP(BD4,role!A:E,2,FALSE)),"",VLOOKUP(BD4,role!A:E,2,FALSE)))</f>
        <v/>
      </c>
      <c r="BF4" s="33" t="str">
        <f>IF(ISBLANK(BD4),"",IF(ISBLANK(VLOOKUP(BD4,role!A:E,3,FALSE)),"",VLOOKUP(BD4,role!A:E,3,FALSE)))</f>
        <v/>
      </c>
      <c r="BG4" s="33" t="str">
        <f>IF(ISBLANK(BD4),"",IF(ISBLANK(VLOOKUP(BD4,role!A:E,4,FALSE)),"",VLOOKUP(BD4,role!A:E,4,FALSE)))</f>
        <v/>
      </c>
      <c r="BH4" s="33" t="str">
        <f>IF(ISBLANK(BD4),"",IF(ISBLANK(VLOOKUP(BD4,role!A:E,5,FALSE)),"",VLOOKUP(BD4,role!A:E,5,FALSE)))</f>
        <v/>
      </c>
      <c r="BN4" s="34"/>
      <c r="BQ4" s="41"/>
      <c r="BS4" s="33" t="str">
        <f>IF(ISBLANK(BQ4),"",CONCATENATE(BQ4,", ",BR4))</f>
        <v/>
      </c>
      <c r="BT4" s="33" t="str">
        <f>IF(ISBLANK(BQ4),"","Personal")</f>
        <v/>
      </c>
      <c r="BU4" s="33" t="str">
        <f>IF(ISBLANK(BQ4),"","personal")</f>
        <v/>
      </c>
      <c r="BW4" s="33" t="str">
        <f>IF(ISBLANK(BV4),"",IF(ISBLANK(VLOOKUP(BV4,role!A:E,2,FALSE)),"",VLOOKUP(BV4,role!A:E,2,FALSE)))</f>
        <v/>
      </c>
      <c r="BX4" s="33" t="str">
        <f>IF(ISBLANK(BV4),"",IF(ISBLANK(VLOOKUP(BV4,role!A:E,3,FALSE)),"",VLOOKUP(BV4,role!A:E,3,FALSE)))</f>
        <v/>
      </c>
      <c r="BY4" s="33" t="str">
        <f>IF(ISBLANK(BV4),"",IF(ISBLANK(VLOOKUP(BV4,role!A:E,4,FALSE)),"",VLOOKUP(BV4,role!A:E,4,FALSE)))</f>
        <v/>
      </c>
      <c r="BZ4" s="33" t="str">
        <f>IF(ISBLANK(BV4),"",IF(ISBLANK(VLOOKUP(BV4,role!A:E,5,FALSE)),"",VLOOKUP(BV4,role!A:E,5,FALSE)))</f>
        <v/>
      </c>
      <c r="CB4" s="33" t="str">
        <f>IF(ISBLANK(CA4),"",IF(ISBLANK(VLOOKUP(CA4,role!A:E,2,FALSE)),"",VLOOKUP(CA4,role!A:E,2,FALSE)))</f>
        <v/>
      </c>
      <c r="CC4" s="33" t="str">
        <f>IF(ISBLANK(CA4),"",IF(ISBLANK(VLOOKUP(CA4,role!A:E,3,FALSE)),"",VLOOKUP(CA4,role!A:E,3,FALSE)))</f>
        <v/>
      </c>
      <c r="CD4" s="33" t="str">
        <f>IF(ISBLANK(CA4),"",IF(ISBLANK(VLOOKUP(CA4,role!A:E,4,FALSE)),"",VLOOKUP(CA4,role!A:E,4,FALSE)))</f>
        <v/>
      </c>
      <c r="CE4" s="33" t="str">
        <f>IF(ISBLANK(CA4),"",IF(ISBLANK(VLOOKUP(CA4,role!A:E,5,FALSE)),"",VLOOKUP(CA4,role!A:E,5,FALSE)))</f>
        <v/>
      </c>
      <c r="CK4" s="34"/>
      <c r="CN4" s="41"/>
      <c r="CP4" s="33" t="str">
        <f>IF(ISBLANK(CN4),"",CONCATENATE(CN4,", ",CO4))</f>
        <v/>
      </c>
      <c r="CQ4" s="33" t="str">
        <f>IF(ISBLANK(CN4),"","Personal")</f>
        <v/>
      </c>
      <c r="CR4" s="33" t="str">
        <f>IF(ISBLANK(CN4),"","personal")</f>
        <v/>
      </c>
      <c r="CT4" s="33" t="str">
        <f>IF(ISBLANK(CS4),"",IF(ISBLANK(VLOOKUP(CS4,role!A:E,2,FALSE)),"",VLOOKUP(CS4,role!A:E,2,FALSE)))</f>
        <v/>
      </c>
      <c r="CU4" s="33" t="str">
        <f>IF(ISBLANK(CS4),"",IF(ISBLANK(VLOOKUP(CS4,role!A:E,3,FALSE)),"",VLOOKUP(CS4,role!A:E,3,FALSE)))</f>
        <v/>
      </c>
      <c r="CV4" s="33" t="str">
        <f>IF(ISBLANK(CS4),"",IF(ISBLANK(VLOOKUP(CS4,role!A:E,4,FALSE)),"",VLOOKUP(CS4,role!A:E,4,FALSE)))</f>
        <v/>
      </c>
      <c r="CW4" s="33" t="str">
        <f>IF(ISBLANK(CS4),"",IF(ISBLANK(VLOOKUP(CS4,role!A:E,5,FALSE)),"",VLOOKUP(CS4,role!A:E,5,FALSE)))</f>
        <v/>
      </c>
      <c r="DC4" s="34"/>
      <c r="DF4" s="41"/>
      <c r="DH4" s="33" t="str">
        <f>IF(ISBLANK(DF4),"",CONCATENATE(DF4,", ",DG4))</f>
        <v/>
      </c>
      <c r="DI4" s="33" t="str">
        <f>IF(ISBLANK(DF4),"","Personal")</f>
        <v/>
      </c>
      <c r="DJ4" s="33" t="str">
        <f>IF(ISBLANK(DF4),"","personal")</f>
        <v/>
      </c>
      <c r="DL4" s="33" t="str">
        <f>IF(ISBLANK(DK4),"",IF(ISBLANK(VLOOKUP(DK4,role!A:E,2,FALSE)),"",VLOOKUP(DK4,role!A:E,2,FALSE)))</f>
        <v/>
      </c>
      <c r="DM4" s="33" t="str">
        <f>IF(ISBLANK(DK4),"",IF(ISBLANK(VLOOKUP(DK4,role!A:E,3,FALSE)),"",VLOOKUP(DK4,role!A:E,3,FALSE)))</f>
        <v/>
      </c>
      <c r="DN4" s="33" t="str">
        <f>IF(ISBLANK(DK4),"",IF(ISBLANK(VLOOKUP(DK4,role!A:E,4,FALSE)),"",VLOOKUP(DK4,role!A:E,4,FALSE)))</f>
        <v/>
      </c>
      <c r="DO4" s="33" t="str">
        <f>IF(ISBLANK(DK4),"",IF(ISBLANK(VLOOKUP(DK4,role!A:E,5,FALSE)),"",VLOOKUP(DK4,role!A:E,5,FALSE)))</f>
        <v/>
      </c>
      <c r="DU4" s="34"/>
      <c r="DX4" s="41"/>
      <c r="DZ4" s="33" t="str">
        <f>IF(ISBLANK(DX4),"",CONCATENATE(DX4,", ",DY4))</f>
        <v/>
      </c>
      <c r="EA4" s="33" t="str">
        <f>IF(ISBLANK(DX4),"","Personal")</f>
        <v/>
      </c>
      <c r="EB4" s="33" t="str">
        <f>IF(ISBLANK(DX4),"","personal")</f>
        <v/>
      </c>
      <c r="ED4" s="33" t="str">
        <f>IF(ISBLANK(EC4),"",VLOOKUP(EC4,role!A:E,2,FALSE))</f>
        <v/>
      </c>
      <c r="EE4" s="33" t="str">
        <f>IF(ISBLANK(EC4),"",IF(ISBLANK(VLOOKUP(EC4,role!A:E,3,FALSE)),"",VLOOKUP(EC4,role!A:E,3,FALSE)))</f>
        <v/>
      </c>
      <c r="EF4" s="33" t="str">
        <f>IF(ISBLANK(EC4),"",IF(ISBLANK(VLOOKUP(EC4,role!A:E,4,FALSE)),"",VLOOKUP(EC4,role!A:E,4,FALSE)))</f>
        <v/>
      </c>
      <c r="EG4" s="33" t="str">
        <f>IF(ISBLANK(EC4),"",IF(ISBLANK(VLOOKUP(EC4,role!A:E,5,FALSE)),"",VLOOKUP(EC4,role!A:E,5,FALSE)))</f>
        <v/>
      </c>
      <c r="EM4" s="34"/>
      <c r="EP4" s="34"/>
      <c r="ES4" s="33" t="str">
        <f>IF(ISBLANK(EQ4),"",CONCATENATE(EQ4,", ",ER4))</f>
        <v/>
      </c>
      <c r="ET4" s="33" t="str">
        <f>IF(ISBLANK(EQ4),"","Personal")</f>
        <v/>
      </c>
      <c r="EU4" s="33" t="str">
        <f>IF(ISBLANK(EQ4),"","personal")</f>
        <v/>
      </c>
      <c r="EW4" s="33" t="str">
        <f>IF(ISBLANK(EV4),"",IF(ISBLANK(VLOOKUP(EV4,role!A:E,2,FALSE)),"",VLOOKUP(EV4,role!A:E,2,FALSE)))</f>
        <v/>
      </c>
      <c r="EX4" s="33" t="str">
        <f>IF(ISBLANK(EV4),"",IF(ISBLANK(VLOOKUP(EV4,role!A:E,3,FALSE)),"",VLOOKUP(EV4,role!A:E,3,FALSE)))</f>
        <v/>
      </c>
      <c r="EY4" s="33" t="str">
        <f>IF(ISBLANK(EV4),"",IF(ISBLANK(VLOOKUP(EV4,role!A:E,4,FALSE)),"",VLOOKUP(EV4,role!A:E,4,FALSE)))</f>
        <v/>
      </c>
      <c r="EZ4" s="33" t="str">
        <f>IF(ISBLANK(EV4),"",IF(ISBLANK(VLOOKUP(EV4,role!A:E,5,FALSE)),"",VLOOKUP(EV4,role!A:E,5,FALSE)))</f>
        <v/>
      </c>
      <c r="FF4" s="34"/>
      <c r="FI4" s="41"/>
      <c r="FK4" s="33" t="str">
        <f>IF(ISBLANK(FI4),"",CONCATENATE(FI4,", ",FJ4))</f>
        <v/>
      </c>
      <c r="FL4" s="33" t="str">
        <f>IF(ISBLANK(FI4),"","Personal")</f>
        <v/>
      </c>
      <c r="FM4" s="33" t="str">
        <f>IF(ISBLANK(FI4),"","personal")</f>
        <v/>
      </c>
      <c r="FO4" s="33" t="str">
        <f>IF(ISBLANK(FN4),"",IF(ISBLANK(VLOOKUP(FN4,role!A:E,2,FALSE)),"",VLOOKUP(FN4,role!A:E,2,FALSE)))</f>
        <v/>
      </c>
      <c r="FP4" s="33" t="str">
        <f>IF(ISBLANK(FN4),"",IF(ISBLANK(VLOOKUP(FN4,role!A:E,3,FALSE)),"",VLOOKUP(FN4,role!A:E,3,FALSE)))</f>
        <v/>
      </c>
      <c r="FQ4" s="33" t="str">
        <f>IF(ISBLANK(FN4),"",IF(ISBLANK(VLOOKUP(FN4,role!A:E,4,FALSE)),"",VLOOKUP(FN4,role!A:E,4,FALSE)))</f>
        <v/>
      </c>
      <c r="FR4" s="33" t="str">
        <f>IF(ISBLANK(FN4),"",IF(ISBLANK(VLOOKUP(FN4,role!A:E,5,FALSE)),"",VLOOKUP(FN4,role!A:E,5,FALSE)))</f>
        <v/>
      </c>
      <c r="FX4" s="34"/>
      <c r="GA4" s="41"/>
      <c r="GC4" s="33" t="str">
        <f>IF(ISBLANK(GA4),"",CONCATENATE(GA4,", ",GB4))</f>
        <v/>
      </c>
      <c r="GD4" s="33" t="str">
        <f>IF(ISBLANK(GA4),"","Personal")</f>
        <v/>
      </c>
      <c r="GE4" s="33" t="str">
        <f>IF(ISBLANK(GA4),"","personal")</f>
        <v/>
      </c>
      <c r="GG4" s="33" t="str">
        <f>IF(ISBLANK(GF4),"",IF(ISBLANK(VLOOKUP(GF4,role!A:E,2,FALSE)),"",VLOOKUP(GF4,role!A:E,2,FALSE)))</f>
        <v/>
      </c>
      <c r="GH4" s="33" t="str">
        <f>IF(ISBLANK(GF4),"",IF(ISBLANK(VLOOKUP(GF4,role!A:E,3,FALSE)),"",VLOOKUP(GF4,role!A:E,3,FALSE)))</f>
        <v/>
      </c>
      <c r="GI4" s="33" t="str">
        <f>IF(ISBLANK(GF4),"",IF(ISBLANK(VLOOKUP(GF4,role!A:E,4,FALSE)),"",VLOOKUP(GF4,role!A:E,4,FALSE)))</f>
        <v/>
      </c>
      <c r="GJ4" s="33" t="str">
        <f>IF(ISBLANK(GF4),"",IF(ISBLANK(VLOOKUP(GF4,role!A:E,5,FALSE)),"",VLOOKUP(GF4,role!A:E,5,FALSE)))</f>
        <v/>
      </c>
      <c r="GP4" s="34"/>
      <c r="GS4" s="41"/>
      <c r="GU4" s="33" t="str">
        <f>IF(ISBLANK(GS4),"",CONCATENATE(GS4,", ",GT4))</f>
        <v/>
      </c>
      <c r="GV4" s="33" t="str">
        <f>IF(ISBLANK(GS4),"","Personal")</f>
        <v/>
      </c>
      <c r="GW4" s="33" t="str">
        <f>IF(ISBLANK(GS4),"","personal")</f>
        <v/>
      </c>
      <c r="GY4" s="33" t="str">
        <f>IF(ISBLANK(GX4),"",IF(ISBLANK(VLOOKUP(GX4,role!A:E,2,FALSE)),"",VLOOKUP(GX4,role!A:E,2,FALSE)))</f>
        <v/>
      </c>
      <c r="GZ4" s="33" t="str">
        <f>IF(ISBLANK(GX4),"",IF(ISBLANK(VLOOKUP(GX4,role!A:E,3,FALSE)),"",VLOOKUP(GX4,role!A:E,3,FALSE)))</f>
        <v/>
      </c>
      <c r="HA4" s="33" t="str">
        <f>IF(ISBLANK(GX4),"",IF(ISBLANK(VLOOKUP(GX4,role!A:E,4,FALSE)),"",VLOOKUP(GX4,role!A:E,4,FALSE)))</f>
        <v/>
      </c>
      <c r="HB4" s="33" t="str">
        <f>IF(ISBLANK(GX4),"",IF(ISBLANK(VLOOKUP(GX4,role!A:E,5,FALSE)),"",VLOOKUP(GX4,role!A:E,5,FALSE)))</f>
        <v/>
      </c>
      <c r="HH4" s="34"/>
      <c r="HK4" s="41"/>
      <c r="HM4" s="33" t="str">
        <f>IF(ISBLANK(HK4),"",CONCATENATE(HK4,", ",HL4))</f>
        <v/>
      </c>
      <c r="HN4" s="33" t="str">
        <f>IF(ISBLANK(HK4),"","Personal")</f>
        <v/>
      </c>
      <c r="HO4" s="33" t="str">
        <f>IF(ISBLANK(HK4),"","personal")</f>
        <v/>
      </c>
      <c r="HQ4" s="33" t="str">
        <f>IF(ISBLANK(HP4),"",IF(ISBLANK(VLOOKUP(HP4,role!A:E,2,FALSE)),"",VLOOKUP(HP4,role!A:E,2,FALSE)))</f>
        <v/>
      </c>
      <c r="HR4" s="33" t="str">
        <f>IF(ISBLANK(HP4),"",IF(ISBLANK(VLOOKUP(HP4,role!A:E,3,FALSE)),"",VLOOKUP(HP4,role!A:E,3,FALSE)))</f>
        <v/>
      </c>
      <c r="HS4" s="33" t="str">
        <f>IF(ISBLANK(HP4),"",IF(ISBLANK(VLOOKUP(HP4,role!A:E,4,FALSE)),"",VLOOKUP(HP4,role!A:E,4,FALSE)))</f>
        <v/>
      </c>
      <c r="HT4" s="33" t="str">
        <f>IF(ISBLANK(HP4),"",IF(ISBLANK(VLOOKUP(HP4,role!A:E,5,FALSE)),"",VLOOKUP(HP4,role!A:E,5,FALSE)))</f>
        <v/>
      </c>
      <c r="HZ4" s="34"/>
      <c r="IC4" s="34"/>
      <c r="IF4" s="33" t="str">
        <f>IF(ISBLANK(ID4),"",CONCATENATE(ID4,", ",IE4))</f>
        <v/>
      </c>
      <c r="IG4" s="33" t="str">
        <f>IF(ISBLANK(ID4),"","Personal")</f>
        <v/>
      </c>
      <c r="IH4" s="33" t="str">
        <f>IF(ISBLANK(ID4),"","personal")</f>
        <v/>
      </c>
      <c r="IJ4" s="33" t="str">
        <f>IF(ISBLANK(II4),"",IF(ISBLANK(VLOOKUP(II4,role!A:E,2,FALSE)),"",VLOOKUP(II4,role!A:E,2,FALSE)))</f>
        <v/>
      </c>
      <c r="IK4" s="33" t="str">
        <f>IF(ISBLANK(II4),"",IF(ISBLANK(VLOOKUP(II4,role!A:E,3,FALSE)),"",VLOOKUP(II4,role!A:E,3,FALSE)))</f>
        <v/>
      </c>
      <c r="IL4" s="33" t="str">
        <f>IF(ISBLANK(II4),"",IF(ISBLANK(VLOOKUP(II4,role!A:E,4,FALSE)),"",VLOOKUP(II4,role!A:E,4,FALSE)))</f>
        <v/>
      </c>
      <c r="IM4" s="33" t="str">
        <f>IF(ISBLANK(II4),"",IF(ISBLANK(VLOOKUP(II4,role!A:E,5,FALSE)),"",VLOOKUP(II4,role!A:E,5,FALSE)))</f>
        <v/>
      </c>
      <c r="IS4" s="34"/>
      <c r="IV4" s="41"/>
      <c r="IX4" s="33" t="str">
        <f>IF(ISBLANK(IV4),"",CONCATENATE(IV4,", ",IW4))</f>
        <v/>
      </c>
      <c r="IY4" s="33" t="str">
        <f>IF(ISBLANK(IV4),"","Personal")</f>
        <v/>
      </c>
      <c r="IZ4" s="33" t="str">
        <f>IF(ISBLANK(IV4),"","personal")</f>
        <v/>
      </c>
      <c r="JB4" s="33" t="str">
        <f>IF(ISBLANK(JA4),"",IF(ISBLANK(VLOOKUP(JA4,role!A:E,2,FALSE)),"",VLOOKUP(JA4,role!A:E,2,FALSE)))</f>
        <v/>
      </c>
      <c r="JC4" s="33" t="str">
        <f>IF(ISBLANK(JA4),"",IF(ISBLANK(VLOOKUP(JA4,role!A:E,3,FALSE)),"",VLOOKUP(JA4,role!A:E,3,FALSE)))</f>
        <v/>
      </c>
      <c r="JD4" s="33" t="str">
        <f>IF(ISBLANK(JA4),"",IF(ISBLANK(VLOOKUP(JA4,role!A:E,4,FALSE)),"",VLOOKUP(JA4,role!A:E,4,FALSE)))</f>
        <v/>
      </c>
      <c r="JE4" s="33" t="str">
        <f>IF(ISBLANK(JA4),"",IF(ISBLANK(VLOOKUP(JA4,role!A:E,5,FALSE)),"",VLOOKUP(JA4,role!A:E,5,FALSE)))</f>
        <v/>
      </c>
      <c r="JK4" s="34"/>
      <c r="JN4" s="41"/>
      <c r="JP4" s="33" t="str">
        <f>IF(ISBLANK(JN4),"",CONCATENATE(JN4,", ",JO4))</f>
        <v/>
      </c>
      <c r="JQ4" s="33" t="str">
        <f>IF(ISBLANK(JN4),"","Personal")</f>
        <v/>
      </c>
      <c r="JR4" s="33" t="str">
        <f>IF(ISBLANK(JN4),"","personal")</f>
        <v/>
      </c>
      <c r="JT4" s="33" t="str">
        <f>IF(ISBLANK(JS4),"",IF(ISBLANK(VLOOKUP(JS4,role!A:E,2,FALSE)),"",VLOOKUP(JS4,role!A:E,2,FALSE)))</f>
        <v/>
      </c>
      <c r="JU4" s="33" t="str">
        <f>IF(ISBLANK(JS4),"",IF(ISBLANK(VLOOKUP(JS4,role!A:E,3,FALSE)),"",VLOOKUP(JS4,role!A:E,3,FALSE)))</f>
        <v/>
      </c>
      <c r="JV4" s="33" t="str">
        <f>IF(ISBLANK(JS4),"",IF(ISBLANK(VLOOKUP(JS4,role!A:E,4,FALSE)),"",VLOOKUP(JS4,role!A:E,4,FALSE)))</f>
        <v/>
      </c>
      <c r="JW4" s="33" t="str">
        <f>IF(ISBLANK(JS4),"",IF(ISBLANK(VLOOKUP(JS4,role!A:E,5,FALSE)),"",VLOOKUP(JS4,role!A:E,5,FALSE)))</f>
        <v/>
      </c>
      <c r="KC4" s="34"/>
      <c r="KF4" s="41"/>
      <c r="KH4" s="33" t="str">
        <f>IF(ISBLANK(KF4),"",CONCATENATE(KF4,", ",KG4))</f>
        <v/>
      </c>
      <c r="KI4" s="33" t="str">
        <f>IF(ISBLANK(KF4),"","Personal")</f>
        <v/>
      </c>
      <c r="KJ4" s="33" t="str">
        <f>IF(ISBLANK(KF4),"","personal")</f>
        <v/>
      </c>
      <c r="KL4" s="33" t="str">
        <f>IF(ISBLANK(KK4),"",IF(ISBLANK(VLOOKUP(KK4,role!A:E,2,FALSE)),"",VLOOKUP(KK4,role!A:E,2,FALSE)))</f>
        <v/>
      </c>
      <c r="KM4" s="33" t="str">
        <f>IF(ISBLANK(KK4),"",IF(ISBLANK(VLOOKUP(KK4,role!A:E,3,FALSE)),"",VLOOKUP(KK4,role!A:E,3,FALSE)))</f>
        <v/>
      </c>
      <c r="KN4" s="33" t="str">
        <f>IF(ISBLANK(KK4),"",IF(ISBLANK(VLOOKUP(KK4,role!A:E,4,FALSE)),"",VLOOKUP(KK4,role!A:E,4,FALSE)))</f>
        <v/>
      </c>
      <c r="KO4" s="33" t="str">
        <f>IF(ISBLANK(KK4),"",IF(ISBLANK(VLOOKUP(KK4,role!A:E,5,FALSE)),"",VLOOKUP(KK4,role!A:E,5,FALSE)))</f>
        <v/>
      </c>
      <c r="KU4" s="34"/>
      <c r="KX4" s="41"/>
      <c r="KZ4" s="33" t="str">
        <f>IF(ISBLANK(KX4),"",CONCATENATE(KX4,", ",KY4))</f>
        <v/>
      </c>
      <c r="LA4" s="33" t="str">
        <f>IF(ISBLANK(KX4),"","Personal")</f>
        <v/>
      </c>
      <c r="LB4" s="33" t="str">
        <f>IF(ISBLANK(KX4),"","personal")</f>
        <v/>
      </c>
      <c r="LD4" s="33" t="str">
        <f>IF(ISBLANK(LC4),"",IF(ISBLANK(VLOOKUP(LC4,role!A:E,2,FALSE)),"",VLOOKUP(LC4,role!A:E,2,FALSE)))</f>
        <v/>
      </c>
      <c r="LE4" s="33" t="str">
        <f>IF(ISBLANK(LC4),"",IF(ISBLANK(VLOOKUP(LC4,role!A:E,3,FALSE)),"",VLOOKUP(LC4,role!A:E,3,FALSE)))</f>
        <v/>
      </c>
      <c r="LF4" s="33" t="str">
        <f>IF(ISBLANK(LC4),"",IF(ISBLANK(VLOOKUP(LC4,role!A:E,4,FALSE)),"",VLOOKUP(LC4,role!A:E,4,FALSE)))</f>
        <v/>
      </c>
      <c r="LG4" s="33" t="str">
        <f>IF(ISBLANK(LC4),"",IF(ISBLANK(VLOOKUP(LC4,role!A:E,5,FALSE)),"",VLOOKUP(LC4,role!A:E,5,FALSE)))</f>
        <v/>
      </c>
      <c r="LM4" s="34"/>
      <c r="LP4" s="41"/>
      <c r="LR4" s="33" t="str">
        <f>IF(ISBLANK(LP4),"",CONCATENATE(LP4,", ",LQ4))</f>
        <v/>
      </c>
      <c r="LS4" s="33" t="str">
        <f>IF(ISBLANK(LP4),"","Personal")</f>
        <v/>
      </c>
      <c r="LT4" s="33" t="str">
        <f>IF(ISBLANK(LP4),"","personal")</f>
        <v/>
      </c>
      <c r="LV4" s="33" t="str">
        <f>IF(ISBLANK(LU4),"",IF(ISBLANK(VLOOKUP(LU4,role!A:E,2,FALSE)),"",VLOOKUP(LU4,role!A:E,2,FALSE)))</f>
        <v/>
      </c>
      <c r="LW4" s="33" t="str">
        <f>IF(ISBLANK(LU4),"",IF(ISBLANK(VLOOKUP(LU4,role!A:E,3,FALSE)),"",VLOOKUP(LU4,role!A:E,3,FALSE)))</f>
        <v/>
      </c>
      <c r="LX4" s="33" t="str">
        <f>IF(ISBLANK(LU4),"",IF(ISBLANK(VLOOKUP(LU4,role!A:E,4,FALSE)),"",VLOOKUP(LU4,role!A:E,4,FALSE)))</f>
        <v/>
      </c>
      <c r="LY4" s="33" t="str">
        <f>IF(ISBLANK(LU4),"",IF(ISBLANK(VLOOKUP(LU4,role!A:E,5,FALSE)),"",VLOOKUP(LU4,role!A:E,5,FALSE)))</f>
        <v/>
      </c>
      <c r="ME4" s="34"/>
      <c r="MH4" s="41"/>
      <c r="MJ4" s="33" t="str">
        <f>IF(ISBLANK(MH4),"",CONCATENATE(MH4,", ",MI4))</f>
        <v/>
      </c>
      <c r="MK4" s="33" t="str">
        <f>IF(ISBLANK(MH4),"","Personal")</f>
        <v/>
      </c>
      <c r="ML4" s="33" t="str">
        <f>IF(ISBLANK(MH4),"","personal")</f>
        <v/>
      </c>
      <c r="MN4" s="33" t="str">
        <f>IF(ISBLANK(MM4),"",IF(ISBLANK(VLOOKUP(MM4,role!A:E,2,FALSE)),"",VLOOKUP(MM4,role!A:E,2,FALSE)))</f>
        <v/>
      </c>
      <c r="MO4" s="33" t="str">
        <f>IF(ISBLANK(MM4),"",IF(ISBLANK(VLOOKUP(MM4,role!A:E,3,FALSE)),"",VLOOKUP(MM4,role!A:E,3,FALSE)))</f>
        <v/>
      </c>
      <c r="MP4" s="33" t="str">
        <f>IF(ISBLANK(MM4),"",IF(ISBLANK(VLOOKUP(MM4,role!A:E,4,FALSE)),"",VLOOKUP(MM4,role!A:E,4,FALSE)))</f>
        <v/>
      </c>
      <c r="MQ4" s="33" t="str">
        <f>IF(ISBLANK(MM4),"",IF(ISBLANK(VLOOKUP(MM4,role!A:E,5,FALSE)),"",VLOOKUP(MM4,role!A:E,5,FALSE)))</f>
        <v/>
      </c>
      <c r="MW4" s="34"/>
      <c r="MZ4" s="41"/>
      <c r="NB4" s="33" t="str">
        <f>IF(ISBLANK(MZ4),"",CONCATENATE(MZ4,", ",NA4))</f>
        <v/>
      </c>
      <c r="NC4" s="33" t="str">
        <f>IF(ISBLANK(MZ4),"","Personal")</f>
        <v/>
      </c>
      <c r="ND4" s="33" t="str">
        <f>IF(ISBLANK(MZ4),"","personal")</f>
        <v/>
      </c>
      <c r="NF4" s="33" t="str">
        <f>IF(ISBLANK(NE4),"",IF(ISBLANK(VLOOKUP(NE4,role!A:E,2,FALSE)),"",VLOOKUP(NE4,role!A:E,2,FALSE)))</f>
        <v/>
      </c>
      <c r="NG4" s="33" t="str">
        <f>IF(ISBLANK(NE4),"",IF(ISBLANK(VLOOKUP(NE4,role!A:E,3,FALSE)),"",VLOOKUP(NE4,role!A:E,3,FALSE)))</f>
        <v/>
      </c>
      <c r="NH4" s="33" t="str">
        <f>IF(ISBLANK(NE4),"",IF(ISBLANK(VLOOKUP(NE4,role!A:E,4,FALSE)),"",VLOOKUP(NE4,role!A:E,4,FALSE)))</f>
        <v/>
      </c>
      <c r="NI4" s="33" t="str">
        <f>IF(ISBLANK(NE4),"",IF(ISBLANK(VLOOKUP(NE4,role!A:E,5,FALSE)),"",VLOOKUP(NE4,role!A:E,5,FALSE)))</f>
        <v/>
      </c>
      <c r="NO4" s="34"/>
      <c r="NR4" s="41"/>
      <c r="NT4" s="33" t="str">
        <f>IF(ISBLANK(NR4),"",CONCATENATE(NR4,", ",NS4))</f>
        <v/>
      </c>
      <c r="NU4" s="33" t="str">
        <f>IF(ISBLANK(NR4),"","Personal")</f>
        <v/>
      </c>
      <c r="NV4" s="33" t="str">
        <f>IF(ISBLANK(NR4),"","personal")</f>
        <v/>
      </c>
      <c r="NX4" s="33" t="str">
        <f>IF(ISBLANK(NW4),"",IF(ISBLANK(VLOOKUP(NW4,role!A:E,2,FALSE)),"",VLOOKUP(NW4,role!A:E,2,FALSE)))</f>
        <v/>
      </c>
      <c r="NY4" s="33" t="str">
        <f>IF(ISBLANK(NW4),"",IF(ISBLANK(VLOOKUP(NW4,role!A:E,3,FALSE)),"",VLOOKUP(NW4,role!A:E,3,FALSE)))</f>
        <v/>
      </c>
      <c r="NZ4" s="33" t="str">
        <f>IF(ISBLANK(NW4),"",IF(ISBLANK(VLOOKUP(NW4,role!A:E,4,FALSE)),"",VLOOKUP(NW4,role!A:E,4,FALSE)))</f>
        <v/>
      </c>
      <c r="OA4" s="33" t="str">
        <f>IF(ISBLANK(NW4),"",IF(ISBLANK(VLOOKUP(NW4,role!A:E,5,FALSE)),"",VLOOKUP(NW4,role!A:E,5,FALSE)))</f>
        <v/>
      </c>
      <c r="OG4" s="34"/>
      <c r="OJ4" s="41"/>
      <c r="OL4" s="33" t="str">
        <f>IF(ISBLANK(OJ4),"",CONCATENATE(OJ4,", ",OK4))</f>
        <v/>
      </c>
      <c r="OM4" s="33" t="str">
        <f>IF(ISBLANK(OJ4),"","Personal")</f>
        <v/>
      </c>
      <c r="ON4" s="33" t="str">
        <f>IF(ISBLANK(OJ4),"","personal")</f>
        <v/>
      </c>
      <c r="OP4" s="33" t="str">
        <f>IF(ISBLANK(OO4),"",IF(ISBLANK(VLOOKUP(OO4,role!A:E,2,FALSE)),"",VLOOKUP(OO4,role!A:E,2,FALSE)))</f>
        <v/>
      </c>
      <c r="OQ4" s="33" t="str">
        <f>IF(ISBLANK(OO4),"",IF(ISBLANK(VLOOKUP(OO4,role!A:E,3,FALSE)),"",VLOOKUP(OO4,role!A:E,3,FALSE)))</f>
        <v/>
      </c>
      <c r="OR4" s="33" t="str">
        <f>IF(ISBLANK(OO4),"",IF(ISBLANK(VLOOKUP(OO4,role!A:E,4,FALSE)),"",VLOOKUP(OO4,role!A:E,4,FALSE)))</f>
        <v/>
      </c>
      <c r="OS4" s="33" t="str">
        <f>IF(ISBLANK(OO4),"",IF(ISBLANK(VLOOKUP(OO4,role!A:E,5,FALSE)),"",VLOOKUP(OO4,role!A:E,5,FALSE)))</f>
        <v/>
      </c>
      <c r="OY4" s="34"/>
      <c r="PB4" s="34"/>
      <c r="PC4" s="35"/>
      <c r="PD4" s="36" t="str">
        <f>IF(ISBLANK(PC4),"","corporate")</f>
        <v/>
      </c>
      <c r="PF4" s="33" t="str">
        <f>IF(ISBLANK(PE4),"",IF(ISBLANK(VLOOKUP(PE4,role!A:E,2,FALSE)),"",VLOOKUP(PE4,role!A:E,2,FALSE)))</f>
        <v/>
      </c>
      <c r="PG4" s="33" t="str">
        <f>IF(ISBLANK(PE4),"",IF(ISBLANK(VLOOKUP(PE4,role!A:E,3,FALSE)),"",VLOOKUP(PE4,role!A:E,3,FALSE)))</f>
        <v/>
      </c>
      <c r="PH4" s="33" t="str">
        <f>IF(ISBLANK(PE4),"",IF(ISBLANK(VLOOKUP(PE4,role!A:E,4,FALSE)),"",VLOOKUP(PE4,role!A:E,4,FALSE)))</f>
        <v/>
      </c>
      <c r="PI4" s="33" t="str">
        <f>IF(ISBLANK(PE4),"",IF(ISBLANK(VLOOKUP(PE4,role!A:E,5,FALSE)),"",VLOOKUP(PE4,role!A:E,5,FALSE)))</f>
        <v/>
      </c>
      <c r="PJ4" s="38"/>
      <c r="PK4" s="36" t="str">
        <f>IF(ISBLANK(PJ4),"","corporate")</f>
        <v/>
      </c>
      <c r="PM4" s="33" t="str">
        <f>IF(ISBLANK(PL4),"",IF(ISBLANK(VLOOKUP(PL4,role!A:E,2,FALSE)),"",VLOOKUP(PL4,role!A:E,2,FALSE)))</f>
        <v/>
      </c>
      <c r="PN4" s="33" t="str">
        <f>IF(ISBLANK(PL4),"",IF(ISBLANK(VLOOKUP(PL4,role!A:E,3,FALSE)),"",VLOOKUP(PL4,role!A:E,3,FALSE)))</f>
        <v/>
      </c>
      <c r="PO4" s="33" t="str">
        <f>IF(ISBLANK(PL4),"",IF(ISBLANK(VLOOKUP(PL4,role!A:E,4,FALSE)),"",VLOOKUP(PL4,role!A:E,4,FALSE)))</f>
        <v/>
      </c>
      <c r="PP4" s="33" t="str">
        <f>IF(ISBLANK(PL4),"",IF(ISBLANK(VLOOKUP(PL4,role!A:E,5,FALSE)),"",VLOOKUP(PL4,role!A:E,5,FALSE)))</f>
        <v/>
      </c>
      <c r="PQ4" s="38"/>
      <c r="PR4" s="36" t="str">
        <f>IF(ISBLANK(PQ4),"","corporate")</f>
        <v/>
      </c>
      <c r="PT4" s="33" t="str">
        <f>IF(ISBLANK(PS4),"",IF(ISBLANK(VLOOKUP(PS4,role!A:E,2,FALSE)),"",VLOOKUP(PS4,role!A:E,2,FALSE)))</f>
        <v/>
      </c>
      <c r="PU4" s="33" t="str">
        <f>IF(ISBLANK(PS4),"",IF(ISBLANK(VLOOKUP(PS4,role!A:E,3,FALSE)),"",VLOOKUP(PS4,role!A:E,3,FALSE)))</f>
        <v/>
      </c>
      <c r="PV4" s="33" t="str">
        <f>IF(ISBLANK(PS4),"",IF(ISBLANK(VLOOKUP(PS4,role!A:E,4,FALSE)),"",VLOOKUP(PS4,role!A:E,4,FALSE)))</f>
        <v/>
      </c>
      <c r="PW4" s="33" t="str">
        <f>IF(ISBLANK(PS4),"",IF(ISBLANK(VLOOKUP(PS4,role!A:E,5,FALSE)),"",VLOOKUP(PS4,role!A:E,5,FALSE)))</f>
        <v/>
      </c>
      <c r="PX4" s="38"/>
      <c r="PY4" s="36" t="str">
        <f>IF(ISBLANK(PX4),"","corporate")</f>
        <v/>
      </c>
      <c r="QA4" s="33" t="str">
        <f>IF(ISBLANK(PZ4),"",IF(ISBLANK(VLOOKUP(PZ4,role!A:E,2,FALSE)),"",VLOOKUP(PZ4,role!A:E,2,FALSE)))</f>
        <v/>
      </c>
      <c r="QB4" s="33" t="str">
        <f>IF(ISBLANK(PZ4),"",IF(ISBLANK(VLOOKUP(PZ4,role!A:E,3,FALSE)),"",VLOOKUP(PZ4,role!A:E,3,FALSE)))</f>
        <v/>
      </c>
      <c r="QC4" s="33" t="str">
        <f>IF(ISBLANK(PZ4),"",IF(ISBLANK(VLOOKUP(PZ4,role!A:E,4,FALSE)),"",VLOOKUP(PZ4,role!A:E,4,FALSE)))</f>
        <v/>
      </c>
      <c r="QD4" s="33" t="str">
        <f>IF(ISBLANK(PZ4),"",IF(ISBLANK(VLOOKUP(PZ4,role!A:E,5,FALSE)),"",VLOOKUP(PZ4,role!A:E,5,FALSE)))</f>
        <v/>
      </c>
      <c r="QE4" s="38"/>
      <c r="QF4" s="36" t="str">
        <f>IF(ISBLANK(QE4),"","corporate")</f>
        <v/>
      </c>
      <c r="QH4" s="33" t="str">
        <f>IF(ISBLANK(QG4),"",IF(ISBLANK(VLOOKUP(QG4,role!A:E,2,FALSE)),"",VLOOKUP(QG4,role!A:E,2,FALSE)))</f>
        <v/>
      </c>
      <c r="QI4" s="33" t="str">
        <f>IF(ISBLANK(QG4),"",IF(ISBLANK(VLOOKUP(QG4,role!A:E,3,FALSE)),"",VLOOKUP(QG4,role!A:E,3,FALSE)))</f>
        <v/>
      </c>
      <c r="QJ4" s="33" t="str">
        <f>IF(ISBLANK(QG4),"",IF(ISBLANK(VLOOKUP(QG4,role!A:E,4,FALSE)),"",VLOOKUP(QG4,role!A:E,4,FALSE)))</f>
        <v/>
      </c>
      <c r="QK4" s="33" t="str">
        <f>IF(ISBLANK(QG4),"",IF(ISBLANK(VLOOKUP(QG4,role!A:E,5,FALSE)),"",VLOOKUP(QG4,role!A:E,5,FALSE)))</f>
        <v/>
      </c>
      <c r="QL4" s="34"/>
      <c r="QM4" s="38"/>
      <c r="QN4" s="36" t="str">
        <f>IF(ISBLANK(QM4),"","corporate")</f>
        <v/>
      </c>
      <c r="QP4" s="33" t="str">
        <f>IF(ISBLANK(QO4),"",IF(ISBLANK(VLOOKUP(QO4,role!A:E,2,FALSE)),"",VLOOKUP(QO4,role!A:E,2,FALSE)))</f>
        <v/>
      </c>
      <c r="QQ4" s="33" t="str">
        <f>IF(ISBLANK(QO4),"",IF(ISBLANK(VLOOKUP(QO4,role!A:E,3,FALSE)),"",VLOOKUP(QO4,role!A:E,3,FALSE)))</f>
        <v/>
      </c>
      <c r="QR4" s="33" t="str">
        <f>IF(ISBLANK(QO4),"",IF(ISBLANK(VLOOKUP(QO4,role!A:E,4,FALSE)),"",VLOOKUP(QO4,role!A:E,4,FALSE)))</f>
        <v/>
      </c>
      <c r="QS4" s="33" t="str">
        <f>IF(ISBLANK(QO4),"",IF(ISBLANK(VLOOKUP(QO4,role!A:E,5,FALSE)),"",VLOOKUP(QO4,role!A:E,5,FALSE)))</f>
        <v/>
      </c>
      <c r="QT4" s="38"/>
      <c r="QU4" s="36" t="str">
        <f>IF(ISBLANK(QT4),"","corporate")</f>
        <v/>
      </c>
      <c r="QW4" s="33" t="str">
        <f>IF(ISBLANK(QV4),"",IF(ISBLANK(VLOOKUP(QV4,role!A:E,2,FALSE)),"",VLOOKUP(QV4,role!A:E,2,FALSE)))</f>
        <v/>
      </c>
      <c r="QX4" s="33" t="str">
        <f>IF(ISBLANK(QV4),"",IF(ISBLANK(VLOOKUP(QV4,role!A:E,3,FALSE)),"",VLOOKUP(QV4,role!A:E,3,FALSE)))</f>
        <v/>
      </c>
      <c r="QY4" s="33" t="str">
        <f>IF(ISBLANK(QV4),"",IF(ISBLANK(VLOOKUP(QV4,role!A:E,4,FALSE)),"",VLOOKUP(QV4,role!A:E,4,FALSE)))</f>
        <v/>
      </c>
      <c r="QZ4" s="33" t="str">
        <f>IF(ISBLANK(QV4),"",IF(ISBLANK(VLOOKUP(QV4,role!A:E,5,FALSE)),"",VLOOKUP(QV4,role!A:E,5,FALSE)))</f>
        <v/>
      </c>
      <c r="RA4" s="38"/>
      <c r="RB4" s="36" t="str">
        <f>IF(ISBLANK(RA4),"","corporate")</f>
        <v/>
      </c>
      <c r="RD4" s="33" t="str">
        <f>IF(ISBLANK(RC4),"",IF(ISBLANK(VLOOKUP(RC4,role!A:E,2,FALSE)),"",VLOOKUP(RC4,role!A:E,2,FALSE)))</f>
        <v/>
      </c>
      <c r="RE4" s="33" t="str">
        <f>IF(ISBLANK(RC4),"",IF(ISBLANK(VLOOKUP(RC4,role!A:E,3,FALSE)),"",VLOOKUP(RC4,role!A:E,3,FALSE)))</f>
        <v/>
      </c>
      <c r="RF4" s="33" t="str">
        <f>IF(ISBLANK(RC4),"",IF(ISBLANK(VLOOKUP(RC4,role!A:E,4,FALSE)),"",VLOOKUP(RC4,role!A:E,4,FALSE)))</f>
        <v/>
      </c>
      <c r="RG4" s="33" t="str">
        <f>IF(ISBLANK(RC4),"",IF(ISBLANK(VLOOKUP(RC4,role!A:E,5,FALSE)),"",VLOOKUP(RC4,role!A:E,5,FALSE)))</f>
        <v/>
      </c>
      <c r="RH4" s="38"/>
      <c r="RI4" s="36" t="str">
        <f>IF(ISBLANK(RH4),"","corporate")</f>
        <v/>
      </c>
      <c r="RK4" s="33" t="str">
        <f>IF(ISBLANK(RJ4),"",IF(ISBLANK(VLOOKUP(RJ4,role!A:E,2,FALSE)),"",VLOOKUP(RJ4,role!A:E,2,FALSE)))</f>
        <v/>
      </c>
      <c r="RL4" s="33" t="str">
        <f>IF(ISBLANK(RJ4),"",IF(ISBLANK(VLOOKUP(RJ4,role!A:E,3,FALSE)),"",VLOOKUP(RJ4,role!A:E,3,FALSE)))</f>
        <v/>
      </c>
      <c r="RM4" s="33" t="str">
        <f>IF(ISBLANK(RJ4),"",IF(ISBLANK(VLOOKUP(RJ4,role!A:E,4,FALSE)),"",VLOOKUP(RJ4,role!A:E,4,FALSE)))</f>
        <v/>
      </c>
      <c r="RN4" s="33" t="str">
        <f>IF(ISBLANK(RJ4),"",IF(ISBLANK(VLOOKUP(RJ4,role!A:E,5,FALSE)),"",VLOOKUP(RJ4,role!A:E,5,FALSE)))</f>
        <v/>
      </c>
      <c r="RO4" s="38"/>
      <c r="RP4" s="36" t="str">
        <f>IF(ISBLANK(RO4),"","corporate")</f>
        <v/>
      </c>
      <c r="RR4" s="33" t="str">
        <f>IF(ISBLANK(RO4),"","spn")</f>
        <v/>
      </c>
      <c r="RS4" s="33" t="str">
        <f>IF(ISBLANK(RO4),"","marcrelator")</f>
        <v/>
      </c>
      <c r="RT4" s="33" t="str">
        <f>IF(ISBLANK(RO4),"","http://id.loc.gov/vocabulary/relators")</f>
        <v/>
      </c>
      <c r="RU4" s="33" t="str">
        <f>IF(ISBLANK(RO4),"","http://id.loc.gov/vocabulary/relators/spn")</f>
        <v/>
      </c>
      <c r="RV4" s="34"/>
      <c r="RW4" s="35"/>
      <c r="RY4" s="33" t="str">
        <f>IF(ISBLANK(RX4),"","Project name")</f>
        <v/>
      </c>
      <c r="RZ4" s="41"/>
      <c r="SA4" s="33" t="str">
        <f>IF(ISBLANK(RZ4),"","topic")</f>
        <v/>
      </c>
      <c r="SC4" s="33" t="str">
        <f>IF(ISBLANK(SB4),"","topic")</f>
        <v/>
      </c>
      <c r="SE4" s="33" t="str">
        <f>IF(ISBLANK(SD4),"","topic")</f>
        <v/>
      </c>
      <c r="SG4" s="33" t="str">
        <f>IF(ISBLANK(SF4),"","topic")</f>
        <v/>
      </c>
      <c r="SI4" s="33" t="str">
        <f>IF(ISBLANK(SH4),"","topic")</f>
        <v/>
      </c>
      <c r="SK4" s="33" t="str">
        <f>IF(ISBLANK(SJ4),"","topic")</f>
        <v/>
      </c>
      <c r="SM4" s="33" t="str">
        <f>IF(ISBLANK(SL4),"","topic")</f>
        <v/>
      </c>
      <c r="SO4" s="33" t="str">
        <f>IF(ISBLANK(SN4),"","topic")</f>
        <v/>
      </c>
      <c r="SQ4" s="33" t="str">
        <f>IF(ISBLANK(SP4),"","topic")</f>
        <v/>
      </c>
      <c r="SS4" s="33" t="str">
        <f>IF(ISBLANK(SR4),"","topic")</f>
        <v/>
      </c>
      <c r="ST4" s="34"/>
      <c r="SV4" s="33" t="str">
        <f>IF(ISBLANK(SU4),"","topic")</f>
        <v/>
      </c>
      <c r="SX4" s="33" t="str">
        <f>IF(ISBLANK(SW4),"","topic")</f>
        <v/>
      </c>
      <c r="SZ4" s="33" t="str">
        <f>IF(ISBLANK(SY4),"","topic")</f>
        <v/>
      </c>
      <c r="TB4" s="33" t="str">
        <f>IF(ISBLANK(TA4),"","topic")</f>
        <v/>
      </c>
      <c r="TD4" s="33" t="str">
        <f>IF(ISBLANK(TC4),"","topic")</f>
        <v/>
      </c>
      <c r="TE4" s="34"/>
      <c r="TG4" s="33" t="str">
        <f>IF(ISBLANK(TF4),"","topic")</f>
        <v/>
      </c>
      <c r="TI4" s="33" t="str">
        <f>IF(ISBLANK(TH4),"","topic")</f>
        <v/>
      </c>
      <c r="TK4" s="33" t="str">
        <f>IF(ISBLANK(TJ4),"","topic")</f>
        <v/>
      </c>
      <c r="TM4" s="33" t="str">
        <f>IF(ISBLANK(TL4),"","topic")</f>
        <v/>
      </c>
      <c r="TO4" s="33" t="str">
        <f>IF(ISBLANK(TN4),"","topic")</f>
        <v/>
      </c>
      <c r="TP4" s="34"/>
      <c r="TR4" s="33" t="str">
        <f>IF(ISBLANK(TQ4),"","geographic")</f>
        <v/>
      </c>
      <c r="TT4" s="33" t="str">
        <f>IF(ISBLANK(TS4),"","geographic")</f>
        <v/>
      </c>
      <c r="TV4" s="33" t="str">
        <f>IF(ISBLANK(TU4),"","geographic")</f>
        <v/>
      </c>
      <c r="TX4" s="33" t="str">
        <f>IF(ISBLANK(TW4),"","geographic")</f>
        <v/>
      </c>
      <c r="TZ4" s="33" t="str">
        <f>IF(ISBLANK(TY4),"","geographic")</f>
        <v/>
      </c>
      <c r="UA4" s="34"/>
      <c r="UC4" s="33" t="str">
        <f>IF(ISBLANK(UB4),"","temporal")</f>
        <v/>
      </c>
      <c r="UE4" s="33" t="str">
        <f>IF(ISBLANK(UD4),"","temporal")</f>
        <v/>
      </c>
      <c r="UG4" s="33" t="str">
        <f>IF(ISBLANK(UF4),"","temporal")</f>
        <v/>
      </c>
      <c r="UI4" s="33" t="str">
        <f>IF(ISBLANK(UH4),"","temporal")</f>
        <v/>
      </c>
      <c r="UK4" s="33" t="str">
        <f>IF(ISBLANK(UJ4),"","temporal")</f>
        <v/>
      </c>
      <c r="UL4" s="34"/>
      <c r="UN4" s="33" t="str">
        <f>IF(ISBLANK(UM4),"","Subject discipline")</f>
        <v/>
      </c>
      <c r="UO4" s="33" t="str">
        <f>IF(ISBLANK(UM4),"","topic")</f>
        <v/>
      </c>
      <c r="UQ4" s="33" t="str">
        <f>IF(ISBLANK(UP4),"","Subject discipline")</f>
        <v/>
      </c>
      <c r="UR4" s="33" t="str">
        <f>IF(ISBLANK(UP4),"","topic")</f>
        <v/>
      </c>
      <c r="UT4" s="33" t="str">
        <f>IF(ISBLANK(US4),"","Subject discipline")</f>
        <v/>
      </c>
      <c r="UU4" s="33" t="str">
        <f>IF(ISBLANK(US4),"","topic")</f>
        <v/>
      </c>
      <c r="UW4" s="33" t="str">
        <f>IF(ISBLANK(UV4),"","Subject discipline")</f>
        <v/>
      </c>
      <c r="UX4" s="33" t="str">
        <f>IF(ISBLANK(UV4),"","topic")</f>
        <v/>
      </c>
      <c r="UZ4" s="33" t="str">
        <f>IF(ISBLANK(UY4),"","Subject discipline")</f>
        <v/>
      </c>
      <c r="VA4" s="33" t="str">
        <f>IF(ISBLANK(UY4),"","topic")</f>
        <v/>
      </c>
      <c r="VB4" s="37"/>
      <c r="VC4" s="35"/>
      <c r="VD4" s="36" t="str">
        <f>IF(ISBLANK(VC4),"","citation/reference")</f>
        <v/>
      </c>
      <c r="VE4" s="36" t="str">
        <f t="shared" ref="VE4:VE35" si="1">IF(ISBLANK(VC4),"","Related publication")</f>
        <v/>
      </c>
      <c r="VG4" s="36" t="str">
        <f>IF(ISBLANK(VF4),"","citation/reference")</f>
        <v/>
      </c>
      <c r="VH4" s="36" t="str">
        <f t="shared" ref="VH4:VH35" si="2">IF(ISBLANK(VF4),"","Related publication")</f>
        <v/>
      </c>
      <c r="VJ4" s="36" t="str">
        <f>IF(ISBLANK(VI4),"","citation/reference")</f>
        <v/>
      </c>
      <c r="VK4" s="36" t="str">
        <f t="shared" ref="VK4:VK35" si="3">IF(ISBLANK(VI4),"","Related publication")</f>
        <v/>
      </c>
      <c r="VM4" s="36" t="str">
        <f>IF(ISBLANK(VL4),"","citation/reference")</f>
        <v/>
      </c>
      <c r="VN4" s="36" t="str">
        <f t="shared" ref="VN4:VN35" si="4">IF(ISBLANK(VL4),"","Related publication")</f>
        <v/>
      </c>
      <c r="VP4" s="36" t="str">
        <f>IF(ISBLANK(VO4),"","citation/reference")</f>
        <v/>
      </c>
      <c r="VQ4" s="36" t="str">
        <f t="shared" ref="VQ4:VQ35" si="5">IF(ISBLANK(VO4),"","Related publication")</f>
        <v/>
      </c>
      <c r="VR4" s="34"/>
      <c r="VT4" s="36" t="str">
        <f>IF(ISBLANK(VS4),"","citation/reference")</f>
        <v/>
      </c>
      <c r="VU4" s="36" t="str">
        <f t="shared" ref="VU4:VU35" si="6">IF(ISBLANK(VS4),"","Related publication")</f>
        <v/>
      </c>
      <c r="VW4" s="36" t="str">
        <f>IF(ISBLANK(VV4),"","citation/reference")</f>
        <v/>
      </c>
      <c r="VX4" s="36" t="str">
        <f t="shared" ref="VX4:VX35" si="7">IF(ISBLANK(VV4),"","Related publication")</f>
        <v/>
      </c>
      <c r="VZ4" s="36" t="str">
        <f>IF(ISBLANK(VY4),"","citation/reference")</f>
        <v/>
      </c>
      <c r="WA4" s="36" t="str">
        <f t="shared" ref="WA4:WA35" si="8">IF(ISBLANK(VY4),"","Related publication")</f>
        <v/>
      </c>
      <c r="WC4" s="36" t="str">
        <f>IF(ISBLANK(WB4),"","citation/reference")</f>
        <v/>
      </c>
      <c r="WD4" s="36" t="str">
        <f t="shared" ref="WD4:WD35" si="9">IF(ISBLANK(WB4),"","Related publication")</f>
        <v/>
      </c>
      <c r="WF4" s="36" t="str">
        <f>IF(ISBLANK(WE4),"","citation/reference")</f>
        <v/>
      </c>
      <c r="WG4" s="36" t="str">
        <f t="shared" ref="WG4:WG35" si="10">IF(ISBLANK(WE4),"","Related publication")</f>
        <v/>
      </c>
      <c r="WH4" s="34"/>
      <c r="WK4" s="33" t="str">
        <f>IF(ISBLANK(WI4),"","Related website")</f>
        <v/>
      </c>
      <c r="WL4" s="35"/>
      <c r="WM4" s="38"/>
      <c r="WN4" s="36" t="str">
        <f>IF(AND(ISBLANK(WL4),ISBLANK(WM4)),"",TRIM(CONCATENATE(WL4," ",WM4)))</f>
        <v/>
      </c>
      <c r="WO4" s="33" t="str">
        <f>IF(AND(ISBLANK(WL4),ISBLANK(WM4)),"","Funding information")</f>
        <v/>
      </c>
      <c r="WR4" s="36" t="str">
        <f>IF(AND(ISBLANK(WP4),ISBLANK(WQ4)),"",TRIM(CONCATENATE(WP4," ",WQ4)))</f>
        <v/>
      </c>
      <c r="WS4" s="33" t="str">
        <f>IF(AND(ISBLANK(WP4),ISBLANK(WQ4)),"","Funding information")</f>
        <v/>
      </c>
      <c r="WV4" s="36" t="str">
        <f>IF(AND(ISBLANK(WT4),ISBLANK(WU4)),"",TRIM(CONCATENATE(WT4," ",WU4)))</f>
        <v/>
      </c>
      <c r="WW4" s="33" t="str">
        <f>IF(AND(ISBLANK(WT4),ISBLANK(WU4)),"","Funding information")</f>
        <v/>
      </c>
      <c r="WZ4" s="36" t="str">
        <f>IF(AND(ISBLANK(WX4),ISBLANK(WY4)),"",TRIM(CONCATENATE(WX4," ",WY4)))</f>
        <v/>
      </c>
      <c r="XA4" s="33" t="str">
        <f>IF(AND(ISBLANK(WX4),ISBLANK(WY4)),"","Funding information")</f>
        <v/>
      </c>
      <c r="XB4" s="33"/>
      <c r="XD4" s="36" t="str">
        <f>IF(AND(ISBLANK(XB4),ISBLANK(XC4)),"",TRIM(CONCATENATE(XB4," ",XC4)))</f>
        <v/>
      </c>
      <c r="XE4" s="33" t="str">
        <f>IF(AND(ISBLANK(XB4),ISBLANK(XC4)),"","Funding information")</f>
        <v/>
      </c>
      <c r="XF4" s="39"/>
      <c r="XG4" s="33" t="str">
        <f t="shared" ref="XG4:XG35" si="11">IF(ISBLANK(A4),"","eng")</f>
        <v/>
      </c>
      <c r="XH4" s="33" t="str">
        <f t="shared" ref="XH4:XH35" si="12">IF(ISBLANK(A4),"","English")</f>
        <v/>
      </c>
      <c r="XI4" s="33" t="str">
        <f t="shared" ref="XI4:XI35" si="13">IF(ISBLANK(A4),"","iso639-2b")</f>
        <v/>
      </c>
      <c r="XJ4" s="33" t="str">
        <f t="shared" ref="XJ4:XJ35" si="14">IF(ISBLANK(A4),"","http://id.loc.gov/vocabulary/iso639-2")</f>
        <v/>
      </c>
      <c r="XK4" s="33" t="str">
        <f t="shared" ref="XK4:XK35" si="15">IF(ISBLANK(A4),"","http://id.loc.gov/vocabulary/iso639-2/eng")</f>
        <v/>
      </c>
      <c r="XL4" s="33" t="str">
        <f t="shared" ref="XL4:XL35" si="16">IF(ISBLANK(A4),"","CSt")</f>
        <v/>
      </c>
      <c r="XM4" s="33" t="str">
        <f t="shared" ref="XM4:XM35" si="17">IF(ISBLANK(A4),"","marcorg")</f>
        <v/>
      </c>
      <c r="XN4" s="33" t="str">
        <f t="shared" ref="XN4:XN35" si="18">IF(ISBLANK(A4),"","http://id.loc.gov/vocabulary/organizations")</f>
        <v/>
      </c>
      <c r="XO4" s="33" t="str">
        <f t="shared" ref="XO4:XO35" si="19">IF(ISBLANK(A4),"","http://id.loc.gov/vocabulary/organizations/cst")</f>
        <v/>
      </c>
    </row>
    <row r="5" spans="1:639" s="32" customFormat="1" x14ac:dyDescent="0.25">
      <c r="C5" s="33" t="str">
        <f t="shared" ref="C5:C68" si="20">IF(ISBLANK(A5),"",CONCATENATE("https://purl.stanford.edu/",A5))</f>
        <v/>
      </c>
      <c r="E5" s="32" t="str">
        <f t="shared" ref="E5:E68" si="21">IF(ISBLANK(D5),"",CONCATENATE("https://doi.org/",D5))</f>
        <v/>
      </c>
      <c r="F5" s="33" t="str">
        <f t="shared" ref="F5:F68" si="22">IF(ISBLANK(D5),"","doi")</f>
        <v/>
      </c>
      <c r="G5" s="33" t="str">
        <f t="shared" ref="G5:G68" si="23">IF(ISBLANK(D5),"","DOI")</f>
        <v/>
      </c>
      <c r="J5" s="33" t="str">
        <f t="shared" ref="J5:J68" si="24">IF(AND(NOT(ISBLANK(I5)),ISBLANK(P5)),"yes","")</f>
        <v/>
      </c>
      <c r="K5" s="33" t="str">
        <f t="shared" ref="K5:K68" si="25">IF(ISBLANK(I5),"","w3cdtf")</f>
        <v/>
      </c>
      <c r="L5" s="33" t="str">
        <f t="shared" ref="L5:L68" si="26">IF(AND(NOT(ISBLANK(I5)),NOT(ISBLANK(M5))),"start","")</f>
        <v/>
      </c>
      <c r="N5" s="33" t="str">
        <f t="shared" ref="N5:N68" si="27">IF(AND(NOT(ISBLANK(I5)),NOT(ISBLANK(M5))),"end","")</f>
        <v/>
      </c>
      <c r="O5" s="33" t="str">
        <f t="shared" ref="O5:O68" si="28">IF(AND(ISBLANK(I5),ISBLANK(M5)),"",IF(ISBLANK(M5),I5,CONCATENATE(I5,"/",M5)))</f>
        <v/>
      </c>
      <c r="Q5" s="33" t="str">
        <f t="shared" ref="Q5:Q68" si="29">IF(ISBLANK(P5),"","yes")</f>
        <v/>
      </c>
      <c r="R5" s="33" t="str">
        <f t="shared" ref="R5:R68" si="30">IF(ISBLANK(P5),"","w3cdtf")</f>
        <v/>
      </c>
      <c r="S5" s="33"/>
      <c r="T5" s="33"/>
      <c r="U5" s="33" t="str">
        <f t="shared" ref="U5:U68" si="31">IF(ISBLANK(T5),"","contact")</f>
        <v/>
      </c>
      <c r="V5" s="33" t="str">
        <f t="shared" ref="V5:V68" si="32">IF(ISBLANK(T5),"","Contact")</f>
        <v/>
      </c>
      <c r="W5" s="33"/>
      <c r="Y5" s="33" t="str">
        <f>IF(ISBLANK(X5),"",VLOOKUP(X5,resource_type!A:C,3,FALSE))</f>
        <v/>
      </c>
      <c r="Z5" s="33" t="str">
        <f>IF(ISBLANK(X5),"",VLOOKUP(X5,resource_type!A:C,2,FALSE))</f>
        <v/>
      </c>
      <c r="AA5" s="33" t="str">
        <f t="shared" ref="AA5:AA68" si="33">IF(X5="Dataset","dataset","")</f>
        <v/>
      </c>
      <c r="AB5" s="33" t="str">
        <f t="shared" ref="AB5:AB68" si="34">IF(X5="Dataset","local","")</f>
        <v/>
      </c>
      <c r="AD5" s="33" t="str">
        <f>IF(ISBLANK(AC5),"",VLOOKUP(AC5,resource_type!A:C,3,FALSE))</f>
        <v/>
      </c>
      <c r="AF5" s="33" t="str">
        <f>IF(ISBLANK(AE5),"",VLOOKUP(AE5,resource_type!A:C,3,FALSE))</f>
        <v/>
      </c>
      <c r="AG5" s="34"/>
      <c r="AI5" s="33" t="str">
        <f t="shared" ref="AI5:AI68" si="35">LOWER(AH5)</f>
        <v/>
      </c>
      <c r="AK5" s="33" t="str">
        <f t="shared" ref="AK5:AK68" si="36">LOWER(AJ5)</f>
        <v/>
      </c>
      <c r="AM5" s="33" t="str">
        <f t="shared" ref="AM5:AM68" si="37">LOWER(AL5)</f>
        <v/>
      </c>
      <c r="AO5" s="33" t="str">
        <f t="shared" ref="AO5:AO68" si="38">LOWER(AN5)</f>
        <v/>
      </c>
      <c r="AP5" s="54"/>
      <c r="AQ5" s="35"/>
      <c r="AR5" s="36" t="str">
        <f t="shared" ref="AR5:AR68" si="39">IF(ISBLANK(AQ5),"","preferred citation")</f>
        <v/>
      </c>
      <c r="AS5" s="36" t="str">
        <f t="shared" ref="AS5:AS68" si="40">IF(ISBLANK(AQ5),"","Preferred citation")</f>
        <v/>
      </c>
      <c r="AT5" s="35"/>
      <c r="AV5" s="33" t="str">
        <f t="shared" ref="AV5:AV68" si="41">IF(ISBLANK(AT5),"",CONCATENATE(AT5,", ",AU5))</f>
        <v/>
      </c>
      <c r="AW5" s="33" t="str">
        <f t="shared" ref="AW5:AW68" si="42">IF(ISBLANK(AT5),"","Personal")</f>
        <v/>
      </c>
      <c r="AX5" s="33" t="str">
        <f t="shared" ref="AX5:AX68" si="43">IF(ISBLANK(AT5),"","personal")</f>
        <v/>
      </c>
      <c r="AZ5" s="33" t="str">
        <f>IF(ISBLANK(AY5),"",IF(ISBLANK(VLOOKUP(AY5,role!A:E,2,FALSE)),"",VLOOKUP(AY5,role!A:E,2,FALSE)))</f>
        <v/>
      </c>
      <c r="BA5" s="33" t="str">
        <f>IF(ISBLANK(AY5),"",IF(ISBLANK(VLOOKUP(AY5,role!A:E,3,FALSE)),"",VLOOKUP(AY5,role!A:E,3,FALSE)))</f>
        <v/>
      </c>
      <c r="BB5" s="33" t="str">
        <f>IF(ISBLANK(AY5),"",IF(ISBLANK(VLOOKUP(AY5,role!A:E,4,FALSE)),"",VLOOKUP(AY5,role!A:E,4,FALSE)))</f>
        <v/>
      </c>
      <c r="BC5" s="33" t="str">
        <f>IF(ISBLANK(AY5),"",IF(ISBLANK(VLOOKUP(AY5,role!A:E,5,FALSE)),"",VLOOKUP(AY5,role!A:E,5,FALSE)))</f>
        <v/>
      </c>
      <c r="BE5" s="33" t="str">
        <f>IF(ISBLANK(BD5),"",IF(ISBLANK(VLOOKUP(BD5,role!A:E,2,FALSE)),"",VLOOKUP(BD5,role!A:E,2,FALSE)))</f>
        <v/>
      </c>
      <c r="BF5" s="33" t="str">
        <f>IF(ISBLANK(BD5),"",IF(ISBLANK(VLOOKUP(BD5,role!A:E,3,FALSE)),"",VLOOKUP(BD5,role!A:E,3,FALSE)))</f>
        <v/>
      </c>
      <c r="BG5" s="33" t="str">
        <f>IF(ISBLANK(BD5),"",IF(ISBLANK(VLOOKUP(BD5,role!A:E,4,FALSE)),"",VLOOKUP(BD5,role!A:E,4,FALSE)))</f>
        <v/>
      </c>
      <c r="BH5" s="33" t="str">
        <f>IF(ISBLANK(BD5),"",IF(ISBLANK(VLOOKUP(BD5,role!A:E,5,FALSE)),"",VLOOKUP(BD5,role!A:E,5,FALSE)))</f>
        <v/>
      </c>
      <c r="BN5" s="34"/>
      <c r="BQ5" s="41"/>
      <c r="BS5" s="33" t="str">
        <f t="shared" ref="BS5:BS68" si="44">IF(ISBLANK(BQ5),"",CONCATENATE(BQ5,", ",BR5))</f>
        <v/>
      </c>
      <c r="BT5" s="33" t="str">
        <f t="shared" ref="BT5:BT68" si="45">IF(ISBLANK(BQ5),"","Personal")</f>
        <v/>
      </c>
      <c r="BU5" s="33" t="str">
        <f t="shared" ref="BU5:BU68" si="46">IF(ISBLANK(BQ5),"","personal")</f>
        <v/>
      </c>
      <c r="BW5" s="33" t="str">
        <f>IF(ISBLANK(BV5),"",IF(ISBLANK(VLOOKUP(BV5,role!A:E,2,FALSE)),"",VLOOKUP(BV5,role!A:E,2,FALSE)))</f>
        <v/>
      </c>
      <c r="BX5" s="33" t="str">
        <f>IF(ISBLANK(BV5),"",IF(ISBLANK(VLOOKUP(BV5,role!A:E,3,FALSE)),"",VLOOKUP(BV5,role!A:E,3,FALSE)))</f>
        <v/>
      </c>
      <c r="BY5" s="33" t="str">
        <f>IF(ISBLANK(BV5),"",IF(ISBLANK(VLOOKUP(BV5,role!A:E,4,FALSE)),"",VLOOKUP(BV5,role!A:E,4,FALSE)))</f>
        <v/>
      </c>
      <c r="BZ5" s="33" t="str">
        <f>IF(ISBLANK(BV5),"",IF(ISBLANK(VLOOKUP(BV5,role!A:E,5,FALSE)),"",VLOOKUP(BV5,role!A:E,5,FALSE)))</f>
        <v/>
      </c>
      <c r="CB5" s="33" t="str">
        <f>IF(ISBLANK(CA5),"",IF(ISBLANK(VLOOKUP(CA5,role!A:E,2,FALSE)),"",VLOOKUP(CA5,role!A:E,2,FALSE)))</f>
        <v/>
      </c>
      <c r="CC5" s="33" t="str">
        <f>IF(ISBLANK(CA5),"",IF(ISBLANK(VLOOKUP(CA5,role!A:E,3,FALSE)),"",VLOOKUP(CA5,role!A:E,3,FALSE)))</f>
        <v/>
      </c>
      <c r="CD5" s="33" t="str">
        <f>IF(ISBLANK(CA5),"",IF(ISBLANK(VLOOKUP(CA5,role!A:E,4,FALSE)),"",VLOOKUP(CA5,role!A:E,4,FALSE)))</f>
        <v/>
      </c>
      <c r="CE5" s="33" t="str">
        <f>IF(ISBLANK(CA5),"",IF(ISBLANK(VLOOKUP(CA5,role!A:E,5,FALSE)),"",VLOOKUP(CA5,role!A:E,5,FALSE)))</f>
        <v/>
      </c>
      <c r="CK5" s="34"/>
      <c r="CN5" s="41"/>
      <c r="CP5" s="33" t="str">
        <f t="shared" ref="CP5:CP68" si="47">IF(ISBLANK(CN5),"",CONCATENATE(CN5,", ",CO5))</f>
        <v/>
      </c>
      <c r="CQ5" s="33" t="str">
        <f t="shared" ref="CQ5:CQ68" si="48">IF(ISBLANK(CN5),"","Personal")</f>
        <v/>
      </c>
      <c r="CR5" s="33" t="str">
        <f t="shared" ref="CR5:CR68" si="49">IF(ISBLANK(CN5),"","personal")</f>
        <v/>
      </c>
      <c r="CT5" s="33" t="str">
        <f>IF(ISBLANK(CS5),"",IF(ISBLANK(VLOOKUP(CS5,role!A:E,2,FALSE)),"",VLOOKUP(CS5,role!A:E,2,FALSE)))</f>
        <v/>
      </c>
      <c r="CU5" s="33" t="str">
        <f>IF(ISBLANK(CS5),"",IF(ISBLANK(VLOOKUP(CS5,role!A:E,3,FALSE)),"",VLOOKUP(CS5,role!A:E,3,FALSE)))</f>
        <v/>
      </c>
      <c r="CV5" s="33" t="str">
        <f>IF(ISBLANK(CS5),"",IF(ISBLANK(VLOOKUP(CS5,role!A:E,4,FALSE)),"",VLOOKUP(CS5,role!A:E,4,FALSE)))</f>
        <v/>
      </c>
      <c r="CW5" s="33" t="str">
        <f>IF(ISBLANK(CS5),"",IF(ISBLANK(VLOOKUP(CS5,role!A:E,5,FALSE)),"",VLOOKUP(CS5,role!A:E,5,FALSE)))</f>
        <v/>
      </c>
      <c r="DC5" s="34"/>
      <c r="DF5" s="41"/>
      <c r="DH5" s="33" t="str">
        <f t="shared" ref="DH5:DH68" si="50">IF(ISBLANK(DF5),"",CONCATENATE(DF5,", ",DG5))</f>
        <v/>
      </c>
      <c r="DI5" s="33" t="str">
        <f t="shared" ref="DI5:DI68" si="51">IF(ISBLANK(DF5),"","Personal")</f>
        <v/>
      </c>
      <c r="DJ5" s="33" t="str">
        <f t="shared" ref="DJ5:DJ68" si="52">IF(ISBLANK(DF5),"","personal")</f>
        <v/>
      </c>
      <c r="DL5" s="33" t="str">
        <f>IF(ISBLANK(DK5),"",IF(ISBLANK(VLOOKUP(DK5,role!A:E,2,FALSE)),"",VLOOKUP(DK5,role!A:E,2,FALSE)))</f>
        <v/>
      </c>
      <c r="DM5" s="33" t="str">
        <f>IF(ISBLANK(DK5),"",IF(ISBLANK(VLOOKUP(DK5,role!A:E,3,FALSE)),"",VLOOKUP(DK5,role!A:E,3,FALSE)))</f>
        <v/>
      </c>
      <c r="DN5" s="33" t="str">
        <f>IF(ISBLANK(DK5),"",IF(ISBLANK(VLOOKUP(DK5,role!A:E,4,FALSE)),"",VLOOKUP(DK5,role!A:E,4,FALSE)))</f>
        <v/>
      </c>
      <c r="DO5" s="33" t="str">
        <f>IF(ISBLANK(DK5),"",IF(ISBLANK(VLOOKUP(DK5,role!A:E,5,FALSE)),"",VLOOKUP(DK5,role!A:E,5,FALSE)))</f>
        <v/>
      </c>
      <c r="DU5" s="34"/>
      <c r="DX5" s="41"/>
      <c r="DZ5" s="33" t="str">
        <f t="shared" ref="DZ5:DZ68" si="53">IF(ISBLANK(DX5),"",CONCATENATE(DX5,", ",DY5))</f>
        <v/>
      </c>
      <c r="EA5" s="33" t="str">
        <f t="shared" ref="EA5:EA68" si="54">IF(ISBLANK(DX5),"","Personal")</f>
        <v/>
      </c>
      <c r="EB5" s="33" t="str">
        <f t="shared" ref="EB5:EB68" si="55">IF(ISBLANK(DX5),"","personal")</f>
        <v/>
      </c>
      <c r="ED5" s="33" t="str">
        <f>IF(ISBLANK(EC5),"",VLOOKUP(EC5,role!A:E,2,FALSE))</f>
        <v/>
      </c>
      <c r="EE5" s="33" t="str">
        <f>IF(ISBLANK(EC5),"",IF(ISBLANK(VLOOKUP(EC5,role!A:E,3,FALSE)),"",VLOOKUP(EC5,role!A:E,3,FALSE)))</f>
        <v/>
      </c>
      <c r="EF5" s="33" t="str">
        <f>IF(ISBLANK(EC5),"",IF(ISBLANK(VLOOKUP(EC5,role!A:E,4,FALSE)),"",VLOOKUP(EC5,role!A:E,4,FALSE)))</f>
        <v/>
      </c>
      <c r="EG5" s="33" t="str">
        <f>IF(ISBLANK(EC5),"",IF(ISBLANK(VLOOKUP(EC5,role!A:E,5,FALSE)),"",VLOOKUP(EC5,role!A:E,5,FALSE)))</f>
        <v/>
      </c>
      <c r="EM5" s="34"/>
      <c r="EP5" s="34"/>
      <c r="ES5" s="33" t="str">
        <f t="shared" ref="ES5:ES68" si="56">IF(ISBLANK(EQ5),"",CONCATENATE(EQ5,", ",ER5))</f>
        <v/>
      </c>
      <c r="ET5" s="33" t="str">
        <f t="shared" ref="ET5:ET68" si="57">IF(ISBLANK(EQ5),"","Personal")</f>
        <v/>
      </c>
      <c r="EU5" s="33" t="str">
        <f t="shared" ref="EU5:EU68" si="58">IF(ISBLANK(EQ5),"","personal")</f>
        <v/>
      </c>
      <c r="EW5" s="33" t="str">
        <f>IF(ISBLANK(EV5),"",IF(ISBLANK(VLOOKUP(EV5,role!A:E,2,FALSE)),"",VLOOKUP(EV5,role!A:E,2,FALSE)))</f>
        <v/>
      </c>
      <c r="EX5" s="33" t="str">
        <f>IF(ISBLANK(EV5),"",IF(ISBLANK(VLOOKUP(EV5,role!A:E,3,FALSE)),"",VLOOKUP(EV5,role!A:E,3,FALSE)))</f>
        <v/>
      </c>
      <c r="EY5" s="33" t="str">
        <f>IF(ISBLANK(EV5),"",IF(ISBLANK(VLOOKUP(EV5,role!A:E,4,FALSE)),"",VLOOKUP(EV5,role!A:E,4,FALSE)))</f>
        <v/>
      </c>
      <c r="EZ5" s="33" t="str">
        <f>IF(ISBLANK(EV5),"",IF(ISBLANK(VLOOKUP(EV5,role!A:E,5,FALSE)),"",VLOOKUP(EV5,role!A:E,5,FALSE)))</f>
        <v/>
      </c>
      <c r="FF5" s="34"/>
      <c r="FI5" s="41"/>
      <c r="FK5" s="33" t="str">
        <f t="shared" ref="FK5:FK68" si="59">IF(ISBLANK(FI5),"",CONCATENATE(FI5,", ",FJ5))</f>
        <v/>
      </c>
      <c r="FL5" s="33" t="str">
        <f t="shared" ref="FL5:FL68" si="60">IF(ISBLANK(FI5),"","Personal")</f>
        <v/>
      </c>
      <c r="FM5" s="33" t="str">
        <f t="shared" ref="FM5:FM68" si="61">IF(ISBLANK(FI5),"","personal")</f>
        <v/>
      </c>
      <c r="FO5" s="33" t="str">
        <f>IF(ISBLANK(FN5),"",IF(ISBLANK(VLOOKUP(FN5,role!A:E,2,FALSE)),"",VLOOKUP(FN5,role!A:E,2,FALSE)))</f>
        <v/>
      </c>
      <c r="FP5" s="33" t="str">
        <f>IF(ISBLANK(FN5),"",IF(ISBLANK(VLOOKUP(FN5,role!A:E,3,FALSE)),"",VLOOKUP(FN5,role!A:E,3,FALSE)))</f>
        <v/>
      </c>
      <c r="FQ5" s="33" t="str">
        <f>IF(ISBLANK(FN5),"",IF(ISBLANK(VLOOKUP(FN5,role!A:E,4,FALSE)),"",VLOOKUP(FN5,role!A:E,4,FALSE)))</f>
        <v/>
      </c>
      <c r="FR5" s="33" t="str">
        <f>IF(ISBLANK(FN5),"",IF(ISBLANK(VLOOKUP(FN5,role!A:E,5,FALSE)),"",VLOOKUP(FN5,role!A:E,5,FALSE)))</f>
        <v/>
      </c>
      <c r="FX5" s="34"/>
      <c r="GA5" s="41"/>
      <c r="GC5" s="33" t="str">
        <f t="shared" ref="GC5:GC68" si="62">IF(ISBLANK(GA5),"",CONCATENATE(GA5,", ",GB5))</f>
        <v/>
      </c>
      <c r="GD5" s="33" t="str">
        <f t="shared" ref="GD5:GD68" si="63">IF(ISBLANK(GA5),"","Personal")</f>
        <v/>
      </c>
      <c r="GE5" s="33" t="str">
        <f t="shared" ref="GE5:GE68" si="64">IF(ISBLANK(GA5),"","personal")</f>
        <v/>
      </c>
      <c r="GG5" s="33" t="str">
        <f>IF(ISBLANK(GF5),"",IF(ISBLANK(VLOOKUP(GF5,role!A:E,2,FALSE)),"",VLOOKUP(GF5,role!A:E,2,FALSE)))</f>
        <v/>
      </c>
      <c r="GH5" s="33" t="str">
        <f>IF(ISBLANK(GF5),"",IF(ISBLANK(VLOOKUP(GF5,role!A:E,3,FALSE)),"",VLOOKUP(GF5,role!A:E,3,FALSE)))</f>
        <v/>
      </c>
      <c r="GI5" s="33" t="str">
        <f>IF(ISBLANK(GF5),"",IF(ISBLANK(VLOOKUP(GF5,role!A:E,4,FALSE)),"",VLOOKUP(GF5,role!A:E,4,FALSE)))</f>
        <v/>
      </c>
      <c r="GJ5" s="33" t="str">
        <f>IF(ISBLANK(GF5),"",IF(ISBLANK(VLOOKUP(GF5,role!A:E,5,FALSE)),"",VLOOKUP(GF5,role!A:E,5,FALSE)))</f>
        <v/>
      </c>
      <c r="GP5" s="34"/>
      <c r="GS5" s="41"/>
      <c r="GU5" s="33" t="str">
        <f t="shared" ref="GU5:GU68" si="65">IF(ISBLANK(GS5),"",CONCATENATE(GS5,", ",GT5))</f>
        <v/>
      </c>
      <c r="GV5" s="33" t="str">
        <f t="shared" ref="GV5:GV68" si="66">IF(ISBLANK(GS5),"","Personal")</f>
        <v/>
      </c>
      <c r="GW5" s="33" t="str">
        <f t="shared" ref="GW5:GW68" si="67">IF(ISBLANK(GS5),"","personal")</f>
        <v/>
      </c>
      <c r="GY5" s="33" t="str">
        <f>IF(ISBLANK(GX5),"",IF(ISBLANK(VLOOKUP(GX5,role!A:E,2,FALSE)),"",VLOOKUP(GX5,role!A:E,2,FALSE)))</f>
        <v/>
      </c>
      <c r="GZ5" s="33" t="str">
        <f>IF(ISBLANK(GX5),"",IF(ISBLANK(VLOOKUP(GX5,role!A:E,3,FALSE)),"",VLOOKUP(GX5,role!A:E,3,FALSE)))</f>
        <v/>
      </c>
      <c r="HA5" s="33" t="str">
        <f>IF(ISBLANK(GX5),"",IF(ISBLANK(VLOOKUP(GX5,role!A:E,4,FALSE)),"",VLOOKUP(GX5,role!A:E,4,FALSE)))</f>
        <v/>
      </c>
      <c r="HB5" s="33" t="str">
        <f>IF(ISBLANK(GX5),"",IF(ISBLANK(VLOOKUP(GX5,role!A:E,5,FALSE)),"",VLOOKUP(GX5,role!A:E,5,FALSE)))</f>
        <v/>
      </c>
      <c r="HH5" s="34"/>
      <c r="HK5" s="41"/>
      <c r="HM5" s="33" t="str">
        <f t="shared" ref="HM5:HM68" si="68">IF(ISBLANK(HK5),"",CONCATENATE(HK5,", ",HL5))</f>
        <v/>
      </c>
      <c r="HN5" s="33" t="str">
        <f t="shared" ref="HN5:HN68" si="69">IF(ISBLANK(HK5),"","Personal")</f>
        <v/>
      </c>
      <c r="HO5" s="33" t="str">
        <f t="shared" ref="HO5:HO68" si="70">IF(ISBLANK(HK5),"","personal")</f>
        <v/>
      </c>
      <c r="HQ5" s="33" t="str">
        <f>IF(ISBLANK(HP5),"",IF(ISBLANK(VLOOKUP(HP5,role!A:E,2,FALSE)),"",VLOOKUP(HP5,role!A:E,2,FALSE)))</f>
        <v/>
      </c>
      <c r="HR5" s="33" t="str">
        <f>IF(ISBLANK(HP5),"",IF(ISBLANK(VLOOKUP(HP5,role!A:E,3,FALSE)),"",VLOOKUP(HP5,role!A:E,3,FALSE)))</f>
        <v/>
      </c>
      <c r="HS5" s="33" t="str">
        <f>IF(ISBLANK(HP5),"",IF(ISBLANK(VLOOKUP(HP5,role!A:E,4,FALSE)),"",VLOOKUP(HP5,role!A:E,4,FALSE)))</f>
        <v/>
      </c>
      <c r="HT5" s="33" t="str">
        <f>IF(ISBLANK(HP5),"",IF(ISBLANK(VLOOKUP(HP5,role!A:E,5,FALSE)),"",VLOOKUP(HP5,role!A:E,5,FALSE)))</f>
        <v/>
      </c>
      <c r="HZ5" s="34"/>
      <c r="IC5" s="34"/>
      <c r="IF5" s="33" t="str">
        <f t="shared" ref="IF5:IF68" si="71">IF(ISBLANK(ID5),"",CONCATENATE(ID5,", ",IE5))</f>
        <v/>
      </c>
      <c r="IG5" s="33" t="str">
        <f t="shared" ref="IG5:IG68" si="72">IF(ISBLANK(ID5),"","Personal")</f>
        <v/>
      </c>
      <c r="IH5" s="33" t="str">
        <f t="shared" ref="IH5:IH68" si="73">IF(ISBLANK(ID5),"","personal")</f>
        <v/>
      </c>
      <c r="IJ5" s="33" t="str">
        <f>IF(ISBLANK(II5),"",IF(ISBLANK(VLOOKUP(II5,role!A:E,2,FALSE)),"",VLOOKUP(II5,role!A:E,2,FALSE)))</f>
        <v/>
      </c>
      <c r="IK5" s="33" t="str">
        <f>IF(ISBLANK(II5),"",IF(ISBLANK(VLOOKUP(II5,role!A:E,3,FALSE)),"",VLOOKUP(II5,role!A:E,3,FALSE)))</f>
        <v/>
      </c>
      <c r="IL5" s="33" t="str">
        <f>IF(ISBLANK(II5),"",IF(ISBLANK(VLOOKUP(II5,role!A:E,4,FALSE)),"",VLOOKUP(II5,role!A:E,4,FALSE)))</f>
        <v/>
      </c>
      <c r="IM5" s="33" t="str">
        <f>IF(ISBLANK(II5),"",IF(ISBLANK(VLOOKUP(II5,role!A:E,5,FALSE)),"",VLOOKUP(II5,role!A:E,5,FALSE)))</f>
        <v/>
      </c>
      <c r="IS5" s="34"/>
      <c r="IV5" s="41"/>
      <c r="IX5" s="33" t="str">
        <f t="shared" ref="IX5:IX68" si="74">IF(ISBLANK(IV5),"",CONCATENATE(IV5,", ",IW5))</f>
        <v/>
      </c>
      <c r="IY5" s="33" t="str">
        <f t="shared" ref="IY5:IY68" si="75">IF(ISBLANK(IV5),"","Personal")</f>
        <v/>
      </c>
      <c r="IZ5" s="33" t="str">
        <f t="shared" ref="IZ5:IZ68" si="76">IF(ISBLANK(IV5),"","personal")</f>
        <v/>
      </c>
      <c r="JB5" s="33" t="str">
        <f>IF(ISBLANK(JA5),"",IF(ISBLANK(VLOOKUP(JA5,role!A:E,2,FALSE)),"",VLOOKUP(JA5,role!A:E,2,FALSE)))</f>
        <v/>
      </c>
      <c r="JC5" s="33" t="str">
        <f>IF(ISBLANK(JA5),"",IF(ISBLANK(VLOOKUP(JA5,role!A:E,3,FALSE)),"",VLOOKUP(JA5,role!A:E,3,FALSE)))</f>
        <v/>
      </c>
      <c r="JD5" s="33" t="str">
        <f>IF(ISBLANK(JA5),"",IF(ISBLANK(VLOOKUP(JA5,role!A:E,4,FALSE)),"",VLOOKUP(JA5,role!A:E,4,FALSE)))</f>
        <v/>
      </c>
      <c r="JE5" s="33" t="str">
        <f>IF(ISBLANK(JA5),"",IF(ISBLANK(VLOOKUP(JA5,role!A:E,5,FALSE)),"",VLOOKUP(JA5,role!A:E,5,FALSE)))</f>
        <v/>
      </c>
      <c r="JK5" s="34"/>
      <c r="JN5" s="41"/>
      <c r="JP5" s="33" t="str">
        <f t="shared" ref="JP5:JP68" si="77">IF(ISBLANK(JN5),"",CONCATENATE(JN5,", ",JO5))</f>
        <v/>
      </c>
      <c r="JQ5" s="33" t="str">
        <f t="shared" ref="JQ5:JQ68" si="78">IF(ISBLANK(JN5),"","Personal")</f>
        <v/>
      </c>
      <c r="JR5" s="33" t="str">
        <f t="shared" ref="JR5:JR68" si="79">IF(ISBLANK(JN5),"","personal")</f>
        <v/>
      </c>
      <c r="JT5" s="33" t="str">
        <f>IF(ISBLANK(JS5),"",IF(ISBLANK(VLOOKUP(JS5,role!A:E,2,FALSE)),"",VLOOKUP(JS5,role!A:E,2,FALSE)))</f>
        <v/>
      </c>
      <c r="JU5" s="33" t="str">
        <f>IF(ISBLANK(JS5),"",IF(ISBLANK(VLOOKUP(JS5,role!A:E,3,FALSE)),"",VLOOKUP(JS5,role!A:E,3,FALSE)))</f>
        <v/>
      </c>
      <c r="JV5" s="33" t="str">
        <f>IF(ISBLANK(JS5),"",IF(ISBLANK(VLOOKUP(JS5,role!A:E,4,FALSE)),"",VLOOKUP(JS5,role!A:E,4,FALSE)))</f>
        <v/>
      </c>
      <c r="JW5" s="33" t="str">
        <f>IF(ISBLANK(JS5),"",IF(ISBLANK(VLOOKUP(JS5,role!A:E,5,FALSE)),"",VLOOKUP(JS5,role!A:E,5,FALSE)))</f>
        <v/>
      </c>
      <c r="KC5" s="34"/>
      <c r="KF5" s="41"/>
      <c r="KH5" s="33" t="str">
        <f t="shared" ref="KH5:KH68" si="80">IF(ISBLANK(KF5),"",CONCATENATE(KF5,", ",KG5))</f>
        <v/>
      </c>
      <c r="KI5" s="33" t="str">
        <f t="shared" ref="KI5:KI68" si="81">IF(ISBLANK(KF5),"","Personal")</f>
        <v/>
      </c>
      <c r="KJ5" s="33" t="str">
        <f t="shared" ref="KJ5:KJ68" si="82">IF(ISBLANK(KF5),"","personal")</f>
        <v/>
      </c>
      <c r="KL5" s="33" t="str">
        <f>IF(ISBLANK(KK5),"",IF(ISBLANK(VLOOKUP(KK5,role!A:E,2,FALSE)),"",VLOOKUP(KK5,role!A:E,2,FALSE)))</f>
        <v/>
      </c>
      <c r="KM5" s="33" t="str">
        <f>IF(ISBLANK(KK5),"",IF(ISBLANK(VLOOKUP(KK5,role!A:E,3,FALSE)),"",VLOOKUP(KK5,role!A:E,3,FALSE)))</f>
        <v/>
      </c>
      <c r="KN5" s="33" t="str">
        <f>IF(ISBLANK(KK5),"",IF(ISBLANK(VLOOKUP(KK5,role!A:E,4,FALSE)),"",VLOOKUP(KK5,role!A:E,4,FALSE)))</f>
        <v/>
      </c>
      <c r="KO5" s="33" t="str">
        <f>IF(ISBLANK(KK5),"",IF(ISBLANK(VLOOKUP(KK5,role!A:E,5,FALSE)),"",VLOOKUP(KK5,role!A:E,5,FALSE)))</f>
        <v/>
      </c>
      <c r="KU5" s="34"/>
      <c r="KX5" s="41"/>
      <c r="KZ5" s="33" t="str">
        <f t="shared" ref="KZ5:KZ68" si="83">IF(ISBLANK(KX5),"",CONCATENATE(KX5,", ",KY5))</f>
        <v/>
      </c>
      <c r="LA5" s="33" t="str">
        <f t="shared" ref="LA5:LA68" si="84">IF(ISBLANK(KX5),"","Personal")</f>
        <v/>
      </c>
      <c r="LB5" s="33" t="str">
        <f t="shared" ref="LB5:LB68" si="85">IF(ISBLANK(KX5),"","personal")</f>
        <v/>
      </c>
      <c r="LD5" s="33" t="str">
        <f>IF(ISBLANK(LC5),"",IF(ISBLANK(VLOOKUP(LC5,role!A:E,2,FALSE)),"",VLOOKUP(LC5,role!A:E,2,FALSE)))</f>
        <v/>
      </c>
      <c r="LE5" s="33" t="str">
        <f>IF(ISBLANK(LC5),"",IF(ISBLANK(VLOOKUP(LC5,role!A:E,3,FALSE)),"",VLOOKUP(LC5,role!A:E,3,FALSE)))</f>
        <v/>
      </c>
      <c r="LF5" s="33" t="str">
        <f>IF(ISBLANK(LC5),"",IF(ISBLANK(VLOOKUP(LC5,role!A:E,4,FALSE)),"",VLOOKUP(LC5,role!A:E,4,FALSE)))</f>
        <v/>
      </c>
      <c r="LG5" s="33" t="str">
        <f>IF(ISBLANK(LC5),"",IF(ISBLANK(VLOOKUP(LC5,role!A:E,5,FALSE)),"",VLOOKUP(LC5,role!A:E,5,FALSE)))</f>
        <v/>
      </c>
      <c r="LM5" s="34"/>
      <c r="LP5" s="41"/>
      <c r="LR5" s="33" t="str">
        <f t="shared" ref="LR5:LR68" si="86">IF(ISBLANK(LP5),"",CONCATENATE(LP5,", ",LQ5))</f>
        <v/>
      </c>
      <c r="LS5" s="33" t="str">
        <f t="shared" ref="LS5:LS68" si="87">IF(ISBLANK(LP5),"","Personal")</f>
        <v/>
      </c>
      <c r="LT5" s="33" t="str">
        <f t="shared" ref="LT5:LT68" si="88">IF(ISBLANK(LP5),"","personal")</f>
        <v/>
      </c>
      <c r="LV5" s="33" t="str">
        <f>IF(ISBLANK(LU5),"",IF(ISBLANK(VLOOKUP(LU5,role!A:E,2,FALSE)),"",VLOOKUP(LU5,role!A:E,2,FALSE)))</f>
        <v/>
      </c>
      <c r="LW5" s="33" t="str">
        <f>IF(ISBLANK(LU5),"",IF(ISBLANK(VLOOKUP(LU5,role!A:E,3,FALSE)),"",VLOOKUP(LU5,role!A:E,3,FALSE)))</f>
        <v/>
      </c>
      <c r="LX5" s="33" t="str">
        <f>IF(ISBLANK(LU5),"",IF(ISBLANK(VLOOKUP(LU5,role!A:E,4,FALSE)),"",VLOOKUP(LU5,role!A:E,4,FALSE)))</f>
        <v/>
      </c>
      <c r="LY5" s="33" t="str">
        <f>IF(ISBLANK(LU5),"",IF(ISBLANK(VLOOKUP(LU5,role!A:E,5,FALSE)),"",VLOOKUP(LU5,role!A:E,5,FALSE)))</f>
        <v/>
      </c>
      <c r="ME5" s="34"/>
      <c r="MH5" s="41"/>
      <c r="MJ5" s="33" t="str">
        <f t="shared" ref="MJ5:MJ68" si="89">IF(ISBLANK(MH5),"",CONCATENATE(MH5,", ",MI5))</f>
        <v/>
      </c>
      <c r="MK5" s="33" t="str">
        <f t="shared" ref="MK5:MK68" si="90">IF(ISBLANK(MH5),"","Personal")</f>
        <v/>
      </c>
      <c r="ML5" s="33" t="str">
        <f t="shared" ref="ML5:ML68" si="91">IF(ISBLANK(MH5),"","personal")</f>
        <v/>
      </c>
      <c r="MN5" s="33" t="str">
        <f>IF(ISBLANK(MM5),"",IF(ISBLANK(VLOOKUP(MM5,role!A:E,2,FALSE)),"",VLOOKUP(MM5,role!A:E,2,FALSE)))</f>
        <v/>
      </c>
      <c r="MO5" s="33" t="str">
        <f>IF(ISBLANK(MM5),"",IF(ISBLANK(VLOOKUP(MM5,role!A:E,3,FALSE)),"",VLOOKUP(MM5,role!A:E,3,FALSE)))</f>
        <v/>
      </c>
      <c r="MP5" s="33" t="str">
        <f>IF(ISBLANK(MM5),"",IF(ISBLANK(VLOOKUP(MM5,role!A:E,4,FALSE)),"",VLOOKUP(MM5,role!A:E,4,FALSE)))</f>
        <v/>
      </c>
      <c r="MQ5" s="33" t="str">
        <f>IF(ISBLANK(MM5),"",IF(ISBLANK(VLOOKUP(MM5,role!A:E,5,FALSE)),"",VLOOKUP(MM5,role!A:E,5,FALSE)))</f>
        <v/>
      </c>
      <c r="MW5" s="34"/>
      <c r="MZ5" s="41"/>
      <c r="NB5" s="33" t="str">
        <f t="shared" ref="NB5:NB68" si="92">IF(ISBLANK(MZ5),"",CONCATENATE(MZ5,", ",NA5))</f>
        <v/>
      </c>
      <c r="NC5" s="33" t="str">
        <f t="shared" ref="NC5:NC68" si="93">IF(ISBLANK(MZ5),"","Personal")</f>
        <v/>
      </c>
      <c r="ND5" s="33" t="str">
        <f t="shared" ref="ND5:ND68" si="94">IF(ISBLANK(MZ5),"","personal")</f>
        <v/>
      </c>
      <c r="NF5" s="33" t="str">
        <f>IF(ISBLANK(NE5),"",IF(ISBLANK(VLOOKUP(NE5,role!A:E,2,FALSE)),"",VLOOKUP(NE5,role!A:E,2,FALSE)))</f>
        <v/>
      </c>
      <c r="NG5" s="33" t="str">
        <f>IF(ISBLANK(NE5),"",IF(ISBLANK(VLOOKUP(NE5,role!A:E,3,FALSE)),"",VLOOKUP(NE5,role!A:E,3,FALSE)))</f>
        <v/>
      </c>
      <c r="NH5" s="33" t="str">
        <f>IF(ISBLANK(NE5),"",IF(ISBLANK(VLOOKUP(NE5,role!A:E,4,FALSE)),"",VLOOKUP(NE5,role!A:E,4,FALSE)))</f>
        <v/>
      </c>
      <c r="NI5" s="33" t="str">
        <f>IF(ISBLANK(NE5),"",IF(ISBLANK(VLOOKUP(NE5,role!A:E,5,FALSE)),"",VLOOKUP(NE5,role!A:E,5,FALSE)))</f>
        <v/>
      </c>
      <c r="NO5" s="34"/>
      <c r="NR5" s="41"/>
      <c r="NT5" s="33" t="str">
        <f t="shared" ref="NT5:NT68" si="95">IF(ISBLANK(NR5),"",CONCATENATE(NR5,", ",NS5))</f>
        <v/>
      </c>
      <c r="NU5" s="33" t="str">
        <f t="shared" ref="NU5:NU68" si="96">IF(ISBLANK(NR5),"","Personal")</f>
        <v/>
      </c>
      <c r="NV5" s="33" t="str">
        <f t="shared" ref="NV5:NV68" si="97">IF(ISBLANK(NR5),"","personal")</f>
        <v/>
      </c>
      <c r="NX5" s="33" t="str">
        <f>IF(ISBLANK(NW5),"",IF(ISBLANK(VLOOKUP(NW5,role!A:E,2,FALSE)),"",VLOOKUP(NW5,role!A:E,2,FALSE)))</f>
        <v/>
      </c>
      <c r="NY5" s="33" t="str">
        <f>IF(ISBLANK(NW5),"",IF(ISBLANK(VLOOKUP(NW5,role!A:E,3,FALSE)),"",VLOOKUP(NW5,role!A:E,3,FALSE)))</f>
        <v/>
      </c>
      <c r="NZ5" s="33" t="str">
        <f>IF(ISBLANK(NW5),"",IF(ISBLANK(VLOOKUP(NW5,role!A:E,4,FALSE)),"",VLOOKUP(NW5,role!A:E,4,FALSE)))</f>
        <v/>
      </c>
      <c r="OA5" s="33" t="str">
        <f>IF(ISBLANK(NW5),"",IF(ISBLANK(VLOOKUP(NW5,role!A:E,5,FALSE)),"",VLOOKUP(NW5,role!A:E,5,FALSE)))</f>
        <v/>
      </c>
      <c r="OG5" s="34"/>
      <c r="OJ5" s="41"/>
      <c r="OL5" s="33" t="str">
        <f t="shared" ref="OL5:OL68" si="98">IF(ISBLANK(OJ5),"",CONCATENATE(OJ5,", ",OK5))</f>
        <v/>
      </c>
      <c r="OM5" s="33" t="str">
        <f t="shared" ref="OM5:OM68" si="99">IF(ISBLANK(OJ5),"","Personal")</f>
        <v/>
      </c>
      <c r="ON5" s="33" t="str">
        <f t="shared" ref="ON5:ON68" si="100">IF(ISBLANK(OJ5),"","personal")</f>
        <v/>
      </c>
      <c r="OP5" s="33" t="str">
        <f>IF(ISBLANK(OO5),"",IF(ISBLANK(VLOOKUP(OO5,role!A:E,2,FALSE)),"",VLOOKUP(OO5,role!A:E,2,FALSE)))</f>
        <v/>
      </c>
      <c r="OQ5" s="33" t="str">
        <f>IF(ISBLANK(OO5),"",IF(ISBLANK(VLOOKUP(OO5,role!A:E,3,FALSE)),"",VLOOKUP(OO5,role!A:E,3,FALSE)))</f>
        <v/>
      </c>
      <c r="OR5" s="33" t="str">
        <f>IF(ISBLANK(OO5),"",IF(ISBLANK(VLOOKUP(OO5,role!A:E,4,FALSE)),"",VLOOKUP(OO5,role!A:E,4,FALSE)))</f>
        <v/>
      </c>
      <c r="OS5" s="33" t="str">
        <f>IF(ISBLANK(OO5),"",IF(ISBLANK(VLOOKUP(OO5,role!A:E,5,FALSE)),"",VLOOKUP(OO5,role!A:E,5,FALSE)))</f>
        <v/>
      </c>
      <c r="OY5" s="34"/>
      <c r="PB5" s="34"/>
      <c r="PC5" s="35"/>
      <c r="PD5" s="36" t="str">
        <f t="shared" ref="PD5:PD68" si="101">IF(ISBLANK(PC5),"","corporate")</f>
        <v/>
      </c>
      <c r="PF5" s="33" t="str">
        <f>IF(ISBLANK(PE5),"",IF(ISBLANK(VLOOKUP(PE5,role!A:E,2,FALSE)),"",VLOOKUP(PE5,role!A:E,2,FALSE)))</f>
        <v/>
      </c>
      <c r="PG5" s="33" t="str">
        <f>IF(ISBLANK(PE5),"",IF(ISBLANK(VLOOKUP(PE5,role!A:E,3,FALSE)),"",VLOOKUP(PE5,role!A:E,3,FALSE)))</f>
        <v/>
      </c>
      <c r="PH5" s="33" t="str">
        <f>IF(ISBLANK(PE5),"",IF(ISBLANK(VLOOKUP(PE5,role!A:E,4,FALSE)),"",VLOOKUP(PE5,role!A:E,4,FALSE)))</f>
        <v/>
      </c>
      <c r="PI5" s="33" t="str">
        <f>IF(ISBLANK(PE5),"",IF(ISBLANK(VLOOKUP(PE5,role!A:E,5,FALSE)),"",VLOOKUP(PE5,role!A:E,5,FALSE)))</f>
        <v/>
      </c>
      <c r="PJ5" s="38"/>
      <c r="PK5" s="36" t="str">
        <f t="shared" ref="PK5:PK68" si="102">IF(ISBLANK(PJ5),"","corporate")</f>
        <v/>
      </c>
      <c r="PM5" s="33" t="str">
        <f>IF(ISBLANK(PL5),"",IF(ISBLANK(VLOOKUP(PL5,role!A:E,2,FALSE)),"",VLOOKUP(PL5,role!A:E,2,FALSE)))</f>
        <v/>
      </c>
      <c r="PN5" s="33" t="str">
        <f>IF(ISBLANK(PL5),"",IF(ISBLANK(VLOOKUP(PL5,role!A:E,3,FALSE)),"",VLOOKUP(PL5,role!A:E,3,FALSE)))</f>
        <v/>
      </c>
      <c r="PO5" s="33" t="str">
        <f>IF(ISBLANK(PL5),"",IF(ISBLANK(VLOOKUP(PL5,role!A:E,4,FALSE)),"",VLOOKUP(PL5,role!A:E,4,FALSE)))</f>
        <v/>
      </c>
      <c r="PP5" s="33" t="str">
        <f>IF(ISBLANK(PL5),"",IF(ISBLANK(VLOOKUP(PL5,role!A:E,5,FALSE)),"",VLOOKUP(PL5,role!A:E,5,FALSE)))</f>
        <v/>
      </c>
      <c r="PQ5" s="38"/>
      <c r="PR5" s="36" t="str">
        <f t="shared" ref="PR5:PR68" si="103">IF(ISBLANK(PQ5),"","corporate")</f>
        <v/>
      </c>
      <c r="PT5" s="33" t="str">
        <f>IF(ISBLANK(PS5),"",IF(ISBLANK(VLOOKUP(PS5,role!A:E,2,FALSE)),"",VLOOKUP(PS5,role!A:E,2,FALSE)))</f>
        <v/>
      </c>
      <c r="PU5" s="33" t="str">
        <f>IF(ISBLANK(PS5),"",IF(ISBLANK(VLOOKUP(PS5,role!A:E,3,FALSE)),"",VLOOKUP(PS5,role!A:E,3,FALSE)))</f>
        <v/>
      </c>
      <c r="PV5" s="33" t="str">
        <f>IF(ISBLANK(PS5),"",IF(ISBLANK(VLOOKUP(PS5,role!A:E,4,FALSE)),"",VLOOKUP(PS5,role!A:E,4,FALSE)))</f>
        <v/>
      </c>
      <c r="PW5" s="33" t="str">
        <f>IF(ISBLANK(PS5),"",IF(ISBLANK(VLOOKUP(PS5,role!A:E,5,FALSE)),"",VLOOKUP(PS5,role!A:E,5,FALSE)))</f>
        <v/>
      </c>
      <c r="PX5" s="38"/>
      <c r="PY5" s="36" t="str">
        <f t="shared" ref="PY5:PY68" si="104">IF(ISBLANK(PX5),"","corporate")</f>
        <v/>
      </c>
      <c r="QA5" s="33" t="str">
        <f>IF(ISBLANK(PZ5),"",IF(ISBLANK(VLOOKUP(PZ5,role!A:E,2,FALSE)),"",VLOOKUP(PZ5,role!A:E,2,FALSE)))</f>
        <v/>
      </c>
      <c r="QB5" s="33" t="str">
        <f>IF(ISBLANK(PZ5),"",IF(ISBLANK(VLOOKUP(PZ5,role!A:E,3,FALSE)),"",VLOOKUP(PZ5,role!A:E,3,FALSE)))</f>
        <v/>
      </c>
      <c r="QC5" s="33" t="str">
        <f>IF(ISBLANK(PZ5),"",IF(ISBLANK(VLOOKUP(PZ5,role!A:E,4,FALSE)),"",VLOOKUP(PZ5,role!A:E,4,FALSE)))</f>
        <v/>
      </c>
      <c r="QD5" s="33" t="str">
        <f>IF(ISBLANK(PZ5),"",IF(ISBLANK(VLOOKUP(PZ5,role!A:E,5,FALSE)),"",VLOOKUP(PZ5,role!A:E,5,FALSE)))</f>
        <v/>
      </c>
      <c r="QE5" s="38"/>
      <c r="QF5" s="36" t="str">
        <f t="shared" ref="QF5:QF68" si="105">IF(ISBLANK(QE5),"","corporate")</f>
        <v/>
      </c>
      <c r="QH5" s="33" t="str">
        <f>IF(ISBLANK(QG5),"",IF(ISBLANK(VLOOKUP(QG5,role!A:E,2,FALSE)),"",VLOOKUP(QG5,role!A:E,2,FALSE)))</f>
        <v/>
      </c>
      <c r="QI5" s="33" t="str">
        <f>IF(ISBLANK(QG5),"",IF(ISBLANK(VLOOKUP(QG5,role!A:E,3,FALSE)),"",VLOOKUP(QG5,role!A:E,3,FALSE)))</f>
        <v/>
      </c>
      <c r="QJ5" s="33" t="str">
        <f>IF(ISBLANK(QG5),"",IF(ISBLANK(VLOOKUP(QG5,role!A:E,4,FALSE)),"",VLOOKUP(QG5,role!A:E,4,FALSE)))</f>
        <v/>
      </c>
      <c r="QK5" s="33" t="str">
        <f>IF(ISBLANK(QG5),"",IF(ISBLANK(VLOOKUP(QG5,role!A:E,5,FALSE)),"",VLOOKUP(QG5,role!A:E,5,FALSE)))</f>
        <v/>
      </c>
      <c r="QL5" s="34"/>
      <c r="QM5" s="38"/>
      <c r="QN5" s="36" t="str">
        <f t="shared" ref="QN5:QN68" si="106">IF(ISBLANK(QM5),"","corporate")</f>
        <v/>
      </c>
      <c r="QP5" s="33" t="str">
        <f>IF(ISBLANK(QO5),"",IF(ISBLANK(VLOOKUP(QO5,role!A:E,2,FALSE)),"",VLOOKUP(QO5,role!A:E,2,FALSE)))</f>
        <v/>
      </c>
      <c r="QQ5" s="33" t="str">
        <f>IF(ISBLANK(QO5),"",IF(ISBLANK(VLOOKUP(QO5,role!A:E,3,FALSE)),"",VLOOKUP(QO5,role!A:E,3,FALSE)))</f>
        <v/>
      </c>
      <c r="QR5" s="33" t="str">
        <f>IF(ISBLANK(QO5),"",IF(ISBLANK(VLOOKUP(QO5,role!A:E,4,FALSE)),"",VLOOKUP(QO5,role!A:E,4,FALSE)))</f>
        <v/>
      </c>
      <c r="QS5" s="33" t="str">
        <f>IF(ISBLANK(QO5),"",IF(ISBLANK(VLOOKUP(QO5,role!A:E,5,FALSE)),"",VLOOKUP(QO5,role!A:E,5,FALSE)))</f>
        <v/>
      </c>
      <c r="QT5" s="38"/>
      <c r="QU5" s="36" t="str">
        <f t="shared" ref="QU5:QU68" si="107">IF(ISBLANK(QT5),"","corporate")</f>
        <v/>
      </c>
      <c r="QW5" s="33" t="str">
        <f>IF(ISBLANK(QV5),"",IF(ISBLANK(VLOOKUP(QV5,role!A:E,2,FALSE)),"",VLOOKUP(QV5,role!A:E,2,FALSE)))</f>
        <v/>
      </c>
      <c r="QX5" s="33" t="str">
        <f>IF(ISBLANK(QV5),"",IF(ISBLANK(VLOOKUP(QV5,role!A:E,3,FALSE)),"",VLOOKUP(QV5,role!A:E,3,FALSE)))</f>
        <v/>
      </c>
      <c r="QY5" s="33" t="str">
        <f>IF(ISBLANK(QV5),"",IF(ISBLANK(VLOOKUP(QV5,role!A:E,4,FALSE)),"",VLOOKUP(QV5,role!A:E,4,FALSE)))</f>
        <v/>
      </c>
      <c r="QZ5" s="33" t="str">
        <f>IF(ISBLANK(QV5),"",IF(ISBLANK(VLOOKUP(QV5,role!A:E,5,FALSE)),"",VLOOKUP(QV5,role!A:E,5,FALSE)))</f>
        <v/>
      </c>
      <c r="RA5" s="38"/>
      <c r="RB5" s="36" t="str">
        <f t="shared" ref="RB5:RB68" si="108">IF(ISBLANK(RA5),"","corporate")</f>
        <v/>
      </c>
      <c r="RD5" s="33" t="str">
        <f>IF(ISBLANK(RC5),"",IF(ISBLANK(VLOOKUP(RC5,role!A:E,2,FALSE)),"",VLOOKUP(RC5,role!A:E,2,FALSE)))</f>
        <v/>
      </c>
      <c r="RE5" s="33" t="str">
        <f>IF(ISBLANK(RC5),"",IF(ISBLANK(VLOOKUP(RC5,role!A:E,3,FALSE)),"",VLOOKUP(RC5,role!A:E,3,FALSE)))</f>
        <v/>
      </c>
      <c r="RF5" s="33" t="str">
        <f>IF(ISBLANK(RC5),"",IF(ISBLANK(VLOOKUP(RC5,role!A:E,4,FALSE)),"",VLOOKUP(RC5,role!A:E,4,FALSE)))</f>
        <v/>
      </c>
      <c r="RG5" s="33" t="str">
        <f>IF(ISBLANK(RC5),"",IF(ISBLANK(VLOOKUP(RC5,role!A:E,5,FALSE)),"",VLOOKUP(RC5,role!A:E,5,FALSE)))</f>
        <v/>
      </c>
      <c r="RH5" s="38"/>
      <c r="RI5" s="36" t="str">
        <f t="shared" ref="RI5:RI68" si="109">IF(ISBLANK(RH5),"","corporate")</f>
        <v/>
      </c>
      <c r="RK5" s="33" t="str">
        <f>IF(ISBLANK(RJ5),"",IF(ISBLANK(VLOOKUP(RJ5,role!A:E,2,FALSE)),"",VLOOKUP(RJ5,role!A:E,2,FALSE)))</f>
        <v/>
      </c>
      <c r="RL5" s="33" t="str">
        <f>IF(ISBLANK(RJ5),"",IF(ISBLANK(VLOOKUP(RJ5,role!A:E,3,FALSE)),"",VLOOKUP(RJ5,role!A:E,3,FALSE)))</f>
        <v/>
      </c>
      <c r="RM5" s="33" t="str">
        <f>IF(ISBLANK(RJ5),"",IF(ISBLANK(VLOOKUP(RJ5,role!A:E,4,FALSE)),"",VLOOKUP(RJ5,role!A:E,4,FALSE)))</f>
        <v/>
      </c>
      <c r="RN5" s="33" t="str">
        <f>IF(ISBLANK(RJ5),"",IF(ISBLANK(VLOOKUP(RJ5,role!A:E,5,FALSE)),"",VLOOKUP(RJ5,role!A:E,5,FALSE)))</f>
        <v/>
      </c>
      <c r="RO5" s="38"/>
      <c r="RP5" s="36" t="str">
        <f t="shared" ref="RP5:RP68" si="110">IF(ISBLANK(RO5),"","corporate")</f>
        <v/>
      </c>
      <c r="RR5" s="33" t="str">
        <f t="shared" ref="RR5:RR68" si="111">IF(ISBLANK(RO5),"","spn")</f>
        <v/>
      </c>
      <c r="RS5" s="33" t="str">
        <f t="shared" ref="RS5:RS68" si="112">IF(ISBLANK(RO5),"","marcrelator")</f>
        <v/>
      </c>
      <c r="RT5" s="33" t="str">
        <f t="shared" ref="RT5:RT68" si="113">IF(ISBLANK(RO5),"","http://id.loc.gov/vocabulary/relators")</f>
        <v/>
      </c>
      <c r="RU5" s="33" t="str">
        <f t="shared" ref="RU5:RU68" si="114">IF(ISBLANK(RO5),"","http://id.loc.gov/vocabulary/relators/spn")</f>
        <v/>
      </c>
      <c r="RV5" s="34"/>
      <c r="RW5" s="35"/>
      <c r="RY5" s="33" t="str">
        <f t="shared" ref="RY5:RY68" si="115">IF(ISBLANK(RX5),"","Project name")</f>
        <v/>
      </c>
      <c r="RZ5" s="41"/>
      <c r="SA5" s="33" t="str">
        <f t="shared" ref="SA5:SA68" si="116">IF(ISBLANK(RZ5),"","topic")</f>
        <v/>
      </c>
      <c r="SC5" s="33" t="str">
        <f t="shared" ref="SC5:SC68" si="117">IF(ISBLANK(SB5),"","topic")</f>
        <v/>
      </c>
      <c r="SE5" s="33" t="str">
        <f t="shared" ref="SE5:SE68" si="118">IF(ISBLANK(SD5),"","topic")</f>
        <v/>
      </c>
      <c r="SG5" s="33" t="str">
        <f t="shared" ref="SG5:SG68" si="119">IF(ISBLANK(SF5),"","topic")</f>
        <v/>
      </c>
      <c r="SI5" s="33" t="str">
        <f t="shared" ref="SI5:SI68" si="120">IF(ISBLANK(SH5),"","topic")</f>
        <v/>
      </c>
      <c r="SK5" s="33" t="str">
        <f t="shared" ref="SK5:SK68" si="121">IF(ISBLANK(SJ5),"","topic")</f>
        <v/>
      </c>
      <c r="SM5" s="33" t="str">
        <f t="shared" ref="SM5:SM68" si="122">IF(ISBLANK(SL5),"","topic")</f>
        <v/>
      </c>
      <c r="SO5" s="33" t="str">
        <f t="shared" ref="SO5:SO68" si="123">IF(ISBLANK(SN5),"","topic")</f>
        <v/>
      </c>
      <c r="SQ5" s="33" t="str">
        <f t="shared" ref="SQ5:SQ68" si="124">IF(ISBLANK(SP5),"","topic")</f>
        <v/>
      </c>
      <c r="SS5" s="33" t="str">
        <f t="shared" ref="SS5:SS68" si="125">IF(ISBLANK(SR5),"","topic")</f>
        <v/>
      </c>
      <c r="ST5" s="34"/>
      <c r="SV5" s="33" t="str">
        <f t="shared" ref="SV5:SV68" si="126">IF(ISBLANK(SU5),"","topic")</f>
        <v/>
      </c>
      <c r="SX5" s="33" t="str">
        <f t="shared" ref="SX5:SX68" si="127">IF(ISBLANK(SW5),"","topic")</f>
        <v/>
      </c>
      <c r="SZ5" s="33" t="str">
        <f t="shared" ref="SZ5:SZ68" si="128">IF(ISBLANK(SY5),"","topic")</f>
        <v/>
      </c>
      <c r="TB5" s="33" t="str">
        <f t="shared" ref="TB5:TB68" si="129">IF(ISBLANK(TA5),"","topic")</f>
        <v/>
      </c>
      <c r="TD5" s="33" t="str">
        <f t="shared" ref="TD5:TD68" si="130">IF(ISBLANK(TC5),"","topic")</f>
        <v/>
      </c>
      <c r="TE5" s="34"/>
      <c r="TG5" s="33" t="str">
        <f t="shared" ref="TG5:TG68" si="131">IF(ISBLANK(TF5),"","topic")</f>
        <v/>
      </c>
      <c r="TI5" s="33" t="str">
        <f t="shared" ref="TI5:TI68" si="132">IF(ISBLANK(TH5),"","topic")</f>
        <v/>
      </c>
      <c r="TK5" s="33" t="str">
        <f t="shared" ref="TK5:TK68" si="133">IF(ISBLANK(TJ5),"","topic")</f>
        <v/>
      </c>
      <c r="TM5" s="33" t="str">
        <f t="shared" ref="TM5:TM68" si="134">IF(ISBLANK(TL5),"","topic")</f>
        <v/>
      </c>
      <c r="TO5" s="33" t="str">
        <f t="shared" ref="TO5:TO68" si="135">IF(ISBLANK(TN5),"","topic")</f>
        <v/>
      </c>
      <c r="TP5" s="34"/>
      <c r="TR5" s="33" t="str">
        <f t="shared" ref="TR5:TR68" si="136">IF(ISBLANK(TQ5),"","geographic")</f>
        <v/>
      </c>
      <c r="TT5" s="33" t="str">
        <f t="shared" ref="TT5:TT68" si="137">IF(ISBLANK(TS5),"","geographic")</f>
        <v/>
      </c>
      <c r="TV5" s="33" t="str">
        <f t="shared" ref="TV5:TV68" si="138">IF(ISBLANK(TU5),"","geographic")</f>
        <v/>
      </c>
      <c r="TX5" s="33" t="str">
        <f t="shared" ref="TX5:TX68" si="139">IF(ISBLANK(TW5),"","geographic")</f>
        <v/>
      </c>
      <c r="TZ5" s="33" t="str">
        <f t="shared" ref="TZ5:TZ68" si="140">IF(ISBLANK(TY5),"","geographic")</f>
        <v/>
      </c>
      <c r="UA5" s="34"/>
      <c r="UC5" s="33" t="str">
        <f t="shared" ref="UC5:UC68" si="141">IF(ISBLANK(UB5),"","temporal")</f>
        <v/>
      </c>
      <c r="UE5" s="33" t="str">
        <f t="shared" ref="UE5:UE68" si="142">IF(ISBLANK(UD5),"","temporal")</f>
        <v/>
      </c>
      <c r="UG5" s="33" t="str">
        <f t="shared" ref="UG5:UG68" si="143">IF(ISBLANK(UF5),"","temporal")</f>
        <v/>
      </c>
      <c r="UI5" s="33" t="str">
        <f t="shared" ref="UI5:UI68" si="144">IF(ISBLANK(UH5),"","temporal")</f>
        <v/>
      </c>
      <c r="UK5" s="33" t="str">
        <f t="shared" ref="UK5:UK68" si="145">IF(ISBLANK(UJ5),"","temporal")</f>
        <v/>
      </c>
      <c r="UL5" s="34"/>
      <c r="UN5" s="33" t="str">
        <f t="shared" ref="UN5:UN68" si="146">IF(ISBLANK(UM5),"","Subject discipline")</f>
        <v/>
      </c>
      <c r="UO5" s="33" t="str">
        <f t="shared" ref="UO5:UO68" si="147">IF(ISBLANK(UM5),"","topic")</f>
        <v/>
      </c>
      <c r="UQ5" s="33" t="str">
        <f t="shared" ref="UQ5:UQ68" si="148">IF(ISBLANK(UP5),"","Subject discipline")</f>
        <v/>
      </c>
      <c r="UR5" s="33" t="str">
        <f t="shared" ref="UR5:UR68" si="149">IF(ISBLANK(UP5),"","topic")</f>
        <v/>
      </c>
      <c r="UT5" s="33" t="str">
        <f t="shared" ref="UT5:UT68" si="150">IF(ISBLANK(US5),"","Subject discipline")</f>
        <v/>
      </c>
      <c r="UU5" s="33" t="str">
        <f t="shared" ref="UU5:UU68" si="151">IF(ISBLANK(US5),"","topic")</f>
        <v/>
      </c>
      <c r="UW5" s="33" t="str">
        <f t="shared" ref="UW5:UW68" si="152">IF(ISBLANK(UV5),"","Subject discipline")</f>
        <v/>
      </c>
      <c r="UX5" s="33" t="str">
        <f t="shared" ref="UX5:UX68" si="153">IF(ISBLANK(UV5),"","topic")</f>
        <v/>
      </c>
      <c r="UZ5" s="33" t="str">
        <f t="shared" ref="UZ5:UZ68" si="154">IF(ISBLANK(UY5),"","Subject discipline")</f>
        <v/>
      </c>
      <c r="VA5" s="33" t="str">
        <f t="shared" ref="VA5:VA68" si="155">IF(ISBLANK(UY5),"","topic")</f>
        <v/>
      </c>
      <c r="VB5" s="37"/>
      <c r="VC5" s="35"/>
      <c r="VD5" s="36" t="str">
        <f t="shared" ref="VD5:VD68" si="156">IF(ISBLANK(VC5),"","citation/reference")</f>
        <v/>
      </c>
      <c r="VE5" s="36" t="str">
        <f t="shared" ref="VE5:VE68" si="157">IF(ISBLANK(VC5),"","Related publication")</f>
        <v/>
      </c>
      <c r="VG5" s="36" t="str">
        <f t="shared" ref="VG5:VG68" si="158">IF(ISBLANK(VF5),"","citation/reference")</f>
        <v/>
      </c>
      <c r="VH5" s="36" t="str">
        <f t="shared" ref="VH5:VH68" si="159">IF(ISBLANK(VF5),"","Related publication")</f>
        <v/>
      </c>
      <c r="VJ5" s="36" t="str">
        <f t="shared" ref="VJ5:VJ68" si="160">IF(ISBLANK(VI5),"","citation/reference")</f>
        <v/>
      </c>
      <c r="VK5" s="36" t="str">
        <f t="shared" ref="VK5:VK68" si="161">IF(ISBLANK(VI5),"","Related publication")</f>
        <v/>
      </c>
      <c r="VM5" s="36" t="str">
        <f t="shared" ref="VM5:VM68" si="162">IF(ISBLANK(VL5),"","citation/reference")</f>
        <v/>
      </c>
      <c r="VN5" s="36" t="str">
        <f t="shared" ref="VN5:VN68" si="163">IF(ISBLANK(VL5),"","Related publication")</f>
        <v/>
      </c>
      <c r="VP5" s="36" t="str">
        <f t="shared" ref="VP5:VP68" si="164">IF(ISBLANK(VO5),"","citation/reference")</f>
        <v/>
      </c>
      <c r="VQ5" s="36" t="str">
        <f t="shared" ref="VQ5:VQ68" si="165">IF(ISBLANK(VO5),"","Related publication")</f>
        <v/>
      </c>
      <c r="VR5" s="34"/>
      <c r="VT5" s="36" t="str">
        <f t="shared" ref="VT5:VT68" si="166">IF(ISBLANK(VS5),"","citation/reference")</f>
        <v/>
      </c>
      <c r="VU5" s="36" t="str">
        <f t="shared" ref="VU5:VU68" si="167">IF(ISBLANK(VS5),"","Related publication")</f>
        <v/>
      </c>
      <c r="VW5" s="36" t="str">
        <f t="shared" ref="VW5:VW68" si="168">IF(ISBLANK(VV5),"","citation/reference")</f>
        <v/>
      </c>
      <c r="VX5" s="36" t="str">
        <f t="shared" ref="VX5:VX68" si="169">IF(ISBLANK(VV5),"","Related publication")</f>
        <v/>
      </c>
      <c r="VZ5" s="36" t="str">
        <f t="shared" ref="VZ5:VZ68" si="170">IF(ISBLANK(VY5),"","citation/reference")</f>
        <v/>
      </c>
      <c r="WA5" s="36" t="str">
        <f t="shared" ref="WA5:WA68" si="171">IF(ISBLANK(VY5),"","Related publication")</f>
        <v/>
      </c>
      <c r="WC5" s="36" t="str">
        <f t="shared" ref="WC5:WC68" si="172">IF(ISBLANK(WB5),"","citation/reference")</f>
        <v/>
      </c>
      <c r="WD5" s="36" t="str">
        <f t="shared" ref="WD5:WD68" si="173">IF(ISBLANK(WB5),"","Related publication")</f>
        <v/>
      </c>
      <c r="WF5" s="36" t="str">
        <f t="shared" ref="WF5:WF68" si="174">IF(ISBLANK(WE5),"","citation/reference")</f>
        <v/>
      </c>
      <c r="WG5" s="36" t="str">
        <f t="shared" ref="WG5:WG68" si="175">IF(ISBLANK(WE5),"","Related publication")</f>
        <v/>
      </c>
      <c r="WH5" s="34"/>
      <c r="WK5" s="33" t="str">
        <f t="shared" ref="WK5:WK68" si="176">IF(ISBLANK(WI5),"","Related website")</f>
        <v/>
      </c>
      <c r="WL5" s="35"/>
      <c r="WM5" s="38"/>
      <c r="WN5" s="36" t="str">
        <f t="shared" ref="WN5:WN68" si="177">IF(AND(ISBLANK(WL5),ISBLANK(WM5)),"",TRIM(CONCATENATE(WL5," ",WM5)))</f>
        <v/>
      </c>
      <c r="WO5" s="33" t="str">
        <f t="shared" ref="WO5:WO68" si="178">IF(AND(ISBLANK(WL5),ISBLANK(WM5)),"","Funding information")</f>
        <v/>
      </c>
      <c r="WR5" s="36" t="str">
        <f t="shared" ref="WR5:WR68" si="179">IF(AND(ISBLANK(WP5),ISBLANK(WQ5)),"",TRIM(CONCATENATE(WP5," ",WQ5)))</f>
        <v/>
      </c>
      <c r="WS5" s="33" t="str">
        <f t="shared" ref="WS5:WS68" si="180">IF(AND(ISBLANK(WP5),ISBLANK(WQ5)),"","Funding information")</f>
        <v/>
      </c>
      <c r="WV5" s="36" t="str">
        <f t="shared" ref="WV5:WV68" si="181">IF(AND(ISBLANK(WT5),ISBLANK(WU5)),"",TRIM(CONCATENATE(WT5," ",WU5)))</f>
        <v/>
      </c>
      <c r="WW5" s="33" t="str">
        <f t="shared" ref="WW5:WW68" si="182">IF(AND(ISBLANK(WT5),ISBLANK(WU5)),"","Funding information")</f>
        <v/>
      </c>
      <c r="WZ5" s="36" t="str">
        <f t="shared" ref="WZ5:WZ68" si="183">IF(AND(ISBLANK(WX5),ISBLANK(WY5)),"",TRIM(CONCATENATE(WX5," ",WY5)))</f>
        <v/>
      </c>
      <c r="XA5" s="33" t="str">
        <f t="shared" ref="XA5:XA68" si="184">IF(AND(ISBLANK(WX5),ISBLANK(WY5)),"","Funding information")</f>
        <v/>
      </c>
      <c r="XB5" s="33"/>
      <c r="XD5" s="36" t="str">
        <f t="shared" ref="XD5:XD68" si="185">IF(AND(ISBLANK(XB5),ISBLANK(XC5)),"",TRIM(CONCATENATE(XB5," ",XC5)))</f>
        <v/>
      </c>
      <c r="XE5" s="33" t="str">
        <f t="shared" ref="XE5:XE68" si="186">IF(AND(ISBLANK(XB5),ISBLANK(XC5)),"","Funding information")</f>
        <v/>
      </c>
      <c r="XF5" s="39"/>
      <c r="XG5" s="33" t="str">
        <f t="shared" ref="XG5:XG68" si="187">IF(ISBLANK(A5),"","eng")</f>
        <v/>
      </c>
      <c r="XH5" s="33" t="str">
        <f t="shared" ref="XH5:XH68" si="188">IF(ISBLANK(A5),"","English")</f>
        <v/>
      </c>
      <c r="XI5" s="33" t="str">
        <f t="shared" ref="XI5:XI68" si="189">IF(ISBLANK(A5),"","iso639-2b")</f>
        <v/>
      </c>
      <c r="XJ5" s="33" t="str">
        <f t="shared" ref="XJ5:XJ68" si="190">IF(ISBLANK(A5),"","http://id.loc.gov/vocabulary/iso639-2")</f>
        <v/>
      </c>
      <c r="XK5" s="33" t="str">
        <f t="shared" ref="XK5:XK68" si="191">IF(ISBLANK(A5),"","http://id.loc.gov/vocabulary/iso639-2/eng")</f>
        <v/>
      </c>
      <c r="XL5" s="33" t="str">
        <f t="shared" ref="XL5:XL68" si="192">IF(ISBLANK(A5),"","CSt")</f>
        <v/>
      </c>
      <c r="XM5" s="33" t="str">
        <f t="shared" ref="XM5:XM68" si="193">IF(ISBLANK(A5),"","marcorg")</f>
        <v/>
      </c>
      <c r="XN5" s="33" t="str">
        <f t="shared" ref="XN5:XN68" si="194">IF(ISBLANK(A5),"","http://id.loc.gov/vocabulary/organizations")</f>
        <v/>
      </c>
      <c r="XO5" s="33" t="str">
        <f t="shared" ref="XO5:XO68" si="195">IF(ISBLANK(A5),"","http://id.loc.gov/vocabulary/organizations/cst")</f>
        <v/>
      </c>
    </row>
    <row r="6" spans="1:639" s="32" customFormat="1" x14ac:dyDescent="0.25">
      <c r="C6" s="33" t="str">
        <f t="shared" si="20"/>
        <v/>
      </c>
      <c r="E6" s="32" t="str">
        <f t="shared" si="21"/>
        <v/>
      </c>
      <c r="F6" s="33" t="str">
        <f t="shared" si="22"/>
        <v/>
      </c>
      <c r="G6" s="33" t="str">
        <f t="shared" si="23"/>
        <v/>
      </c>
      <c r="J6" s="33" t="str">
        <f t="shared" si="24"/>
        <v/>
      </c>
      <c r="K6" s="33" t="str">
        <f t="shared" si="25"/>
        <v/>
      </c>
      <c r="L6" s="33" t="str">
        <f t="shared" si="26"/>
        <v/>
      </c>
      <c r="N6" s="33" t="str">
        <f t="shared" si="27"/>
        <v/>
      </c>
      <c r="O6" s="33" t="str">
        <f t="shared" si="28"/>
        <v/>
      </c>
      <c r="Q6" s="33" t="str">
        <f t="shared" si="29"/>
        <v/>
      </c>
      <c r="R6" s="33" t="str">
        <f t="shared" si="30"/>
        <v/>
      </c>
      <c r="S6" s="33"/>
      <c r="T6" s="33"/>
      <c r="U6" s="33" t="str">
        <f t="shared" si="31"/>
        <v/>
      </c>
      <c r="V6" s="33" t="str">
        <f t="shared" si="32"/>
        <v/>
      </c>
      <c r="W6" s="33"/>
      <c r="Y6" s="33" t="str">
        <f>IF(ISBLANK(X6),"",VLOOKUP(X6,resource_type!A:C,3,FALSE))</f>
        <v/>
      </c>
      <c r="Z6" s="33" t="str">
        <f>IF(ISBLANK(X6),"",VLOOKUP(X6,resource_type!A:C,2,FALSE))</f>
        <v/>
      </c>
      <c r="AA6" s="33" t="str">
        <f t="shared" si="33"/>
        <v/>
      </c>
      <c r="AB6" s="33" t="str">
        <f t="shared" si="34"/>
        <v/>
      </c>
      <c r="AD6" s="33" t="str">
        <f>IF(ISBLANK(AC6),"",VLOOKUP(AC6,resource_type!A:C,3,FALSE))</f>
        <v/>
      </c>
      <c r="AF6" s="33" t="str">
        <f>IF(ISBLANK(AE6),"",VLOOKUP(AE6,resource_type!A:C,3,FALSE))</f>
        <v/>
      </c>
      <c r="AG6" s="34"/>
      <c r="AI6" s="33" t="str">
        <f t="shared" si="35"/>
        <v/>
      </c>
      <c r="AK6" s="33" t="str">
        <f t="shared" si="36"/>
        <v/>
      </c>
      <c r="AM6" s="33" t="str">
        <f t="shared" si="37"/>
        <v/>
      </c>
      <c r="AO6" s="33" t="str">
        <f t="shared" si="38"/>
        <v/>
      </c>
      <c r="AP6" s="54"/>
      <c r="AQ6" s="35"/>
      <c r="AR6" s="36" t="str">
        <f t="shared" si="39"/>
        <v/>
      </c>
      <c r="AS6" s="36" t="str">
        <f t="shared" si="40"/>
        <v/>
      </c>
      <c r="AT6" s="35"/>
      <c r="AV6" s="33" t="str">
        <f t="shared" si="41"/>
        <v/>
      </c>
      <c r="AW6" s="33" t="str">
        <f t="shared" si="42"/>
        <v/>
      </c>
      <c r="AX6" s="33" t="str">
        <f t="shared" si="43"/>
        <v/>
      </c>
      <c r="AZ6" s="33" t="str">
        <f>IF(ISBLANK(AY6),"",IF(ISBLANK(VLOOKUP(AY6,role!A:E,2,FALSE)),"",VLOOKUP(AY6,role!A:E,2,FALSE)))</f>
        <v/>
      </c>
      <c r="BA6" s="33" t="str">
        <f>IF(ISBLANK(AY6),"",IF(ISBLANK(VLOOKUP(AY6,role!A:E,3,FALSE)),"",VLOOKUP(AY6,role!A:E,3,FALSE)))</f>
        <v/>
      </c>
      <c r="BB6" s="33" t="str">
        <f>IF(ISBLANK(AY6),"",IF(ISBLANK(VLOOKUP(AY6,role!A:E,4,FALSE)),"",VLOOKUP(AY6,role!A:E,4,FALSE)))</f>
        <v/>
      </c>
      <c r="BC6" s="33" t="str">
        <f>IF(ISBLANK(AY6),"",IF(ISBLANK(VLOOKUP(AY6,role!A:E,5,FALSE)),"",VLOOKUP(AY6,role!A:E,5,FALSE)))</f>
        <v/>
      </c>
      <c r="BE6" s="33" t="str">
        <f>IF(ISBLANK(BD6),"",IF(ISBLANK(VLOOKUP(BD6,role!A:E,2,FALSE)),"",VLOOKUP(BD6,role!A:E,2,FALSE)))</f>
        <v/>
      </c>
      <c r="BF6" s="33" t="str">
        <f>IF(ISBLANK(BD6),"",IF(ISBLANK(VLOOKUP(BD6,role!A:E,3,FALSE)),"",VLOOKUP(BD6,role!A:E,3,FALSE)))</f>
        <v/>
      </c>
      <c r="BG6" s="33" t="str">
        <f>IF(ISBLANK(BD6),"",IF(ISBLANK(VLOOKUP(BD6,role!A:E,4,FALSE)),"",VLOOKUP(BD6,role!A:E,4,FALSE)))</f>
        <v/>
      </c>
      <c r="BH6" s="33" t="str">
        <f>IF(ISBLANK(BD6),"",IF(ISBLANK(VLOOKUP(BD6,role!A:E,5,FALSE)),"",VLOOKUP(BD6,role!A:E,5,FALSE)))</f>
        <v/>
      </c>
      <c r="BN6" s="34"/>
      <c r="BQ6" s="41"/>
      <c r="BS6" s="33" t="str">
        <f t="shared" si="44"/>
        <v/>
      </c>
      <c r="BT6" s="33" t="str">
        <f t="shared" si="45"/>
        <v/>
      </c>
      <c r="BU6" s="33" t="str">
        <f t="shared" si="46"/>
        <v/>
      </c>
      <c r="BW6" s="33" t="str">
        <f>IF(ISBLANK(BV6),"",IF(ISBLANK(VLOOKUP(BV6,role!A:E,2,FALSE)),"",VLOOKUP(BV6,role!A:E,2,FALSE)))</f>
        <v/>
      </c>
      <c r="BX6" s="33" t="str">
        <f>IF(ISBLANK(BV6),"",IF(ISBLANK(VLOOKUP(BV6,role!A:E,3,FALSE)),"",VLOOKUP(BV6,role!A:E,3,FALSE)))</f>
        <v/>
      </c>
      <c r="BY6" s="33" t="str">
        <f>IF(ISBLANK(BV6),"",IF(ISBLANK(VLOOKUP(BV6,role!A:E,4,FALSE)),"",VLOOKUP(BV6,role!A:E,4,FALSE)))</f>
        <v/>
      </c>
      <c r="BZ6" s="33" t="str">
        <f>IF(ISBLANK(BV6),"",IF(ISBLANK(VLOOKUP(BV6,role!A:E,5,FALSE)),"",VLOOKUP(BV6,role!A:E,5,FALSE)))</f>
        <v/>
      </c>
      <c r="CB6" s="33" t="str">
        <f>IF(ISBLANK(CA6),"",IF(ISBLANK(VLOOKUP(CA6,role!A:E,2,FALSE)),"",VLOOKUP(CA6,role!A:E,2,FALSE)))</f>
        <v/>
      </c>
      <c r="CC6" s="33" t="str">
        <f>IF(ISBLANK(CA6),"",IF(ISBLANK(VLOOKUP(CA6,role!A:E,3,FALSE)),"",VLOOKUP(CA6,role!A:E,3,FALSE)))</f>
        <v/>
      </c>
      <c r="CD6" s="33" t="str">
        <f>IF(ISBLANK(CA6),"",IF(ISBLANK(VLOOKUP(CA6,role!A:E,4,FALSE)),"",VLOOKUP(CA6,role!A:E,4,FALSE)))</f>
        <v/>
      </c>
      <c r="CE6" s="33" t="str">
        <f>IF(ISBLANK(CA6),"",IF(ISBLANK(VLOOKUP(CA6,role!A:E,5,FALSE)),"",VLOOKUP(CA6,role!A:E,5,FALSE)))</f>
        <v/>
      </c>
      <c r="CK6" s="34"/>
      <c r="CN6" s="41"/>
      <c r="CP6" s="33" t="str">
        <f t="shared" si="47"/>
        <v/>
      </c>
      <c r="CQ6" s="33" t="str">
        <f t="shared" si="48"/>
        <v/>
      </c>
      <c r="CR6" s="33" t="str">
        <f t="shared" si="49"/>
        <v/>
      </c>
      <c r="CT6" s="33" t="str">
        <f>IF(ISBLANK(CS6),"",IF(ISBLANK(VLOOKUP(CS6,role!A:E,2,FALSE)),"",VLOOKUP(CS6,role!A:E,2,FALSE)))</f>
        <v/>
      </c>
      <c r="CU6" s="33" t="str">
        <f>IF(ISBLANK(CS6),"",IF(ISBLANK(VLOOKUP(CS6,role!A:E,3,FALSE)),"",VLOOKUP(CS6,role!A:E,3,FALSE)))</f>
        <v/>
      </c>
      <c r="CV6" s="33" t="str">
        <f>IF(ISBLANK(CS6),"",IF(ISBLANK(VLOOKUP(CS6,role!A:E,4,FALSE)),"",VLOOKUP(CS6,role!A:E,4,FALSE)))</f>
        <v/>
      </c>
      <c r="CW6" s="33" t="str">
        <f>IF(ISBLANK(CS6),"",IF(ISBLANK(VLOOKUP(CS6,role!A:E,5,FALSE)),"",VLOOKUP(CS6,role!A:E,5,FALSE)))</f>
        <v/>
      </c>
      <c r="DC6" s="34"/>
      <c r="DF6" s="41"/>
      <c r="DH6" s="33" t="str">
        <f t="shared" si="50"/>
        <v/>
      </c>
      <c r="DI6" s="33" t="str">
        <f t="shared" si="51"/>
        <v/>
      </c>
      <c r="DJ6" s="33" t="str">
        <f t="shared" si="52"/>
        <v/>
      </c>
      <c r="DL6" s="33" t="str">
        <f>IF(ISBLANK(DK6),"",IF(ISBLANK(VLOOKUP(DK6,role!A:E,2,FALSE)),"",VLOOKUP(DK6,role!A:E,2,FALSE)))</f>
        <v/>
      </c>
      <c r="DM6" s="33" t="str">
        <f>IF(ISBLANK(DK6),"",IF(ISBLANK(VLOOKUP(DK6,role!A:E,3,FALSE)),"",VLOOKUP(DK6,role!A:E,3,FALSE)))</f>
        <v/>
      </c>
      <c r="DN6" s="33" t="str">
        <f>IF(ISBLANK(DK6),"",IF(ISBLANK(VLOOKUP(DK6,role!A:E,4,FALSE)),"",VLOOKUP(DK6,role!A:E,4,FALSE)))</f>
        <v/>
      </c>
      <c r="DO6" s="33" t="str">
        <f>IF(ISBLANK(DK6),"",IF(ISBLANK(VLOOKUP(DK6,role!A:E,5,FALSE)),"",VLOOKUP(DK6,role!A:E,5,FALSE)))</f>
        <v/>
      </c>
      <c r="DU6" s="34"/>
      <c r="DX6" s="41"/>
      <c r="DZ6" s="33" t="str">
        <f t="shared" si="53"/>
        <v/>
      </c>
      <c r="EA6" s="33" t="str">
        <f t="shared" si="54"/>
        <v/>
      </c>
      <c r="EB6" s="33" t="str">
        <f t="shared" si="55"/>
        <v/>
      </c>
      <c r="ED6" s="33" t="str">
        <f>IF(ISBLANK(EC6),"",VLOOKUP(EC6,role!A:E,2,FALSE))</f>
        <v/>
      </c>
      <c r="EE6" s="33" t="str">
        <f>IF(ISBLANK(EC6),"",IF(ISBLANK(VLOOKUP(EC6,role!A:E,3,FALSE)),"",VLOOKUP(EC6,role!A:E,3,FALSE)))</f>
        <v/>
      </c>
      <c r="EF6" s="33" t="str">
        <f>IF(ISBLANK(EC6),"",IF(ISBLANK(VLOOKUP(EC6,role!A:E,4,FALSE)),"",VLOOKUP(EC6,role!A:E,4,FALSE)))</f>
        <v/>
      </c>
      <c r="EG6" s="33" t="str">
        <f>IF(ISBLANK(EC6),"",IF(ISBLANK(VLOOKUP(EC6,role!A:E,5,FALSE)),"",VLOOKUP(EC6,role!A:E,5,FALSE)))</f>
        <v/>
      </c>
      <c r="EM6" s="34"/>
      <c r="EP6" s="34"/>
      <c r="ES6" s="33" t="str">
        <f t="shared" si="56"/>
        <v/>
      </c>
      <c r="ET6" s="33" t="str">
        <f t="shared" si="57"/>
        <v/>
      </c>
      <c r="EU6" s="33" t="str">
        <f t="shared" si="58"/>
        <v/>
      </c>
      <c r="EW6" s="33" t="str">
        <f>IF(ISBLANK(EV6),"",IF(ISBLANK(VLOOKUP(EV6,role!A:E,2,FALSE)),"",VLOOKUP(EV6,role!A:E,2,FALSE)))</f>
        <v/>
      </c>
      <c r="EX6" s="33" t="str">
        <f>IF(ISBLANK(EV6),"",IF(ISBLANK(VLOOKUP(EV6,role!A:E,3,FALSE)),"",VLOOKUP(EV6,role!A:E,3,FALSE)))</f>
        <v/>
      </c>
      <c r="EY6" s="33" t="str">
        <f>IF(ISBLANK(EV6),"",IF(ISBLANK(VLOOKUP(EV6,role!A:E,4,FALSE)),"",VLOOKUP(EV6,role!A:E,4,FALSE)))</f>
        <v/>
      </c>
      <c r="EZ6" s="33" t="str">
        <f>IF(ISBLANK(EV6),"",IF(ISBLANK(VLOOKUP(EV6,role!A:E,5,FALSE)),"",VLOOKUP(EV6,role!A:E,5,FALSE)))</f>
        <v/>
      </c>
      <c r="FF6" s="34"/>
      <c r="FI6" s="41"/>
      <c r="FK6" s="33" t="str">
        <f t="shared" si="59"/>
        <v/>
      </c>
      <c r="FL6" s="33" t="str">
        <f t="shared" si="60"/>
        <v/>
      </c>
      <c r="FM6" s="33" t="str">
        <f t="shared" si="61"/>
        <v/>
      </c>
      <c r="FO6" s="33" t="str">
        <f>IF(ISBLANK(FN6),"",IF(ISBLANK(VLOOKUP(FN6,role!A:E,2,FALSE)),"",VLOOKUP(FN6,role!A:E,2,FALSE)))</f>
        <v/>
      </c>
      <c r="FP6" s="33" t="str">
        <f>IF(ISBLANK(FN6),"",IF(ISBLANK(VLOOKUP(FN6,role!A:E,3,FALSE)),"",VLOOKUP(FN6,role!A:E,3,FALSE)))</f>
        <v/>
      </c>
      <c r="FQ6" s="33" t="str">
        <f>IF(ISBLANK(FN6),"",IF(ISBLANK(VLOOKUP(FN6,role!A:E,4,FALSE)),"",VLOOKUP(FN6,role!A:E,4,FALSE)))</f>
        <v/>
      </c>
      <c r="FR6" s="33" t="str">
        <f>IF(ISBLANK(FN6),"",IF(ISBLANK(VLOOKUP(FN6,role!A:E,5,FALSE)),"",VLOOKUP(FN6,role!A:E,5,FALSE)))</f>
        <v/>
      </c>
      <c r="FX6" s="34"/>
      <c r="GA6" s="41"/>
      <c r="GC6" s="33" t="str">
        <f t="shared" si="62"/>
        <v/>
      </c>
      <c r="GD6" s="33" t="str">
        <f t="shared" si="63"/>
        <v/>
      </c>
      <c r="GE6" s="33" t="str">
        <f t="shared" si="64"/>
        <v/>
      </c>
      <c r="GG6" s="33" t="str">
        <f>IF(ISBLANK(GF6),"",IF(ISBLANK(VLOOKUP(GF6,role!A:E,2,FALSE)),"",VLOOKUP(GF6,role!A:E,2,FALSE)))</f>
        <v/>
      </c>
      <c r="GH6" s="33" t="str">
        <f>IF(ISBLANK(GF6),"",IF(ISBLANK(VLOOKUP(GF6,role!A:E,3,FALSE)),"",VLOOKUP(GF6,role!A:E,3,FALSE)))</f>
        <v/>
      </c>
      <c r="GI6" s="33" t="str">
        <f>IF(ISBLANK(GF6),"",IF(ISBLANK(VLOOKUP(GF6,role!A:E,4,FALSE)),"",VLOOKUP(GF6,role!A:E,4,FALSE)))</f>
        <v/>
      </c>
      <c r="GJ6" s="33" t="str">
        <f>IF(ISBLANK(GF6),"",IF(ISBLANK(VLOOKUP(GF6,role!A:E,5,FALSE)),"",VLOOKUP(GF6,role!A:E,5,FALSE)))</f>
        <v/>
      </c>
      <c r="GP6" s="34"/>
      <c r="GS6" s="41"/>
      <c r="GU6" s="33" t="str">
        <f t="shared" si="65"/>
        <v/>
      </c>
      <c r="GV6" s="33" t="str">
        <f t="shared" si="66"/>
        <v/>
      </c>
      <c r="GW6" s="33" t="str">
        <f t="shared" si="67"/>
        <v/>
      </c>
      <c r="GY6" s="33" t="str">
        <f>IF(ISBLANK(GX6),"",IF(ISBLANK(VLOOKUP(GX6,role!A:E,2,FALSE)),"",VLOOKUP(GX6,role!A:E,2,FALSE)))</f>
        <v/>
      </c>
      <c r="GZ6" s="33" t="str">
        <f>IF(ISBLANK(GX6),"",IF(ISBLANK(VLOOKUP(GX6,role!A:E,3,FALSE)),"",VLOOKUP(GX6,role!A:E,3,FALSE)))</f>
        <v/>
      </c>
      <c r="HA6" s="33" t="str">
        <f>IF(ISBLANK(GX6),"",IF(ISBLANK(VLOOKUP(GX6,role!A:E,4,FALSE)),"",VLOOKUP(GX6,role!A:E,4,FALSE)))</f>
        <v/>
      </c>
      <c r="HB6" s="33" t="str">
        <f>IF(ISBLANK(GX6),"",IF(ISBLANK(VLOOKUP(GX6,role!A:E,5,FALSE)),"",VLOOKUP(GX6,role!A:E,5,FALSE)))</f>
        <v/>
      </c>
      <c r="HH6" s="34"/>
      <c r="HK6" s="41"/>
      <c r="HM6" s="33" t="str">
        <f t="shared" si="68"/>
        <v/>
      </c>
      <c r="HN6" s="33" t="str">
        <f t="shared" si="69"/>
        <v/>
      </c>
      <c r="HO6" s="33" t="str">
        <f t="shared" si="70"/>
        <v/>
      </c>
      <c r="HQ6" s="33" t="str">
        <f>IF(ISBLANK(HP6),"",IF(ISBLANK(VLOOKUP(HP6,role!A:E,2,FALSE)),"",VLOOKUP(HP6,role!A:E,2,FALSE)))</f>
        <v/>
      </c>
      <c r="HR6" s="33" t="str">
        <f>IF(ISBLANK(HP6),"",IF(ISBLANK(VLOOKUP(HP6,role!A:E,3,FALSE)),"",VLOOKUP(HP6,role!A:E,3,FALSE)))</f>
        <v/>
      </c>
      <c r="HS6" s="33" t="str">
        <f>IF(ISBLANK(HP6),"",IF(ISBLANK(VLOOKUP(HP6,role!A:E,4,FALSE)),"",VLOOKUP(HP6,role!A:E,4,FALSE)))</f>
        <v/>
      </c>
      <c r="HT6" s="33" t="str">
        <f>IF(ISBLANK(HP6),"",IF(ISBLANK(VLOOKUP(HP6,role!A:E,5,FALSE)),"",VLOOKUP(HP6,role!A:E,5,FALSE)))</f>
        <v/>
      </c>
      <c r="HZ6" s="34"/>
      <c r="IC6" s="34"/>
      <c r="IF6" s="33" t="str">
        <f t="shared" si="71"/>
        <v/>
      </c>
      <c r="IG6" s="33" t="str">
        <f t="shared" si="72"/>
        <v/>
      </c>
      <c r="IH6" s="33" t="str">
        <f t="shared" si="73"/>
        <v/>
      </c>
      <c r="IJ6" s="33" t="str">
        <f>IF(ISBLANK(II6),"",IF(ISBLANK(VLOOKUP(II6,role!A:E,2,FALSE)),"",VLOOKUP(II6,role!A:E,2,FALSE)))</f>
        <v/>
      </c>
      <c r="IK6" s="33" t="str">
        <f>IF(ISBLANK(II6),"",IF(ISBLANK(VLOOKUP(II6,role!A:E,3,FALSE)),"",VLOOKUP(II6,role!A:E,3,FALSE)))</f>
        <v/>
      </c>
      <c r="IL6" s="33" t="str">
        <f>IF(ISBLANK(II6),"",IF(ISBLANK(VLOOKUP(II6,role!A:E,4,FALSE)),"",VLOOKUP(II6,role!A:E,4,FALSE)))</f>
        <v/>
      </c>
      <c r="IM6" s="33" t="str">
        <f>IF(ISBLANK(II6),"",IF(ISBLANK(VLOOKUP(II6,role!A:E,5,FALSE)),"",VLOOKUP(II6,role!A:E,5,FALSE)))</f>
        <v/>
      </c>
      <c r="IS6" s="34"/>
      <c r="IV6" s="41"/>
      <c r="IX6" s="33" t="str">
        <f t="shared" si="74"/>
        <v/>
      </c>
      <c r="IY6" s="33" t="str">
        <f t="shared" si="75"/>
        <v/>
      </c>
      <c r="IZ6" s="33" t="str">
        <f t="shared" si="76"/>
        <v/>
      </c>
      <c r="JB6" s="33" t="str">
        <f>IF(ISBLANK(JA6),"",IF(ISBLANK(VLOOKUP(JA6,role!A:E,2,FALSE)),"",VLOOKUP(JA6,role!A:E,2,FALSE)))</f>
        <v/>
      </c>
      <c r="JC6" s="33" t="str">
        <f>IF(ISBLANK(JA6),"",IF(ISBLANK(VLOOKUP(JA6,role!A:E,3,FALSE)),"",VLOOKUP(JA6,role!A:E,3,FALSE)))</f>
        <v/>
      </c>
      <c r="JD6" s="33" t="str">
        <f>IF(ISBLANK(JA6),"",IF(ISBLANK(VLOOKUP(JA6,role!A:E,4,FALSE)),"",VLOOKUP(JA6,role!A:E,4,FALSE)))</f>
        <v/>
      </c>
      <c r="JE6" s="33" t="str">
        <f>IF(ISBLANK(JA6),"",IF(ISBLANK(VLOOKUP(JA6,role!A:E,5,FALSE)),"",VLOOKUP(JA6,role!A:E,5,FALSE)))</f>
        <v/>
      </c>
      <c r="JK6" s="34"/>
      <c r="JN6" s="41"/>
      <c r="JP6" s="33" t="str">
        <f t="shared" si="77"/>
        <v/>
      </c>
      <c r="JQ6" s="33" t="str">
        <f t="shared" si="78"/>
        <v/>
      </c>
      <c r="JR6" s="33" t="str">
        <f t="shared" si="79"/>
        <v/>
      </c>
      <c r="JT6" s="33" t="str">
        <f>IF(ISBLANK(JS6),"",IF(ISBLANK(VLOOKUP(JS6,role!A:E,2,FALSE)),"",VLOOKUP(JS6,role!A:E,2,FALSE)))</f>
        <v/>
      </c>
      <c r="JU6" s="33" t="str">
        <f>IF(ISBLANK(JS6),"",IF(ISBLANK(VLOOKUP(JS6,role!A:E,3,FALSE)),"",VLOOKUP(JS6,role!A:E,3,FALSE)))</f>
        <v/>
      </c>
      <c r="JV6" s="33" t="str">
        <f>IF(ISBLANK(JS6),"",IF(ISBLANK(VLOOKUP(JS6,role!A:E,4,FALSE)),"",VLOOKUP(JS6,role!A:E,4,FALSE)))</f>
        <v/>
      </c>
      <c r="JW6" s="33" t="str">
        <f>IF(ISBLANK(JS6),"",IF(ISBLANK(VLOOKUP(JS6,role!A:E,5,FALSE)),"",VLOOKUP(JS6,role!A:E,5,FALSE)))</f>
        <v/>
      </c>
      <c r="KC6" s="34"/>
      <c r="KF6" s="41"/>
      <c r="KH6" s="33" t="str">
        <f t="shared" si="80"/>
        <v/>
      </c>
      <c r="KI6" s="33" t="str">
        <f t="shared" si="81"/>
        <v/>
      </c>
      <c r="KJ6" s="33" t="str">
        <f t="shared" si="82"/>
        <v/>
      </c>
      <c r="KL6" s="33" t="str">
        <f>IF(ISBLANK(KK6),"",IF(ISBLANK(VLOOKUP(KK6,role!A:E,2,FALSE)),"",VLOOKUP(KK6,role!A:E,2,FALSE)))</f>
        <v/>
      </c>
      <c r="KM6" s="33" t="str">
        <f>IF(ISBLANK(KK6),"",IF(ISBLANK(VLOOKUP(KK6,role!A:E,3,FALSE)),"",VLOOKUP(KK6,role!A:E,3,FALSE)))</f>
        <v/>
      </c>
      <c r="KN6" s="33" t="str">
        <f>IF(ISBLANK(KK6),"",IF(ISBLANK(VLOOKUP(KK6,role!A:E,4,FALSE)),"",VLOOKUP(KK6,role!A:E,4,FALSE)))</f>
        <v/>
      </c>
      <c r="KO6" s="33" t="str">
        <f>IF(ISBLANK(KK6),"",IF(ISBLANK(VLOOKUP(KK6,role!A:E,5,FALSE)),"",VLOOKUP(KK6,role!A:E,5,FALSE)))</f>
        <v/>
      </c>
      <c r="KU6" s="34"/>
      <c r="KX6" s="41"/>
      <c r="KZ6" s="33" t="str">
        <f t="shared" si="83"/>
        <v/>
      </c>
      <c r="LA6" s="33" t="str">
        <f t="shared" si="84"/>
        <v/>
      </c>
      <c r="LB6" s="33" t="str">
        <f t="shared" si="85"/>
        <v/>
      </c>
      <c r="LD6" s="33" t="str">
        <f>IF(ISBLANK(LC6),"",IF(ISBLANK(VLOOKUP(LC6,role!A:E,2,FALSE)),"",VLOOKUP(LC6,role!A:E,2,FALSE)))</f>
        <v/>
      </c>
      <c r="LE6" s="33" t="str">
        <f>IF(ISBLANK(LC6),"",IF(ISBLANK(VLOOKUP(LC6,role!A:E,3,FALSE)),"",VLOOKUP(LC6,role!A:E,3,FALSE)))</f>
        <v/>
      </c>
      <c r="LF6" s="33" t="str">
        <f>IF(ISBLANK(LC6),"",IF(ISBLANK(VLOOKUP(LC6,role!A:E,4,FALSE)),"",VLOOKUP(LC6,role!A:E,4,FALSE)))</f>
        <v/>
      </c>
      <c r="LG6" s="33" t="str">
        <f>IF(ISBLANK(LC6),"",IF(ISBLANK(VLOOKUP(LC6,role!A:E,5,FALSE)),"",VLOOKUP(LC6,role!A:E,5,FALSE)))</f>
        <v/>
      </c>
      <c r="LM6" s="34"/>
      <c r="LP6" s="41"/>
      <c r="LR6" s="33" t="str">
        <f t="shared" si="86"/>
        <v/>
      </c>
      <c r="LS6" s="33" t="str">
        <f t="shared" si="87"/>
        <v/>
      </c>
      <c r="LT6" s="33" t="str">
        <f t="shared" si="88"/>
        <v/>
      </c>
      <c r="LV6" s="33" t="str">
        <f>IF(ISBLANK(LU6),"",IF(ISBLANK(VLOOKUP(LU6,role!A:E,2,FALSE)),"",VLOOKUP(LU6,role!A:E,2,FALSE)))</f>
        <v/>
      </c>
      <c r="LW6" s="33" t="str">
        <f>IF(ISBLANK(LU6),"",IF(ISBLANK(VLOOKUP(LU6,role!A:E,3,FALSE)),"",VLOOKUP(LU6,role!A:E,3,FALSE)))</f>
        <v/>
      </c>
      <c r="LX6" s="33" t="str">
        <f>IF(ISBLANK(LU6),"",IF(ISBLANK(VLOOKUP(LU6,role!A:E,4,FALSE)),"",VLOOKUP(LU6,role!A:E,4,FALSE)))</f>
        <v/>
      </c>
      <c r="LY6" s="33" t="str">
        <f>IF(ISBLANK(LU6),"",IF(ISBLANK(VLOOKUP(LU6,role!A:E,5,FALSE)),"",VLOOKUP(LU6,role!A:E,5,FALSE)))</f>
        <v/>
      </c>
      <c r="ME6" s="34"/>
      <c r="MH6" s="41"/>
      <c r="MJ6" s="33" t="str">
        <f t="shared" si="89"/>
        <v/>
      </c>
      <c r="MK6" s="33" t="str">
        <f t="shared" si="90"/>
        <v/>
      </c>
      <c r="ML6" s="33" t="str">
        <f t="shared" si="91"/>
        <v/>
      </c>
      <c r="MN6" s="33" t="str">
        <f>IF(ISBLANK(MM6),"",IF(ISBLANK(VLOOKUP(MM6,role!A:E,2,FALSE)),"",VLOOKUP(MM6,role!A:E,2,FALSE)))</f>
        <v/>
      </c>
      <c r="MO6" s="33" t="str">
        <f>IF(ISBLANK(MM6),"",IF(ISBLANK(VLOOKUP(MM6,role!A:E,3,FALSE)),"",VLOOKUP(MM6,role!A:E,3,FALSE)))</f>
        <v/>
      </c>
      <c r="MP6" s="33" t="str">
        <f>IF(ISBLANK(MM6),"",IF(ISBLANK(VLOOKUP(MM6,role!A:E,4,FALSE)),"",VLOOKUP(MM6,role!A:E,4,FALSE)))</f>
        <v/>
      </c>
      <c r="MQ6" s="33" t="str">
        <f>IF(ISBLANK(MM6),"",IF(ISBLANK(VLOOKUP(MM6,role!A:E,5,FALSE)),"",VLOOKUP(MM6,role!A:E,5,FALSE)))</f>
        <v/>
      </c>
      <c r="MW6" s="34"/>
      <c r="MZ6" s="41"/>
      <c r="NB6" s="33" t="str">
        <f t="shared" si="92"/>
        <v/>
      </c>
      <c r="NC6" s="33" t="str">
        <f t="shared" si="93"/>
        <v/>
      </c>
      <c r="ND6" s="33" t="str">
        <f t="shared" si="94"/>
        <v/>
      </c>
      <c r="NF6" s="33" t="str">
        <f>IF(ISBLANK(NE6),"",IF(ISBLANK(VLOOKUP(NE6,role!A:E,2,FALSE)),"",VLOOKUP(NE6,role!A:E,2,FALSE)))</f>
        <v/>
      </c>
      <c r="NG6" s="33" t="str">
        <f>IF(ISBLANK(NE6),"",IF(ISBLANK(VLOOKUP(NE6,role!A:E,3,FALSE)),"",VLOOKUP(NE6,role!A:E,3,FALSE)))</f>
        <v/>
      </c>
      <c r="NH6" s="33" t="str">
        <f>IF(ISBLANK(NE6),"",IF(ISBLANK(VLOOKUP(NE6,role!A:E,4,FALSE)),"",VLOOKUP(NE6,role!A:E,4,FALSE)))</f>
        <v/>
      </c>
      <c r="NI6" s="33" t="str">
        <f>IF(ISBLANK(NE6),"",IF(ISBLANK(VLOOKUP(NE6,role!A:E,5,FALSE)),"",VLOOKUP(NE6,role!A:E,5,FALSE)))</f>
        <v/>
      </c>
      <c r="NO6" s="34"/>
      <c r="NR6" s="41"/>
      <c r="NT6" s="33" t="str">
        <f t="shared" si="95"/>
        <v/>
      </c>
      <c r="NU6" s="33" t="str">
        <f t="shared" si="96"/>
        <v/>
      </c>
      <c r="NV6" s="33" t="str">
        <f t="shared" si="97"/>
        <v/>
      </c>
      <c r="NX6" s="33" t="str">
        <f>IF(ISBLANK(NW6),"",IF(ISBLANK(VLOOKUP(NW6,role!A:E,2,FALSE)),"",VLOOKUP(NW6,role!A:E,2,FALSE)))</f>
        <v/>
      </c>
      <c r="NY6" s="33" t="str">
        <f>IF(ISBLANK(NW6),"",IF(ISBLANK(VLOOKUP(NW6,role!A:E,3,FALSE)),"",VLOOKUP(NW6,role!A:E,3,FALSE)))</f>
        <v/>
      </c>
      <c r="NZ6" s="33" t="str">
        <f>IF(ISBLANK(NW6),"",IF(ISBLANK(VLOOKUP(NW6,role!A:E,4,FALSE)),"",VLOOKUP(NW6,role!A:E,4,FALSE)))</f>
        <v/>
      </c>
      <c r="OA6" s="33" t="str">
        <f>IF(ISBLANK(NW6),"",IF(ISBLANK(VLOOKUP(NW6,role!A:E,5,FALSE)),"",VLOOKUP(NW6,role!A:E,5,FALSE)))</f>
        <v/>
      </c>
      <c r="OG6" s="34"/>
      <c r="OJ6" s="41"/>
      <c r="OL6" s="33" t="str">
        <f t="shared" si="98"/>
        <v/>
      </c>
      <c r="OM6" s="33" t="str">
        <f t="shared" si="99"/>
        <v/>
      </c>
      <c r="ON6" s="33" t="str">
        <f t="shared" si="100"/>
        <v/>
      </c>
      <c r="OP6" s="33" t="str">
        <f>IF(ISBLANK(OO6),"",IF(ISBLANK(VLOOKUP(OO6,role!A:E,2,FALSE)),"",VLOOKUP(OO6,role!A:E,2,FALSE)))</f>
        <v/>
      </c>
      <c r="OQ6" s="33" t="str">
        <f>IF(ISBLANK(OO6),"",IF(ISBLANK(VLOOKUP(OO6,role!A:E,3,FALSE)),"",VLOOKUP(OO6,role!A:E,3,FALSE)))</f>
        <v/>
      </c>
      <c r="OR6" s="33" t="str">
        <f>IF(ISBLANK(OO6),"",IF(ISBLANK(VLOOKUP(OO6,role!A:E,4,FALSE)),"",VLOOKUP(OO6,role!A:E,4,FALSE)))</f>
        <v/>
      </c>
      <c r="OS6" s="33" t="str">
        <f>IF(ISBLANK(OO6),"",IF(ISBLANK(VLOOKUP(OO6,role!A:E,5,FALSE)),"",VLOOKUP(OO6,role!A:E,5,FALSE)))</f>
        <v/>
      </c>
      <c r="OY6" s="34"/>
      <c r="PB6" s="34"/>
      <c r="PC6" s="35"/>
      <c r="PD6" s="36" t="str">
        <f t="shared" si="101"/>
        <v/>
      </c>
      <c r="PF6" s="33" t="str">
        <f>IF(ISBLANK(PE6),"",IF(ISBLANK(VLOOKUP(PE6,role!A:E,2,FALSE)),"",VLOOKUP(PE6,role!A:E,2,FALSE)))</f>
        <v/>
      </c>
      <c r="PG6" s="33" t="str">
        <f>IF(ISBLANK(PE6),"",IF(ISBLANK(VLOOKUP(PE6,role!A:E,3,FALSE)),"",VLOOKUP(PE6,role!A:E,3,FALSE)))</f>
        <v/>
      </c>
      <c r="PH6" s="33" t="str">
        <f>IF(ISBLANK(PE6),"",IF(ISBLANK(VLOOKUP(PE6,role!A:E,4,FALSE)),"",VLOOKUP(PE6,role!A:E,4,FALSE)))</f>
        <v/>
      </c>
      <c r="PI6" s="33" t="str">
        <f>IF(ISBLANK(PE6),"",IF(ISBLANK(VLOOKUP(PE6,role!A:E,5,FALSE)),"",VLOOKUP(PE6,role!A:E,5,FALSE)))</f>
        <v/>
      </c>
      <c r="PJ6" s="38"/>
      <c r="PK6" s="36" t="str">
        <f t="shared" si="102"/>
        <v/>
      </c>
      <c r="PM6" s="33" t="str">
        <f>IF(ISBLANK(PL6),"",IF(ISBLANK(VLOOKUP(PL6,role!A:E,2,FALSE)),"",VLOOKUP(PL6,role!A:E,2,FALSE)))</f>
        <v/>
      </c>
      <c r="PN6" s="33" t="str">
        <f>IF(ISBLANK(PL6),"",IF(ISBLANK(VLOOKUP(PL6,role!A:E,3,FALSE)),"",VLOOKUP(PL6,role!A:E,3,FALSE)))</f>
        <v/>
      </c>
      <c r="PO6" s="33" t="str">
        <f>IF(ISBLANK(PL6),"",IF(ISBLANK(VLOOKUP(PL6,role!A:E,4,FALSE)),"",VLOOKUP(PL6,role!A:E,4,FALSE)))</f>
        <v/>
      </c>
      <c r="PP6" s="33" t="str">
        <f>IF(ISBLANK(PL6),"",IF(ISBLANK(VLOOKUP(PL6,role!A:E,5,FALSE)),"",VLOOKUP(PL6,role!A:E,5,FALSE)))</f>
        <v/>
      </c>
      <c r="PQ6" s="38"/>
      <c r="PR6" s="36" t="str">
        <f t="shared" si="103"/>
        <v/>
      </c>
      <c r="PT6" s="33" t="str">
        <f>IF(ISBLANK(PS6),"",IF(ISBLANK(VLOOKUP(PS6,role!A:E,2,FALSE)),"",VLOOKUP(PS6,role!A:E,2,FALSE)))</f>
        <v/>
      </c>
      <c r="PU6" s="33" t="str">
        <f>IF(ISBLANK(PS6),"",IF(ISBLANK(VLOOKUP(PS6,role!A:E,3,FALSE)),"",VLOOKUP(PS6,role!A:E,3,FALSE)))</f>
        <v/>
      </c>
      <c r="PV6" s="33" t="str">
        <f>IF(ISBLANK(PS6),"",IF(ISBLANK(VLOOKUP(PS6,role!A:E,4,FALSE)),"",VLOOKUP(PS6,role!A:E,4,FALSE)))</f>
        <v/>
      </c>
      <c r="PW6" s="33" t="str">
        <f>IF(ISBLANK(PS6),"",IF(ISBLANK(VLOOKUP(PS6,role!A:E,5,FALSE)),"",VLOOKUP(PS6,role!A:E,5,FALSE)))</f>
        <v/>
      </c>
      <c r="PX6" s="38"/>
      <c r="PY6" s="36" t="str">
        <f t="shared" si="104"/>
        <v/>
      </c>
      <c r="QA6" s="33" t="str">
        <f>IF(ISBLANK(PZ6),"",IF(ISBLANK(VLOOKUP(PZ6,role!A:E,2,FALSE)),"",VLOOKUP(PZ6,role!A:E,2,FALSE)))</f>
        <v/>
      </c>
      <c r="QB6" s="33" t="str">
        <f>IF(ISBLANK(PZ6),"",IF(ISBLANK(VLOOKUP(PZ6,role!A:E,3,FALSE)),"",VLOOKUP(PZ6,role!A:E,3,FALSE)))</f>
        <v/>
      </c>
      <c r="QC6" s="33" t="str">
        <f>IF(ISBLANK(PZ6),"",IF(ISBLANK(VLOOKUP(PZ6,role!A:E,4,FALSE)),"",VLOOKUP(PZ6,role!A:E,4,FALSE)))</f>
        <v/>
      </c>
      <c r="QD6" s="33" t="str">
        <f>IF(ISBLANK(PZ6),"",IF(ISBLANK(VLOOKUP(PZ6,role!A:E,5,FALSE)),"",VLOOKUP(PZ6,role!A:E,5,FALSE)))</f>
        <v/>
      </c>
      <c r="QE6" s="38"/>
      <c r="QF6" s="36" t="str">
        <f t="shared" si="105"/>
        <v/>
      </c>
      <c r="QH6" s="33" t="str">
        <f>IF(ISBLANK(QG6),"",IF(ISBLANK(VLOOKUP(QG6,role!A:E,2,FALSE)),"",VLOOKUP(QG6,role!A:E,2,FALSE)))</f>
        <v/>
      </c>
      <c r="QI6" s="33" t="str">
        <f>IF(ISBLANK(QG6),"",IF(ISBLANK(VLOOKUP(QG6,role!A:E,3,FALSE)),"",VLOOKUP(QG6,role!A:E,3,FALSE)))</f>
        <v/>
      </c>
      <c r="QJ6" s="33" t="str">
        <f>IF(ISBLANK(QG6),"",IF(ISBLANK(VLOOKUP(QG6,role!A:E,4,FALSE)),"",VLOOKUP(QG6,role!A:E,4,FALSE)))</f>
        <v/>
      </c>
      <c r="QK6" s="33" t="str">
        <f>IF(ISBLANK(QG6),"",IF(ISBLANK(VLOOKUP(QG6,role!A:E,5,FALSE)),"",VLOOKUP(QG6,role!A:E,5,FALSE)))</f>
        <v/>
      </c>
      <c r="QL6" s="34"/>
      <c r="QM6" s="38"/>
      <c r="QN6" s="36" t="str">
        <f t="shared" si="106"/>
        <v/>
      </c>
      <c r="QP6" s="33" t="str">
        <f>IF(ISBLANK(QO6),"",IF(ISBLANK(VLOOKUP(QO6,role!A:E,2,FALSE)),"",VLOOKUP(QO6,role!A:E,2,FALSE)))</f>
        <v/>
      </c>
      <c r="QQ6" s="33" t="str">
        <f>IF(ISBLANK(QO6),"",IF(ISBLANK(VLOOKUP(QO6,role!A:E,3,FALSE)),"",VLOOKUP(QO6,role!A:E,3,FALSE)))</f>
        <v/>
      </c>
      <c r="QR6" s="33" t="str">
        <f>IF(ISBLANK(QO6),"",IF(ISBLANK(VLOOKUP(QO6,role!A:E,4,FALSE)),"",VLOOKUP(QO6,role!A:E,4,FALSE)))</f>
        <v/>
      </c>
      <c r="QS6" s="33" t="str">
        <f>IF(ISBLANK(QO6),"",IF(ISBLANK(VLOOKUP(QO6,role!A:E,5,FALSE)),"",VLOOKUP(QO6,role!A:E,5,FALSE)))</f>
        <v/>
      </c>
      <c r="QT6" s="38"/>
      <c r="QU6" s="36" t="str">
        <f t="shared" si="107"/>
        <v/>
      </c>
      <c r="QW6" s="33" t="str">
        <f>IF(ISBLANK(QV6),"",IF(ISBLANK(VLOOKUP(QV6,role!A:E,2,FALSE)),"",VLOOKUP(QV6,role!A:E,2,FALSE)))</f>
        <v/>
      </c>
      <c r="QX6" s="33" t="str">
        <f>IF(ISBLANK(QV6),"",IF(ISBLANK(VLOOKUP(QV6,role!A:E,3,FALSE)),"",VLOOKUP(QV6,role!A:E,3,FALSE)))</f>
        <v/>
      </c>
      <c r="QY6" s="33" t="str">
        <f>IF(ISBLANK(QV6),"",IF(ISBLANK(VLOOKUP(QV6,role!A:E,4,FALSE)),"",VLOOKUP(QV6,role!A:E,4,FALSE)))</f>
        <v/>
      </c>
      <c r="QZ6" s="33" t="str">
        <f>IF(ISBLANK(QV6),"",IF(ISBLANK(VLOOKUP(QV6,role!A:E,5,FALSE)),"",VLOOKUP(QV6,role!A:E,5,FALSE)))</f>
        <v/>
      </c>
      <c r="RA6" s="38"/>
      <c r="RB6" s="36" t="str">
        <f t="shared" si="108"/>
        <v/>
      </c>
      <c r="RD6" s="33" t="str">
        <f>IF(ISBLANK(RC6),"",IF(ISBLANK(VLOOKUP(RC6,role!A:E,2,FALSE)),"",VLOOKUP(RC6,role!A:E,2,FALSE)))</f>
        <v/>
      </c>
      <c r="RE6" s="33" t="str">
        <f>IF(ISBLANK(RC6),"",IF(ISBLANK(VLOOKUP(RC6,role!A:E,3,FALSE)),"",VLOOKUP(RC6,role!A:E,3,FALSE)))</f>
        <v/>
      </c>
      <c r="RF6" s="33" t="str">
        <f>IF(ISBLANK(RC6),"",IF(ISBLANK(VLOOKUP(RC6,role!A:E,4,FALSE)),"",VLOOKUP(RC6,role!A:E,4,FALSE)))</f>
        <v/>
      </c>
      <c r="RG6" s="33" t="str">
        <f>IF(ISBLANK(RC6),"",IF(ISBLANK(VLOOKUP(RC6,role!A:E,5,FALSE)),"",VLOOKUP(RC6,role!A:E,5,FALSE)))</f>
        <v/>
      </c>
      <c r="RH6" s="38"/>
      <c r="RI6" s="36" t="str">
        <f t="shared" si="109"/>
        <v/>
      </c>
      <c r="RK6" s="33" t="str">
        <f>IF(ISBLANK(RJ6),"",IF(ISBLANK(VLOOKUP(RJ6,role!A:E,2,FALSE)),"",VLOOKUP(RJ6,role!A:E,2,FALSE)))</f>
        <v/>
      </c>
      <c r="RL6" s="33" t="str">
        <f>IF(ISBLANK(RJ6),"",IF(ISBLANK(VLOOKUP(RJ6,role!A:E,3,FALSE)),"",VLOOKUP(RJ6,role!A:E,3,FALSE)))</f>
        <v/>
      </c>
      <c r="RM6" s="33" t="str">
        <f>IF(ISBLANK(RJ6),"",IF(ISBLANK(VLOOKUP(RJ6,role!A:E,4,FALSE)),"",VLOOKUP(RJ6,role!A:E,4,FALSE)))</f>
        <v/>
      </c>
      <c r="RN6" s="33" t="str">
        <f>IF(ISBLANK(RJ6),"",IF(ISBLANK(VLOOKUP(RJ6,role!A:E,5,FALSE)),"",VLOOKUP(RJ6,role!A:E,5,FALSE)))</f>
        <v/>
      </c>
      <c r="RO6" s="38"/>
      <c r="RP6" s="36" t="str">
        <f t="shared" si="110"/>
        <v/>
      </c>
      <c r="RR6" s="33" t="str">
        <f t="shared" si="111"/>
        <v/>
      </c>
      <c r="RS6" s="33" t="str">
        <f t="shared" si="112"/>
        <v/>
      </c>
      <c r="RT6" s="33" t="str">
        <f t="shared" si="113"/>
        <v/>
      </c>
      <c r="RU6" s="33" t="str">
        <f t="shared" si="114"/>
        <v/>
      </c>
      <c r="RV6" s="34"/>
      <c r="RW6" s="35"/>
      <c r="RY6" s="33" t="str">
        <f t="shared" si="115"/>
        <v/>
      </c>
      <c r="RZ6" s="41"/>
      <c r="SA6" s="33" t="str">
        <f t="shared" si="116"/>
        <v/>
      </c>
      <c r="SC6" s="33" t="str">
        <f t="shared" si="117"/>
        <v/>
      </c>
      <c r="SE6" s="33" t="str">
        <f t="shared" si="118"/>
        <v/>
      </c>
      <c r="SG6" s="33" t="str">
        <f t="shared" si="119"/>
        <v/>
      </c>
      <c r="SI6" s="33" t="str">
        <f t="shared" si="120"/>
        <v/>
      </c>
      <c r="SK6" s="33" t="str">
        <f t="shared" si="121"/>
        <v/>
      </c>
      <c r="SM6" s="33" t="str">
        <f t="shared" si="122"/>
        <v/>
      </c>
      <c r="SO6" s="33" t="str">
        <f t="shared" si="123"/>
        <v/>
      </c>
      <c r="SQ6" s="33" t="str">
        <f t="shared" si="124"/>
        <v/>
      </c>
      <c r="SS6" s="33" t="str">
        <f t="shared" si="125"/>
        <v/>
      </c>
      <c r="ST6" s="34"/>
      <c r="SV6" s="33" t="str">
        <f t="shared" si="126"/>
        <v/>
      </c>
      <c r="SX6" s="33" t="str">
        <f t="shared" si="127"/>
        <v/>
      </c>
      <c r="SZ6" s="33" t="str">
        <f t="shared" si="128"/>
        <v/>
      </c>
      <c r="TB6" s="33" t="str">
        <f t="shared" si="129"/>
        <v/>
      </c>
      <c r="TD6" s="33" t="str">
        <f t="shared" si="130"/>
        <v/>
      </c>
      <c r="TE6" s="34"/>
      <c r="TG6" s="33" t="str">
        <f t="shared" si="131"/>
        <v/>
      </c>
      <c r="TI6" s="33" t="str">
        <f t="shared" si="132"/>
        <v/>
      </c>
      <c r="TK6" s="33" t="str">
        <f t="shared" si="133"/>
        <v/>
      </c>
      <c r="TM6" s="33" t="str">
        <f t="shared" si="134"/>
        <v/>
      </c>
      <c r="TO6" s="33" t="str">
        <f t="shared" si="135"/>
        <v/>
      </c>
      <c r="TP6" s="34"/>
      <c r="TR6" s="33" t="str">
        <f t="shared" si="136"/>
        <v/>
      </c>
      <c r="TT6" s="33" t="str">
        <f t="shared" si="137"/>
        <v/>
      </c>
      <c r="TV6" s="33" t="str">
        <f t="shared" si="138"/>
        <v/>
      </c>
      <c r="TX6" s="33" t="str">
        <f t="shared" si="139"/>
        <v/>
      </c>
      <c r="TZ6" s="33" t="str">
        <f t="shared" si="140"/>
        <v/>
      </c>
      <c r="UA6" s="34"/>
      <c r="UC6" s="33" t="str">
        <f t="shared" si="141"/>
        <v/>
      </c>
      <c r="UE6" s="33" t="str">
        <f t="shared" si="142"/>
        <v/>
      </c>
      <c r="UG6" s="33" t="str">
        <f t="shared" si="143"/>
        <v/>
      </c>
      <c r="UI6" s="33" t="str">
        <f t="shared" si="144"/>
        <v/>
      </c>
      <c r="UK6" s="33" t="str">
        <f t="shared" si="145"/>
        <v/>
      </c>
      <c r="UL6" s="34"/>
      <c r="UN6" s="33" t="str">
        <f t="shared" si="146"/>
        <v/>
      </c>
      <c r="UO6" s="33" t="str">
        <f t="shared" si="147"/>
        <v/>
      </c>
      <c r="UQ6" s="33" t="str">
        <f t="shared" si="148"/>
        <v/>
      </c>
      <c r="UR6" s="33" t="str">
        <f t="shared" si="149"/>
        <v/>
      </c>
      <c r="UT6" s="33" t="str">
        <f t="shared" si="150"/>
        <v/>
      </c>
      <c r="UU6" s="33" t="str">
        <f t="shared" si="151"/>
        <v/>
      </c>
      <c r="UW6" s="33" t="str">
        <f t="shared" si="152"/>
        <v/>
      </c>
      <c r="UX6" s="33" t="str">
        <f t="shared" si="153"/>
        <v/>
      </c>
      <c r="UZ6" s="33" t="str">
        <f t="shared" si="154"/>
        <v/>
      </c>
      <c r="VA6" s="33" t="str">
        <f t="shared" si="155"/>
        <v/>
      </c>
      <c r="VB6" s="37"/>
      <c r="VC6" s="35"/>
      <c r="VD6" s="36" t="str">
        <f t="shared" si="156"/>
        <v/>
      </c>
      <c r="VE6" s="36" t="str">
        <f t="shared" si="157"/>
        <v/>
      </c>
      <c r="VG6" s="36" t="str">
        <f t="shared" si="158"/>
        <v/>
      </c>
      <c r="VH6" s="36" t="str">
        <f t="shared" si="159"/>
        <v/>
      </c>
      <c r="VJ6" s="36" t="str">
        <f t="shared" si="160"/>
        <v/>
      </c>
      <c r="VK6" s="36" t="str">
        <f t="shared" si="161"/>
        <v/>
      </c>
      <c r="VM6" s="36" t="str">
        <f t="shared" si="162"/>
        <v/>
      </c>
      <c r="VN6" s="36" t="str">
        <f t="shared" si="163"/>
        <v/>
      </c>
      <c r="VP6" s="36" t="str">
        <f t="shared" si="164"/>
        <v/>
      </c>
      <c r="VQ6" s="36" t="str">
        <f t="shared" si="165"/>
        <v/>
      </c>
      <c r="VR6" s="34"/>
      <c r="VT6" s="36" t="str">
        <f t="shared" si="166"/>
        <v/>
      </c>
      <c r="VU6" s="36" t="str">
        <f t="shared" si="167"/>
        <v/>
      </c>
      <c r="VW6" s="36" t="str">
        <f t="shared" si="168"/>
        <v/>
      </c>
      <c r="VX6" s="36" t="str">
        <f t="shared" si="169"/>
        <v/>
      </c>
      <c r="VZ6" s="36" t="str">
        <f t="shared" si="170"/>
        <v/>
      </c>
      <c r="WA6" s="36" t="str">
        <f t="shared" si="171"/>
        <v/>
      </c>
      <c r="WC6" s="36" t="str">
        <f t="shared" si="172"/>
        <v/>
      </c>
      <c r="WD6" s="36" t="str">
        <f t="shared" si="173"/>
        <v/>
      </c>
      <c r="WF6" s="36" t="str">
        <f t="shared" si="174"/>
        <v/>
      </c>
      <c r="WG6" s="36" t="str">
        <f t="shared" si="175"/>
        <v/>
      </c>
      <c r="WH6" s="34"/>
      <c r="WK6" s="33" t="str">
        <f t="shared" si="176"/>
        <v/>
      </c>
      <c r="WL6" s="35"/>
      <c r="WM6" s="38"/>
      <c r="WN6" s="36" t="str">
        <f t="shared" si="177"/>
        <v/>
      </c>
      <c r="WO6" s="33" t="str">
        <f t="shared" si="178"/>
        <v/>
      </c>
      <c r="WR6" s="36" t="str">
        <f t="shared" si="179"/>
        <v/>
      </c>
      <c r="WS6" s="33" t="str">
        <f t="shared" si="180"/>
        <v/>
      </c>
      <c r="WV6" s="36" t="str">
        <f t="shared" si="181"/>
        <v/>
      </c>
      <c r="WW6" s="33" t="str">
        <f t="shared" si="182"/>
        <v/>
      </c>
      <c r="WZ6" s="36" t="str">
        <f t="shared" si="183"/>
        <v/>
      </c>
      <c r="XA6" s="33" t="str">
        <f t="shared" si="184"/>
        <v/>
      </c>
      <c r="XB6" s="33"/>
      <c r="XD6" s="36" t="str">
        <f t="shared" si="185"/>
        <v/>
      </c>
      <c r="XE6" s="33" t="str">
        <f t="shared" si="186"/>
        <v/>
      </c>
      <c r="XF6" s="39"/>
      <c r="XG6" s="33" t="str">
        <f t="shared" si="187"/>
        <v/>
      </c>
      <c r="XH6" s="33" t="str">
        <f t="shared" si="188"/>
        <v/>
      </c>
      <c r="XI6" s="33" t="str">
        <f t="shared" si="189"/>
        <v/>
      </c>
      <c r="XJ6" s="33" t="str">
        <f t="shared" si="190"/>
        <v/>
      </c>
      <c r="XK6" s="33" t="str">
        <f t="shared" si="191"/>
        <v/>
      </c>
      <c r="XL6" s="33" t="str">
        <f t="shared" si="192"/>
        <v/>
      </c>
      <c r="XM6" s="33" t="str">
        <f t="shared" si="193"/>
        <v/>
      </c>
      <c r="XN6" s="33" t="str">
        <f t="shared" si="194"/>
        <v/>
      </c>
      <c r="XO6" s="33" t="str">
        <f t="shared" si="195"/>
        <v/>
      </c>
    </row>
    <row r="7" spans="1:639" s="32" customFormat="1" x14ac:dyDescent="0.25">
      <c r="C7" s="33" t="str">
        <f t="shared" si="20"/>
        <v/>
      </c>
      <c r="E7" s="32" t="str">
        <f t="shared" si="21"/>
        <v/>
      </c>
      <c r="F7" s="33" t="str">
        <f t="shared" si="22"/>
        <v/>
      </c>
      <c r="G7" s="33" t="str">
        <f t="shared" si="23"/>
        <v/>
      </c>
      <c r="J7" s="33" t="str">
        <f t="shared" si="24"/>
        <v/>
      </c>
      <c r="K7" s="33" t="str">
        <f t="shared" si="25"/>
        <v/>
      </c>
      <c r="L7" s="33" t="str">
        <f t="shared" si="26"/>
        <v/>
      </c>
      <c r="N7" s="33" t="str">
        <f t="shared" si="27"/>
        <v/>
      </c>
      <c r="O7" s="33" t="str">
        <f t="shared" si="28"/>
        <v/>
      </c>
      <c r="Q7" s="33" t="str">
        <f t="shared" si="29"/>
        <v/>
      </c>
      <c r="R7" s="33" t="str">
        <f t="shared" si="30"/>
        <v/>
      </c>
      <c r="S7" s="33"/>
      <c r="T7" s="33"/>
      <c r="U7" s="33" t="str">
        <f t="shared" si="31"/>
        <v/>
      </c>
      <c r="V7" s="33" t="str">
        <f t="shared" si="32"/>
        <v/>
      </c>
      <c r="W7" s="33"/>
      <c r="Y7" s="33" t="str">
        <f>IF(ISBLANK(X7),"",VLOOKUP(X7,resource_type!A:C,3,FALSE))</f>
        <v/>
      </c>
      <c r="Z7" s="33" t="str">
        <f>IF(ISBLANK(X7),"",VLOOKUP(X7,resource_type!A:C,2,FALSE))</f>
        <v/>
      </c>
      <c r="AA7" s="33" t="str">
        <f t="shared" si="33"/>
        <v/>
      </c>
      <c r="AB7" s="33" t="str">
        <f t="shared" si="34"/>
        <v/>
      </c>
      <c r="AD7" s="33" t="str">
        <f>IF(ISBLANK(AC7),"",VLOOKUP(AC7,resource_type!A:C,3,FALSE))</f>
        <v/>
      </c>
      <c r="AF7" s="33" t="str">
        <f>IF(ISBLANK(AE7),"",VLOOKUP(AE7,resource_type!A:C,3,FALSE))</f>
        <v/>
      </c>
      <c r="AG7" s="34"/>
      <c r="AI7" s="33" t="str">
        <f t="shared" si="35"/>
        <v/>
      </c>
      <c r="AK7" s="33" t="str">
        <f t="shared" si="36"/>
        <v/>
      </c>
      <c r="AM7" s="33" t="str">
        <f t="shared" si="37"/>
        <v/>
      </c>
      <c r="AO7" s="33" t="str">
        <f t="shared" si="38"/>
        <v/>
      </c>
      <c r="AP7" s="54"/>
      <c r="AQ7" s="35"/>
      <c r="AR7" s="36" t="str">
        <f t="shared" si="39"/>
        <v/>
      </c>
      <c r="AS7" s="36" t="str">
        <f t="shared" si="40"/>
        <v/>
      </c>
      <c r="AT7" s="35"/>
      <c r="AV7" s="33" t="str">
        <f t="shared" si="41"/>
        <v/>
      </c>
      <c r="AW7" s="33" t="str">
        <f t="shared" si="42"/>
        <v/>
      </c>
      <c r="AX7" s="33" t="str">
        <f t="shared" si="43"/>
        <v/>
      </c>
      <c r="AZ7" s="33" t="str">
        <f>IF(ISBLANK(AY7),"",IF(ISBLANK(VLOOKUP(AY7,role!A:E,2,FALSE)),"",VLOOKUP(AY7,role!A:E,2,FALSE)))</f>
        <v/>
      </c>
      <c r="BA7" s="33" t="str">
        <f>IF(ISBLANK(AY7),"",IF(ISBLANK(VLOOKUP(AY7,role!A:E,3,FALSE)),"",VLOOKUP(AY7,role!A:E,3,FALSE)))</f>
        <v/>
      </c>
      <c r="BB7" s="33" t="str">
        <f>IF(ISBLANK(AY7),"",IF(ISBLANK(VLOOKUP(AY7,role!A:E,4,FALSE)),"",VLOOKUP(AY7,role!A:E,4,FALSE)))</f>
        <v/>
      </c>
      <c r="BC7" s="33" t="str">
        <f>IF(ISBLANK(AY7),"",IF(ISBLANK(VLOOKUP(AY7,role!A:E,5,FALSE)),"",VLOOKUP(AY7,role!A:E,5,FALSE)))</f>
        <v/>
      </c>
      <c r="BE7" s="33" t="str">
        <f>IF(ISBLANK(BD7),"",IF(ISBLANK(VLOOKUP(BD7,role!A:E,2,FALSE)),"",VLOOKUP(BD7,role!A:E,2,FALSE)))</f>
        <v/>
      </c>
      <c r="BF7" s="33" t="str">
        <f>IF(ISBLANK(BD7),"",IF(ISBLANK(VLOOKUP(BD7,role!A:E,3,FALSE)),"",VLOOKUP(BD7,role!A:E,3,FALSE)))</f>
        <v/>
      </c>
      <c r="BG7" s="33" t="str">
        <f>IF(ISBLANK(BD7),"",IF(ISBLANK(VLOOKUP(BD7,role!A:E,4,FALSE)),"",VLOOKUP(BD7,role!A:E,4,FALSE)))</f>
        <v/>
      </c>
      <c r="BH7" s="33" t="str">
        <f>IF(ISBLANK(BD7),"",IF(ISBLANK(VLOOKUP(BD7,role!A:E,5,FALSE)),"",VLOOKUP(BD7,role!A:E,5,FALSE)))</f>
        <v/>
      </c>
      <c r="BN7" s="34"/>
      <c r="BQ7" s="41"/>
      <c r="BS7" s="33" t="str">
        <f t="shared" si="44"/>
        <v/>
      </c>
      <c r="BT7" s="33" t="str">
        <f t="shared" si="45"/>
        <v/>
      </c>
      <c r="BU7" s="33" t="str">
        <f t="shared" si="46"/>
        <v/>
      </c>
      <c r="BW7" s="33" t="str">
        <f>IF(ISBLANK(BV7),"",IF(ISBLANK(VLOOKUP(BV7,role!A:E,2,FALSE)),"",VLOOKUP(BV7,role!A:E,2,FALSE)))</f>
        <v/>
      </c>
      <c r="BX7" s="33" t="str">
        <f>IF(ISBLANK(BV7),"",IF(ISBLANK(VLOOKUP(BV7,role!A:E,3,FALSE)),"",VLOOKUP(BV7,role!A:E,3,FALSE)))</f>
        <v/>
      </c>
      <c r="BY7" s="33" t="str">
        <f>IF(ISBLANK(BV7),"",IF(ISBLANK(VLOOKUP(BV7,role!A:E,4,FALSE)),"",VLOOKUP(BV7,role!A:E,4,FALSE)))</f>
        <v/>
      </c>
      <c r="BZ7" s="33" t="str">
        <f>IF(ISBLANK(BV7),"",IF(ISBLANK(VLOOKUP(BV7,role!A:E,5,FALSE)),"",VLOOKUP(BV7,role!A:E,5,FALSE)))</f>
        <v/>
      </c>
      <c r="CB7" s="33" t="str">
        <f>IF(ISBLANK(CA7),"",IF(ISBLANK(VLOOKUP(CA7,role!A:E,2,FALSE)),"",VLOOKUP(CA7,role!A:E,2,FALSE)))</f>
        <v/>
      </c>
      <c r="CC7" s="33" t="str">
        <f>IF(ISBLANK(CA7),"",IF(ISBLANK(VLOOKUP(CA7,role!A:E,3,FALSE)),"",VLOOKUP(CA7,role!A:E,3,FALSE)))</f>
        <v/>
      </c>
      <c r="CD7" s="33" t="str">
        <f>IF(ISBLANK(CA7),"",IF(ISBLANK(VLOOKUP(CA7,role!A:E,4,FALSE)),"",VLOOKUP(CA7,role!A:E,4,FALSE)))</f>
        <v/>
      </c>
      <c r="CE7" s="33" t="str">
        <f>IF(ISBLANK(CA7),"",IF(ISBLANK(VLOOKUP(CA7,role!A:E,5,FALSE)),"",VLOOKUP(CA7,role!A:E,5,FALSE)))</f>
        <v/>
      </c>
      <c r="CK7" s="34"/>
      <c r="CN7" s="41"/>
      <c r="CP7" s="33" t="str">
        <f t="shared" si="47"/>
        <v/>
      </c>
      <c r="CQ7" s="33" t="str">
        <f t="shared" si="48"/>
        <v/>
      </c>
      <c r="CR7" s="33" t="str">
        <f t="shared" si="49"/>
        <v/>
      </c>
      <c r="CT7" s="33" t="str">
        <f>IF(ISBLANK(CS7),"",IF(ISBLANK(VLOOKUP(CS7,role!A:E,2,FALSE)),"",VLOOKUP(CS7,role!A:E,2,FALSE)))</f>
        <v/>
      </c>
      <c r="CU7" s="33" t="str">
        <f>IF(ISBLANK(CS7),"",IF(ISBLANK(VLOOKUP(CS7,role!A:E,3,FALSE)),"",VLOOKUP(CS7,role!A:E,3,FALSE)))</f>
        <v/>
      </c>
      <c r="CV7" s="33" t="str">
        <f>IF(ISBLANK(CS7),"",IF(ISBLANK(VLOOKUP(CS7,role!A:E,4,FALSE)),"",VLOOKUP(CS7,role!A:E,4,FALSE)))</f>
        <v/>
      </c>
      <c r="CW7" s="33" t="str">
        <f>IF(ISBLANK(CS7),"",IF(ISBLANK(VLOOKUP(CS7,role!A:E,5,FALSE)),"",VLOOKUP(CS7,role!A:E,5,FALSE)))</f>
        <v/>
      </c>
      <c r="DC7" s="34"/>
      <c r="DF7" s="41"/>
      <c r="DH7" s="33" t="str">
        <f t="shared" si="50"/>
        <v/>
      </c>
      <c r="DI7" s="33" t="str">
        <f t="shared" si="51"/>
        <v/>
      </c>
      <c r="DJ7" s="33" t="str">
        <f t="shared" si="52"/>
        <v/>
      </c>
      <c r="DL7" s="33" t="str">
        <f>IF(ISBLANK(DK7),"",IF(ISBLANK(VLOOKUP(DK7,role!A:E,2,FALSE)),"",VLOOKUP(DK7,role!A:E,2,FALSE)))</f>
        <v/>
      </c>
      <c r="DM7" s="33" t="str">
        <f>IF(ISBLANK(DK7),"",IF(ISBLANK(VLOOKUP(DK7,role!A:E,3,FALSE)),"",VLOOKUP(DK7,role!A:E,3,FALSE)))</f>
        <v/>
      </c>
      <c r="DN7" s="33" t="str">
        <f>IF(ISBLANK(DK7),"",IF(ISBLANK(VLOOKUP(DK7,role!A:E,4,FALSE)),"",VLOOKUP(DK7,role!A:E,4,FALSE)))</f>
        <v/>
      </c>
      <c r="DO7" s="33" t="str">
        <f>IF(ISBLANK(DK7),"",IF(ISBLANK(VLOOKUP(DK7,role!A:E,5,FALSE)),"",VLOOKUP(DK7,role!A:E,5,FALSE)))</f>
        <v/>
      </c>
      <c r="DU7" s="34"/>
      <c r="DX7" s="41"/>
      <c r="DZ7" s="33" t="str">
        <f t="shared" si="53"/>
        <v/>
      </c>
      <c r="EA7" s="33" t="str">
        <f t="shared" si="54"/>
        <v/>
      </c>
      <c r="EB7" s="33" t="str">
        <f t="shared" si="55"/>
        <v/>
      </c>
      <c r="ED7" s="33" t="str">
        <f>IF(ISBLANK(EC7),"",VLOOKUP(EC7,role!A:E,2,FALSE))</f>
        <v/>
      </c>
      <c r="EE7" s="33" t="str">
        <f>IF(ISBLANK(EC7),"",IF(ISBLANK(VLOOKUP(EC7,role!A:E,3,FALSE)),"",VLOOKUP(EC7,role!A:E,3,FALSE)))</f>
        <v/>
      </c>
      <c r="EF7" s="33" t="str">
        <f>IF(ISBLANK(EC7),"",IF(ISBLANK(VLOOKUP(EC7,role!A:E,4,FALSE)),"",VLOOKUP(EC7,role!A:E,4,FALSE)))</f>
        <v/>
      </c>
      <c r="EG7" s="33" t="str">
        <f>IF(ISBLANK(EC7),"",IF(ISBLANK(VLOOKUP(EC7,role!A:E,5,FALSE)),"",VLOOKUP(EC7,role!A:E,5,FALSE)))</f>
        <v/>
      </c>
      <c r="EM7" s="34"/>
      <c r="EP7" s="34"/>
      <c r="ES7" s="33" t="str">
        <f t="shared" si="56"/>
        <v/>
      </c>
      <c r="ET7" s="33" t="str">
        <f t="shared" si="57"/>
        <v/>
      </c>
      <c r="EU7" s="33" t="str">
        <f t="shared" si="58"/>
        <v/>
      </c>
      <c r="EW7" s="33" t="str">
        <f>IF(ISBLANK(EV7),"",IF(ISBLANK(VLOOKUP(EV7,role!A:E,2,FALSE)),"",VLOOKUP(EV7,role!A:E,2,FALSE)))</f>
        <v/>
      </c>
      <c r="EX7" s="33" t="str">
        <f>IF(ISBLANK(EV7),"",IF(ISBLANK(VLOOKUP(EV7,role!A:E,3,FALSE)),"",VLOOKUP(EV7,role!A:E,3,FALSE)))</f>
        <v/>
      </c>
      <c r="EY7" s="33" t="str">
        <f>IF(ISBLANK(EV7),"",IF(ISBLANK(VLOOKUP(EV7,role!A:E,4,FALSE)),"",VLOOKUP(EV7,role!A:E,4,FALSE)))</f>
        <v/>
      </c>
      <c r="EZ7" s="33" t="str">
        <f>IF(ISBLANK(EV7),"",IF(ISBLANK(VLOOKUP(EV7,role!A:E,5,FALSE)),"",VLOOKUP(EV7,role!A:E,5,FALSE)))</f>
        <v/>
      </c>
      <c r="FF7" s="34"/>
      <c r="FI7" s="41"/>
      <c r="FK7" s="33" t="str">
        <f t="shared" si="59"/>
        <v/>
      </c>
      <c r="FL7" s="33" t="str">
        <f t="shared" si="60"/>
        <v/>
      </c>
      <c r="FM7" s="33" t="str">
        <f t="shared" si="61"/>
        <v/>
      </c>
      <c r="FO7" s="33" t="str">
        <f>IF(ISBLANK(FN7),"",IF(ISBLANK(VLOOKUP(FN7,role!A:E,2,FALSE)),"",VLOOKUP(FN7,role!A:E,2,FALSE)))</f>
        <v/>
      </c>
      <c r="FP7" s="33" t="str">
        <f>IF(ISBLANK(FN7),"",IF(ISBLANK(VLOOKUP(FN7,role!A:E,3,FALSE)),"",VLOOKUP(FN7,role!A:E,3,FALSE)))</f>
        <v/>
      </c>
      <c r="FQ7" s="33" t="str">
        <f>IF(ISBLANK(FN7),"",IF(ISBLANK(VLOOKUP(FN7,role!A:E,4,FALSE)),"",VLOOKUP(FN7,role!A:E,4,FALSE)))</f>
        <v/>
      </c>
      <c r="FR7" s="33" t="str">
        <f>IF(ISBLANK(FN7),"",IF(ISBLANK(VLOOKUP(FN7,role!A:E,5,FALSE)),"",VLOOKUP(FN7,role!A:E,5,FALSE)))</f>
        <v/>
      </c>
      <c r="FX7" s="34"/>
      <c r="GA7" s="41"/>
      <c r="GC7" s="33" t="str">
        <f t="shared" si="62"/>
        <v/>
      </c>
      <c r="GD7" s="33" t="str">
        <f t="shared" si="63"/>
        <v/>
      </c>
      <c r="GE7" s="33" t="str">
        <f t="shared" si="64"/>
        <v/>
      </c>
      <c r="GG7" s="33" t="str">
        <f>IF(ISBLANK(GF7),"",IF(ISBLANK(VLOOKUP(GF7,role!A:E,2,FALSE)),"",VLOOKUP(GF7,role!A:E,2,FALSE)))</f>
        <v/>
      </c>
      <c r="GH7" s="33" t="str">
        <f>IF(ISBLANK(GF7),"",IF(ISBLANK(VLOOKUP(GF7,role!A:E,3,FALSE)),"",VLOOKUP(GF7,role!A:E,3,FALSE)))</f>
        <v/>
      </c>
      <c r="GI7" s="33" t="str">
        <f>IF(ISBLANK(GF7),"",IF(ISBLANK(VLOOKUP(GF7,role!A:E,4,FALSE)),"",VLOOKUP(GF7,role!A:E,4,FALSE)))</f>
        <v/>
      </c>
      <c r="GJ7" s="33" t="str">
        <f>IF(ISBLANK(GF7),"",IF(ISBLANK(VLOOKUP(GF7,role!A:E,5,FALSE)),"",VLOOKUP(GF7,role!A:E,5,FALSE)))</f>
        <v/>
      </c>
      <c r="GP7" s="34"/>
      <c r="GS7" s="41"/>
      <c r="GU7" s="33" t="str">
        <f t="shared" si="65"/>
        <v/>
      </c>
      <c r="GV7" s="33" t="str">
        <f t="shared" si="66"/>
        <v/>
      </c>
      <c r="GW7" s="33" t="str">
        <f t="shared" si="67"/>
        <v/>
      </c>
      <c r="GY7" s="33" t="str">
        <f>IF(ISBLANK(GX7),"",IF(ISBLANK(VLOOKUP(GX7,role!A:E,2,FALSE)),"",VLOOKUP(GX7,role!A:E,2,FALSE)))</f>
        <v/>
      </c>
      <c r="GZ7" s="33" t="str">
        <f>IF(ISBLANK(GX7),"",IF(ISBLANK(VLOOKUP(GX7,role!A:E,3,FALSE)),"",VLOOKUP(GX7,role!A:E,3,FALSE)))</f>
        <v/>
      </c>
      <c r="HA7" s="33" t="str">
        <f>IF(ISBLANK(GX7),"",IF(ISBLANK(VLOOKUP(GX7,role!A:E,4,FALSE)),"",VLOOKUP(GX7,role!A:E,4,FALSE)))</f>
        <v/>
      </c>
      <c r="HB7" s="33" t="str">
        <f>IF(ISBLANK(GX7),"",IF(ISBLANK(VLOOKUP(GX7,role!A:E,5,FALSE)),"",VLOOKUP(GX7,role!A:E,5,FALSE)))</f>
        <v/>
      </c>
      <c r="HH7" s="34"/>
      <c r="HK7" s="41"/>
      <c r="HM7" s="33" t="str">
        <f t="shared" si="68"/>
        <v/>
      </c>
      <c r="HN7" s="33" t="str">
        <f t="shared" si="69"/>
        <v/>
      </c>
      <c r="HO7" s="33" t="str">
        <f t="shared" si="70"/>
        <v/>
      </c>
      <c r="HQ7" s="33" t="str">
        <f>IF(ISBLANK(HP7),"",IF(ISBLANK(VLOOKUP(HP7,role!A:E,2,FALSE)),"",VLOOKUP(HP7,role!A:E,2,FALSE)))</f>
        <v/>
      </c>
      <c r="HR7" s="33" t="str">
        <f>IF(ISBLANK(HP7),"",IF(ISBLANK(VLOOKUP(HP7,role!A:E,3,FALSE)),"",VLOOKUP(HP7,role!A:E,3,FALSE)))</f>
        <v/>
      </c>
      <c r="HS7" s="33" t="str">
        <f>IF(ISBLANK(HP7),"",IF(ISBLANK(VLOOKUP(HP7,role!A:E,4,FALSE)),"",VLOOKUP(HP7,role!A:E,4,FALSE)))</f>
        <v/>
      </c>
      <c r="HT7" s="33" t="str">
        <f>IF(ISBLANK(HP7),"",IF(ISBLANK(VLOOKUP(HP7,role!A:E,5,FALSE)),"",VLOOKUP(HP7,role!A:E,5,FALSE)))</f>
        <v/>
      </c>
      <c r="HZ7" s="34"/>
      <c r="IC7" s="34"/>
      <c r="IF7" s="33" t="str">
        <f t="shared" si="71"/>
        <v/>
      </c>
      <c r="IG7" s="33" t="str">
        <f t="shared" si="72"/>
        <v/>
      </c>
      <c r="IH7" s="33" t="str">
        <f t="shared" si="73"/>
        <v/>
      </c>
      <c r="IJ7" s="33" t="str">
        <f>IF(ISBLANK(II7),"",IF(ISBLANK(VLOOKUP(II7,role!A:E,2,FALSE)),"",VLOOKUP(II7,role!A:E,2,FALSE)))</f>
        <v/>
      </c>
      <c r="IK7" s="33" t="str">
        <f>IF(ISBLANK(II7),"",IF(ISBLANK(VLOOKUP(II7,role!A:E,3,FALSE)),"",VLOOKUP(II7,role!A:E,3,FALSE)))</f>
        <v/>
      </c>
      <c r="IL7" s="33" t="str">
        <f>IF(ISBLANK(II7),"",IF(ISBLANK(VLOOKUP(II7,role!A:E,4,FALSE)),"",VLOOKUP(II7,role!A:E,4,FALSE)))</f>
        <v/>
      </c>
      <c r="IM7" s="33" t="str">
        <f>IF(ISBLANK(II7),"",IF(ISBLANK(VLOOKUP(II7,role!A:E,5,FALSE)),"",VLOOKUP(II7,role!A:E,5,FALSE)))</f>
        <v/>
      </c>
      <c r="IS7" s="34"/>
      <c r="IV7" s="41"/>
      <c r="IX7" s="33" t="str">
        <f t="shared" si="74"/>
        <v/>
      </c>
      <c r="IY7" s="33" t="str">
        <f t="shared" si="75"/>
        <v/>
      </c>
      <c r="IZ7" s="33" t="str">
        <f t="shared" si="76"/>
        <v/>
      </c>
      <c r="JB7" s="33" t="str">
        <f>IF(ISBLANK(JA7),"",IF(ISBLANK(VLOOKUP(JA7,role!A:E,2,FALSE)),"",VLOOKUP(JA7,role!A:E,2,FALSE)))</f>
        <v/>
      </c>
      <c r="JC7" s="33" t="str">
        <f>IF(ISBLANK(JA7),"",IF(ISBLANK(VLOOKUP(JA7,role!A:E,3,FALSE)),"",VLOOKUP(JA7,role!A:E,3,FALSE)))</f>
        <v/>
      </c>
      <c r="JD7" s="33" t="str">
        <f>IF(ISBLANK(JA7),"",IF(ISBLANK(VLOOKUP(JA7,role!A:E,4,FALSE)),"",VLOOKUP(JA7,role!A:E,4,FALSE)))</f>
        <v/>
      </c>
      <c r="JE7" s="33" t="str">
        <f>IF(ISBLANK(JA7),"",IF(ISBLANK(VLOOKUP(JA7,role!A:E,5,FALSE)),"",VLOOKUP(JA7,role!A:E,5,FALSE)))</f>
        <v/>
      </c>
      <c r="JK7" s="34"/>
      <c r="JN7" s="41"/>
      <c r="JP7" s="33" t="str">
        <f t="shared" si="77"/>
        <v/>
      </c>
      <c r="JQ7" s="33" t="str">
        <f t="shared" si="78"/>
        <v/>
      </c>
      <c r="JR7" s="33" t="str">
        <f t="shared" si="79"/>
        <v/>
      </c>
      <c r="JT7" s="33" t="str">
        <f>IF(ISBLANK(JS7),"",IF(ISBLANK(VLOOKUP(JS7,role!A:E,2,FALSE)),"",VLOOKUP(JS7,role!A:E,2,FALSE)))</f>
        <v/>
      </c>
      <c r="JU7" s="33" t="str">
        <f>IF(ISBLANK(JS7),"",IF(ISBLANK(VLOOKUP(JS7,role!A:E,3,FALSE)),"",VLOOKUP(JS7,role!A:E,3,FALSE)))</f>
        <v/>
      </c>
      <c r="JV7" s="33" t="str">
        <f>IF(ISBLANK(JS7),"",IF(ISBLANK(VLOOKUP(JS7,role!A:E,4,FALSE)),"",VLOOKUP(JS7,role!A:E,4,FALSE)))</f>
        <v/>
      </c>
      <c r="JW7" s="33" t="str">
        <f>IF(ISBLANK(JS7),"",IF(ISBLANK(VLOOKUP(JS7,role!A:E,5,FALSE)),"",VLOOKUP(JS7,role!A:E,5,FALSE)))</f>
        <v/>
      </c>
      <c r="KC7" s="34"/>
      <c r="KF7" s="41"/>
      <c r="KH7" s="33" t="str">
        <f t="shared" si="80"/>
        <v/>
      </c>
      <c r="KI7" s="33" t="str">
        <f t="shared" si="81"/>
        <v/>
      </c>
      <c r="KJ7" s="33" t="str">
        <f t="shared" si="82"/>
        <v/>
      </c>
      <c r="KL7" s="33" t="str">
        <f>IF(ISBLANK(KK7),"",IF(ISBLANK(VLOOKUP(KK7,role!A:E,2,FALSE)),"",VLOOKUP(KK7,role!A:E,2,FALSE)))</f>
        <v/>
      </c>
      <c r="KM7" s="33" t="str">
        <f>IF(ISBLANK(KK7),"",IF(ISBLANK(VLOOKUP(KK7,role!A:E,3,FALSE)),"",VLOOKUP(KK7,role!A:E,3,FALSE)))</f>
        <v/>
      </c>
      <c r="KN7" s="33" t="str">
        <f>IF(ISBLANK(KK7),"",IF(ISBLANK(VLOOKUP(KK7,role!A:E,4,FALSE)),"",VLOOKUP(KK7,role!A:E,4,FALSE)))</f>
        <v/>
      </c>
      <c r="KO7" s="33" t="str">
        <f>IF(ISBLANK(KK7),"",IF(ISBLANK(VLOOKUP(KK7,role!A:E,5,FALSE)),"",VLOOKUP(KK7,role!A:E,5,FALSE)))</f>
        <v/>
      </c>
      <c r="KU7" s="34"/>
      <c r="KX7" s="41"/>
      <c r="KZ7" s="33" t="str">
        <f t="shared" si="83"/>
        <v/>
      </c>
      <c r="LA7" s="33" t="str">
        <f t="shared" si="84"/>
        <v/>
      </c>
      <c r="LB7" s="33" t="str">
        <f t="shared" si="85"/>
        <v/>
      </c>
      <c r="LD7" s="33" t="str">
        <f>IF(ISBLANK(LC7),"",IF(ISBLANK(VLOOKUP(LC7,role!A:E,2,FALSE)),"",VLOOKUP(LC7,role!A:E,2,FALSE)))</f>
        <v/>
      </c>
      <c r="LE7" s="33" t="str">
        <f>IF(ISBLANK(LC7),"",IF(ISBLANK(VLOOKUP(LC7,role!A:E,3,FALSE)),"",VLOOKUP(LC7,role!A:E,3,FALSE)))</f>
        <v/>
      </c>
      <c r="LF7" s="33" t="str">
        <f>IF(ISBLANK(LC7),"",IF(ISBLANK(VLOOKUP(LC7,role!A:E,4,FALSE)),"",VLOOKUP(LC7,role!A:E,4,FALSE)))</f>
        <v/>
      </c>
      <c r="LG7" s="33" t="str">
        <f>IF(ISBLANK(LC7),"",IF(ISBLANK(VLOOKUP(LC7,role!A:E,5,FALSE)),"",VLOOKUP(LC7,role!A:E,5,FALSE)))</f>
        <v/>
      </c>
      <c r="LM7" s="34"/>
      <c r="LP7" s="41"/>
      <c r="LR7" s="33" t="str">
        <f t="shared" si="86"/>
        <v/>
      </c>
      <c r="LS7" s="33" t="str">
        <f t="shared" si="87"/>
        <v/>
      </c>
      <c r="LT7" s="33" t="str">
        <f t="shared" si="88"/>
        <v/>
      </c>
      <c r="LV7" s="33" t="str">
        <f>IF(ISBLANK(LU7),"",IF(ISBLANK(VLOOKUP(LU7,role!A:E,2,FALSE)),"",VLOOKUP(LU7,role!A:E,2,FALSE)))</f>
        <v/>
      </c>
      <c r="LW7" s="33" t="str">
        <f>IF(ISBLANK(LU7),"",IF(ISBLANK(VLOOKUP(LU7,role!A:E,3,FALSE)),"",VLOOKUP(LU7,role!A:E,3,FALSE)))</f>
        <v/>
      </c>
      <c r="LX7" s="33" t="str">
        <f>IF(ISBLANK(LU7),"",IF(ISBLANK(VLOOKUP(LU7,role!A:E,4,FALSE)),"",VLOOKUP(LU7,role!A:E,4,FALSE)))</f>
        <v/>
      </c>
      <c r="LY7" s="33" t="str">
        <f>IF(ISBLANK(LU7),"",IF(ISBLANK(VLOOKUP(LU7,role!A:E,5,FALSE)),"",VLOOKUP(LU7,role!A:E,5,FALSE)))</f>
        <v/>
      </c>
      <c r="ME7" s="34"/>
      <c r="MH7" s="41"/>
      <c r="MJ7" s="33" t="str">
        <f t="shared" si="89"/>
        <v/>
      </c>
      <c r="MK7" s="33" t="str">
        <f t="shared" si="90"/>
        <v/>
      </c>
      <c r="ML7" s="33" t="str">
        <f t="shared" si="91"/>
        <v/>
      </c>
      <c r="MN7" s="33" t="str">
        <f>IF(ISBLANK(MM7),"",IF(ISBLANK(VLOOKUP(MM7,role!A:E,2,FALSE)),"",VLOOKUP(MM7,role!A:E,2,FALSE)))</f>
        <v/>
      </c>
      <c r="MO7" s="33" t="str">
        <f>IF(ISBLANK(MM7),"",IF(ISBLANK(VLOOKUP(MM7,role!A:E,3,FALSE)),"",VLOOKUP(MM7,role!A:E,3,FALSE)))</f>
        <v/>
      </c>
      <c r="MP7" s="33" t="str">
        <f>IF(ISBLANK(MM7),"",IF(ISBLANK(VLOOKUP(MM7,role!A:E,4,FALSE)),"",VLOOKUP(MM7,role!A:E,4,FALSE)))</f>
        <v/>
      </c>
      <c r="MQ7" s="33" t="str">
        <f>IF(ISBLANK(MM7),"",IF(ISBLANK(VLOOKUP(MM7,role!A:E,5,FALSE)),"",VLOOKUP(MM7,role!A:E,5,FALSE)))</f>
        <v/>
      </c>
      <c r="MW7" s="34"/>
      <c r="MZ7" s="41"/>
      <c r="NB7" s="33" t="str">
        <f t="shared" si="92"/>
        <v/>
      </c>
      <c r="NC7" s="33" t="str">
        <f t="shared" si="93"/>
        <v/>
      </c>
      <c r="ND7" s="33" t="str">
        <f t="shared" si="94"/>
        <v/>
      </c>
      <c r="NF7" s="33" t="str">
        <f>IF(ISBLANK(NE7),"",IF(ISBLANK(VLOOKUP(NE7,role!A:E,2,FALSE)),"",VLOOKUP(NE7,role!A:E,2,FALSE)))</f>
        <v/>
      </c>
      <c r="NG7" s="33" t="str">
        <f>IF(ISBLANK(NE7),"",IF(ISBLANK(VLOOKUP(NE7,role!A:E,3,FALSE)),"",VLOOKUP(NE7,role!A:E,3,FALSE)))</f>
        <v/>
      </c>
      <c r="NH7" s="33" t="str">
        <f>IF(ISBLANK(NE7),"",IF(ISBLANK(VLOOKUP(NE7,role!A:E,4,FALSE)),"",VLOOKUP(NE7,role!A:E,4,FALSE)))</f>
        <v/>
      </c>
      <c r="NI7" s="33" t="str">
        <f>IF(ISBLANK(NE7),"",IF(ISBLANK(VLOOKUP(NE7,role!A:E,5,FALSE)),"",VLOOKUP(NE7,role!A:E,5,FALSE)))</f>
        <v/>
      </c>
      <c r="NO7" s="34"/>
      <c r="NR7" s="41"/>
      <c r="NT7" s="33" t="str">
        <f t="shared" si="95"/>
        <v/>
      </c>
      <c r="NU7" s="33" t="str">
        <f t="shared" si="96"/>
        <v/>
      </c>
      <c r="NV7" s="33" t="str">
        <f t="shared" si="97"/>
        <v/>
      </c>
      <c r="NX7" s="33" t="str">
        <f>IF(ISBLANK(NW7),"",IF(ISBLANK(VLOOKUP(NW7,role!A:E,2,FALSE)),"",VLOOKUP(NW7,role!A:E,2,FALSE)))</f>
        <v/>
      </c>
      <c r="NY7" s="33" t="str">
        <f>IF(ISBLANK(NW7),"",IF(ISBLANK(VLOOKUP(NW7,role!A:E,3,FALSE)),"",VLOOKUP(NW7,role!A:E,3,FALSE)))</f>
        <v/>
      </c>
      <c r="NZ7" s="33" t="str">
        <f>IF(ISBLANK(NW7),"",IF(ISBLANK(VLOOKUP(NW7,role!A:E,4,FALSE)),"",VLOOKUP(NW7,role!A:E,4,FALSE)))</f>
        <v/>
      </c>
      <c r="OA7" s="33" t="str">
        <f>IF(ISBLANK(NW7),"",IF(ISBLANK(VLOOKUP(NW7,role!A:E,5,FALSE)),"",VLOOKUP(NW7,role!A:E,5,FALSE)))</f>
        <v/>
      </c>
      <c r="OG7" s="34"/>
      <c r="OJ7" s="41"/>
      <c r="OL7" s="33" t="str">
        <f t="shared" si="98"/>
        <v/>
      </c>
      <c r="OM7" s="33" t="str">
        <f t="shared" si="99"/>
        <v/>
      </c>
      <c r="ON7" s="33" t="str">
        <f t="shared" si="100"/>
        <v/>
      </c>
      <c r="OP7" s="33" t="str">
        <f>IF(ISBLANK(OO7),"",IF(ISBLANK(VLOOKUP(OO7,role!A:E,2,FALSE)),"",VLOOKUP(OO7,role!A:E,2,FALSE)))</f>
        <v/>
      </c>
      <c r="OQ7" s="33" t="str">
        <f>IF(ISBLANK(OO7),"",IF(ISBLANK(VLOOKUP(OO7,role!A:E,3,FALSE)),"",VLOOKUP(OO7,role!A:E,3,FALSE)))</f>
        <v/>
      </c>
      <c r="OR7" s="33" t="str">
        <f>IF(ISBLANK(OO7),"",IF(ISBLANK(VLOOKUP(OO7,role!A:E,4,FALSE)),"",VLOOKUP(OO7,role!A:E,4,FALSE)))</f>
        <v/>
      </c>
      <c r="OS7" s="33" t="str">
        <f>IF(ISBLANK(OO7),"",IF(ISBLANK(VLOOKUP(OO7,role!A:E,5,FALSE)),"",VLOOKUP(OO7,role!A:E,5,FALSE)))</f>
        <v/>
      </c>
      <c r="OY7" s="34"/>
      <c r="PB7" s="34"/>
      <c r="PC7" s="35"/>
      <c r="PD7" s="36" t="str">
        <f t="shared" si="101"/>
        <v/>
      </c>
      <c r="PF7" s="33" t="str">
        <f>IF(ISBLANK(PE7),"",IF(ISBLANK(VLOOKUP(PE7,role!A:E,2,FALSE)),"",VLOOKUP(PE7,role!A:E,2,FALSE)))</f>
        <v/>
      </c>
      <c r="PG7" s="33" t="str">
        <f>IF(ISBLANK(PE7),"",IF(ISBLANK(VLOOKUP(PE7,role!A:E,3,FALSE)),"",VLOOKUP(PE7,role!A:E,3,FALSE)))</f>
        <v/>
      </c>
      <c r="PH7" s="33" t="str">
        <f>IF(ISBLANK(PE7),"",IF(ISBLANK(VLOOKUP(PE7,role!A:E,4,FALSE)),"",VLOOKUP(PE7,role!A:E,4,FALSE)))</f>
        <v/>
      </c>
      <c r="PI7" s="33" t="str">
        <f>IF(ISBLANK(PE7),"",IF(ISBLANK(VLOOKUP(PE7,role!A:E,5,FALSE)),"",VLOOKUP(PE7,role!A:E,5,FALSE)))</f>
        <v/>
      </c>
      <c r="PJ7" s="38"/>
      <c r="PK7" s="36" t="str">
        <f t="shared" si="102"/>
        <v/>
      </c>
      <c r="PM7" s="33" t="str">
        <f>IF(ISBLANK(PL7),"",IF(ISBLANK(VLOOKUP(PL7,role!A:E,2,FALSE)),"",VLOOKUP(PL7,role!A:E,2,FALSE)))</f>
        <v/>
      </c>
      <c r="PN7" s="33" t="str">
        <f>IF(ISBLANK(PL7),"",IF(ISBLANK(VLOOKUP(PL7,role!A:E,3,FALSE)),"",VLOOKUP(PL7,role!A:E,3,FALSE)))</f>
        <v/>
      </c>
      <c r="PO7" s="33" t="str">
        <f>IF(ISBLANK(PL7),"",IF(ISBLANK(VLOOKUP(PL7,role!A:E,4,FALSE)),"",VLOOKUP(PL7,role!A:E,4,FALSE)))</f>
        <v/>
      </c>
      <c r="PP7" s="33" t="str">
        <f>IF(ISBLANK(PL7),"",IF(ISBLANK(VLOOKUP(PL7,role!A:E,5,FALSE)),"",VLOOKUP(PL7,role!A:E,5,FALSE)))</f>
        <v/>
      </c>
      <c r="PQ7" s="38"/>
      <c r="PR7" s="36" t="str">
        <f t="shared" si="103"/>
        <v/>
      </c>
      <c r="PT7" s="33" t="str">
        <f>IF(ISBLANK(PS7),"",IF(ISBLANK(VLOOKUP(PS7,role!A:E,2,FALSE)),"",VLOOKUP(PS7,role!A:E,2,FALSE)))</f>
        <v/>
      </c>
      <c r="PU7" s="33" t="str">
        <f>IF(ISBLANK(PS7),"",IF(ISBLANK(VLOOKUP(PS7,role!A:E,3,FALSE)),"",VLOOKUP(PS7,role!A:E,3,FALSE)))</f>
        <v/>
      </c>
      <c r="PV7" s="33" t="str">
        <f>IF(ISBLANK(PS7),"",IF(ISBLANK(VLOOKUP(PS7,role!A:E,4,FALSE)),"",VLOOKUP(PS7,role!A:E,4,FALSE)))</f>
        <v/>
      </c>
      <c r="PW7" s="33" t="str">
        <f>IF(ISBLANK(PS7),"",IF(ISBLANK(VLOOKUP(PS7,role!A:E,5,FALSE)),"",VLOOKUP(PS7,role!A:E,5,FALSE)))</f>
        <v/>
      </c>
      <c r="PX7" s="38"/>
      <c r="PY7" s="36" t="str">
        <f t="shared" si="104"/>
        <v/>
      </c>
      <c r="QA7" s="33" t="str">
        <f>IF(ISBLANK(PZ7),"",IF(ISBLANK(VLOOKUP(PZ7,role!A:E,2,FALSE)),"",VLOOKUP(PZ7,role!A:E,2,FALSE)))</f>
        <v/>
      </c>
      <c r="QB7" s="33" t="str">
        <f>IF(ISBLANK(PZ7),"",IF(ISBLANK(VLOOKUP(PZ7,role!A:E,3,FALSE)),"",VLOOKUP(PZ7,role!A:E,3,FALSE)))</f>
        <v/>
      </c>
      <c r="QC7" s="33" t="str">
        <f>IF(ISBLANK(PZ7),"",IF(ISBLANK(VLOOKUP(PZ7,role!A:E,4,FALSE)),"",VLOOKUP(PZ7,role!A:E,4,FALSE)))</f>
        <v/>
      </c>
      <c r="QD7" s="33" t="str">
        <f>IF(ISBLANK(PZ7),"",IF(ISBLANK(VLOOKUP(PZ7,role!A:E,5,FALSE)),"",VLOOKUP(PZ7,role!A:E,5,FALSE)))</f>
        <v/>
      </c>
      <c r="QE7" s="38"/>
      <c r="QF7" s="36" t="str">
        <f t="shared" si="105"/>
        <v/>
      </c>
      <c r="QH7" s="33" t="str">
        <f>IF(ISBLANK(QG7),"",IF(ISBLANK(VLOOKUP(QG7,role!A:E,2,FALSE)),"",VLOOKUP(QG7,role!A:E,2,FALSE)))</f>
        <v/>
      </c>
      <c r="QI7" s="33" t="str">
        <f>IF(ISBLANK(QG7),"",IF(ISBLANK(VLOOKUP(QG7,role!A:E,3,FALSE)),"",VLOOKUP(QG7,role!A:E,3,FALSE)))</f>
        <v/>
      </c>
      <c r="QJ7" s="33" t="str">
        <f>IF(ISBLANK(QG7),"",IF(ISBLANK(VLOOKUP(QG7,role!A:E,4,FALSE)),"",VLOOKUP(QG7,role!A:E,4,FALSE)))</f>
        <v/>
      </c>
      <c r="QK7" s="33" t="str">
        <f>IF(ISBLANK(QG7),"",IF(ISBLANK(VLOOKUP(QG7,role!A:E,5,FALSE)),"",VLOOKUP(QG7,role!A:E,5,FALSE)))</f>
        <v/>
      </c>
      <c r="QL7" s="34"/>
      <c r="QM7" s="38"/>
      <c r="QN7" s="36" t="str">
        <f t="shared" si="106"/>
        <v/>
      </c>
      <c r="QP7" s="33" t="str">
        <f>IF(ISBLANK(QO7),"",IF(ISBLANK(VLOOKUP(QO7,role!A:E,2,FALSE)),"",VLOOKUP(QO7,role!A:E,2,FALSE)))</f>
        <v/>
      </c>
      <c r="QQ7" s="33" t="str">
        <f>IF(ISBLANK(QO7),"",IF(ISBLANK(VLOOKUP(QO7,role!A:E,3,FALSE)),"",VLOOKUP(QO7,role!A:E,3,FALSE)))</f>
        <v/>
      </c>
      <c r="QR7" s="33" t="str">
        <f>IF(ISBLANK(QO7),"",IF(ISBLANK(VLOOKUP(QO7,role!A:E,4,FALSE)),"",VLOOKUP(QO7,role!A:E,4,FALSE)))</f>
        <v/>
      </c>
      <c r="QS7" s="33" t="str">
        <f>IF(ISBLANK(QO7),"",IF(ISBLANK(VLOOKUP(QO7,role!A:E,5,FALSE)),"",VLOOKUP(QO7,role!A:E,5,FALSE)))</f>
        <v/>
      </c>
      <c r="QT7" s="38"/>
      <c r="QU7" s="36" t="str">
        <f t="shared" si="107"/>
        <v/>
      </c>
      <c r="QW7" s="33" t="str">
        <f>IF(ISBLANK(QV7),"",IF(ISBLANK(VLOOKUP(QV7,role!A:E,2,FALSE)),"",VLOOKUP(QV7,role!A:E,2,FALSE)))</f>
        <v/>
      </c>
      <c r="QX7" s="33" t="str">
        <f>IF(ISBLANK(QV7),"",IF(ISBLANK(VLOOKUP(QV7,role!A:E,3,FALSE)),"",VLOOKUP(QV7,role!A:E,3,FALSE)))</f>
        <v/>
      </c>
      <c r="QY7" s="33" t="str">
        <f>IF(ISBLANK(QV7),"",IF(ISBLANK(VLOOKUP(QV7,role!A:E,4,FALSE)),"",VLOOKUP(QV7,role!A:E,4,FALSE)))</f>
        <v/>
      </c>
      <c r="QZ7" s="33" t="str">
        <f>IF(ISBLANK(QV7),"",IF(ISBLANK(VLOOKUP(QV7,role!A:E,5,FALSE)),"",VLOOKUP(QV7,role!A:E,5,FALSE)))</f>
        <v/>
      </c>
      <c r="RA7" s="38"/>
      <c r="RB7" s="36" t="str">
        <f t="shared" si="108"/>
        <v/>
      </c>
      <c r="RD7" s="33" t="str">
        <f>IF(ISBLANK(RC7),"",IF(ISBLANK(VLOOKUP(RC7,role!A:E,2,FALSE)),"",VLOOKUP(RC7,role!A:E,2,FALSE)))</f>
        <v/>
      </c>
      <c r="RE7" s="33" t="str">
        <f>IF(ISBLANK(RC7),"",IF(ISBLANK(VLOOKUP(RC7,role!A:E,3,FALSE)),"",VLOOKUP(RC7,role!A:E,3,FALSE)))</f>
        <v/>
      </c>
      <c r="RF7" s="33" t="str">
        <f>IF(ISBLANK(RC7),"",IF(ISBLANK(VLOOKUP(RC7,role!A:E,4,FALSE)),"",VLOOKUP(RC7,role!A:E,4,FALSE)))</f>
        <v/>
      </c>
      <c r="RG7" s="33" t="str">
        <f>IF(ISBLANK(RC7),"",IF(ISBLANK(VLOOKUP(RC7,role!A:E,5,FALSE)),"",VLOOKUP(RC7,role!A:E,5,FALSE)))</f>
        <v/>
      </c>
      <c r="RH7" s="38"/>
      <c r="RI7" s="36" t="str">
        <f t="shared" si="109"/>
        <v/>
      </c>
      <c r="RK7" s="33" t="str">
        <f>IF(ISBLANK(RJ7),"",IF(ISBLANK(VLOOKUP(RJ7,role!A:E,2,FALSE)),"",VLOOKUP(RJ7,role!A:E,2,FALSE)))</f>
        <v/>
      </c>
      <c r="RL7" s="33" t="str">
        <f>IF(ISBLANK(RJ7),"",IF(ISBLANK(VLOOKUP(RJ7,role!A:E,3,FALSE)),"",VLOOKUP(RJ7,role!A:E,3,FALSE)))</f>
        <v/>
      </c>
      <c r="RM7" s="33" t="str">
        <f>IF(ISBLANK(RJ7),"",IF(ISBLANK(VLOOKUP(RJ7,role!A:E,4,FALSE)),"",VLOOKUP(RJ7,role!A:E,4,FALSE)))</f>
        <v/>
      </c>
      <c r="RN7" s="33" t="str">
        <f>IF(ISBLANK(RJ7),"",IF(ISBLANK(VLOOKUP(RJ7,role!A:E,5,FALSE)),"",VLOOKUP(RJ7,role!A:E,5,FALSE)))</f>
        <v/>
      </c>
      <c r="RO7" s="38"/>
      <c r="RP7" s="36" t="str">
        <f t="shared" si="110"/>
        <v/>
      </c>
      <c r="RR7" s="33" t="str">
        <f t="shared" si="111"/>
        <v/>
      </c>
      <c r="RS7" s="33" t="str">
        <f t="shared" si="112"/>
        <v/>
      </c>
      <c r="RT7" s="33" t="str">
        <f t="shared" si="113"/>
        <v/>
      </c>
      <c r="RU7" s="33" t="str">
        <f t="shared" si="114"/>
        <v/>
      </c>
      <c r="RV7" s="34"/>
      <c r="RW7" s="35"/>
      <c r="RY7" s="33" t="str">
        <f t="shared" si="115"/>
        <v/>
      </c>
      <c r="RZ7" s="41"/>
      <c r="SA7" s="33" t="str">
        <f t="shared" si="116"/>
        <v/>
      </c>
      <c r="SC7" s="33" t="str">
        <f t="shared" si="117"/>
        <v/>
      </c>
      <c r="SE7" s="33" t="str">
        <f t="shared" si="118"/>
        <v/>
      </c>
      <c r="SG7" s="33" t="str">
        <f t="shared" si="119"/>
        <v/>
      </c>
      <c r="SI7" s="33" t="str">
        <f t="shared" si="120"/>
        <v/>
      </c>
      <c r="SK7" s="33" t="str">
        <f t="shared" si="121"/>
        <v/>
      </c>
      <c r="SM7" s="33" t="str">
        <f t="shared" si="122"/>
        <v/>
      </c>
      <c r="SO7" s="33" t="str">
        <f t="shared" si="123"/>
        <v/>
      </c>
      <c r="SQ7" s="33" t="str">
        <f t="shared" si="124"/>
        <v/>
      </c>
      <c r="SS7" s="33" t="str">
        <f t="shared" si="125"/>
        <v/>
      </c>
      <c r="ST7" s="34"/>
      <c r="SV7" s="33" t="str">
        <f t="shared" si="126"/>
        <v/>
      </c>
      <c r="SX7" s="33" t="str">
        <f t="shared" si="127"/>
        <v/>
      </c>
      <c r="SZ7" s="33" t="str">
        <f t="shared" si="128"/>
        <v/>
      </c>
      <c r="TB7" s="33" t="str">
        <f t="shared" si="129"/>
        <v/>
      </c>
      <c r="TD7" s="33" t="str">
        <f t="shared" si="130"/>
        <v/>
      </c>
      <c r="TE7" s="34"/>
      <c r="TG7" s="33" t="str">
        <f t="shared" si="131"/>
        <v/>
      </c>
      <c r="TI7" s="33" t="str">
        <f t="shared" si="132"/>
        <v/>
      </c>
      <c r="TK7" s="33" t="str">
        <f t="shared" si="133"/>
        <v/>
      </c>
      <c r="TM7" s="33" t="str">
        <f t="shared" si="134"/>
        <v/>
      </c>
      <c r="TO7" s="33" t="str">
        <f t="shared" si="135"/>
        <v/>
      </c>
      <c r="TP7" s="34"/>
      <c r="TR7" s="33" t="str">
        <f t="shared" si="136"/>
        <v/>
      </c>
      <c r="TT7" s="33" t="str">
        <f t="shared" si="137"/>
        <v/>
      </c>
      <c r="TV7" s="33" t="str">
        <f t="shared" si="138"/>
        <v/>
      </c>
      <c r="TX7" s="33" t="str">
        <f t="shared" si="139"/>
        <v/>
      </c>
      <c r="TZ7" s="33" t="str">
        <f t="shared" si="140"/>
        <v/>
      </c>
      <c r="UA7" s="34"/>
      <c r="UC7" s="33" t="str">
        <f t="shared" si="141"/>
        <v/>
      </c>
      <c r="UE7" s="33" t="str">
        <f t="shared" si="142"/>
        <v/>
      </c>
      <c r="UG7" s="33" t="str">
        <f t="shared" si="143"/>
        <v/>
      </c>
      <c r="UI7" s="33" t="str">
        <f t="shared" si="144"/>
        <v/>
      </c>
      <c r="UK7" s="33" t="str">
        <f t="shared" si="145"/>
        <v/>
      </c>
      <c r="UL7" s="34"/>
      <c r="UN7" s="33" t="str">
        <f t="shared" si="146"/>
        <v/>
      </c>
      <c r="UO7" s="33" t="str">
        <f t="shared" si="147"/>
        <v/>
      </c>
      <c r="UQ7" s="33" t="str">
        <f t="shared" si="148"/>
        <v/>
      </c>
      <c r="UR7" s="33" t="str">
        <f t="shared" si="149"/>
        <v/>
      </c>
      <c r="UT7" s="33" t="str">
        <f t="shared" si="150"/>
        <v/>
      </c>
      <c r="UU7" s="33" t="str">
        <f t="shared" si="151"/>
        <v/>
      </c>
      <c r="UW7" s="33" t="str">
        <f t="shared" si="152"/>
        <v/>
      </c>
      <c r="UX7" s="33" t="str">
        <f t="shared" si="153"/>
        <v/>
      </c>
      <c r="UZ7" s="33" t="str">
        <f t="shared" si="154"/>
        <v/>
      </c>
      <c r="VA7" s="33" t="str">
        <f t="shared" si="155"/>
        <v/>
      </c>
      <c r="VB7" s="37"/>
      <c r="VC7" s="35"/>
      <c r="VD7" s="36" t="str">
        <f t="shared" si="156"/>
        <v/>
      </c>
      <c r="VE7" s="36" t="str">
        <f t="shared" si="157"/>
        <v/>
      </c>
      <c r="VG7" s="36" t="str">
        <f t="shared" si="158"/>
        <v/>
      </c>
      <c r="VH7" s="36" t="str">
        <f t="shared" si="159"/>
        <v/>
      </c>
      <c r="VJ7" s="36" t="str">
        <f t="shared" si="160"/>
        <v/>
      </c>
      <c r="VK7" s="36" t="str">
        <f t="shared" si="161"/>
        <v/>
      </c>
      <c r="VM7" s="36" t="str">
        <f t="shared" si="162"/>
        <v/>
      </c>
      <c r="VN7" s="36" t="str">
        <f t="shared" si="163"/>
        <v/>
      </c>
      <c r="VP7" s="36" t="str">
        <f t="shared" si="164"/>
        <v/>
      </c>
      <c r="VQ7" s="36" t="str">
        <f t="shared" si="165"/>
        <v/>
      </c>
      <c r="VR7" s="34"/>
      <c r="VT7" s="36" t="str">
        <f t="shared" si="166"/>
        <v/>
      </c>
      <c r="VU7" s="36" t="str">
        <f t="shared" si="167"/>
        <v/>
      </c>
      <c r="VW7" s="36" t="str">
        <f t="shared" si="168"/>
        <v/>
      </c>
      <c r="VX7" s="36" t="str">
        <f t="shared" si="169"/>
        <v/>
      </c>
      <c r="VZ7" s="36" t="str">
        <f t="shared" si="170"/>
        <v/>
      </c>
      <c r="WA7" s="36" t="str">
        <f t="shared" si="171"/>
        <v/>
      </c>
      <c r="WC7" s="36" t="str">
        <f t="shared" si="172"/>
        <v/>
      </c>
      <c r="WD7" s="36" t="str">
        <f t="shared" si="173"/>
        <v/>
      </c>
      <c r="WF7" s="36" t="str">
        <f t="shared" si="174"/>
        <v/>
      </c>
      <c r="WG7" s="36" t="str">
        <f t="shared" si="175"/>
        <v/>
      </c>
      <c r="WH7" s="34"/>
      <c r="WK7" s="33" t="str">
        <f t="shared" si="176"/>
        <v/>
      </c>
      <c r="WL7" s="35"/>
      <c r="WM7" s="38"/>
      <c r="WN7" s="36" t="str">
        <f t="shared" si="177"/>
        <v/>
      </c>
      <c r="WO7" s="33" t="str">
        <f t="shared" si="178"/>
        <v/>
      </c>
      <c r="WR7" s="36" t="str">
        <f t="shared" si="179"/>
        <v/>
      </c>
      <c r="WS7" s="33" t="str">
        <f t="shared" si="180"/>
        <v/>
      </c>
      <c r="WV7" s="36" t="str">
        <f t="shared" si="181"/>
        <v/>
      </c>
      <c r="WW7" s="33" t="str">
        <f t="shared" si="182"/>
        <v/>
      </c>
      <c r="WZ7" s="36" t="str">
        <f t="shared" si="183"/>
        <v/>
      </c>
      <c r="XA7" s="33" t="str">
        <f t="shared" si="184"/>
        <v/>
      </c>
      <c r="XB7" s="33"/>
      <c r="XD7" s="36" t="str">
        <f t="shared" si="185"/>
        <v/>
      </c>
      <c r="XE7" s="33" t="str">
        <f t="shared" si="186"/>
        <v/>
      </c>
      <c r="XF7" s="39"/>
      <c r="XG7" s="33" t="str">
        <f t="shared" si="187"/>
        <v/>
      </c>
      <c r="XH7" s="33" t="str">
        <f t="shared" si="188"/>
        <v/>
      </c>
      <c r="XI7" s="33" t="str">
        <f t="shared" si="189"/>
        <v/>
      </c>
      <c r="XJ7" s="33" t="str">
        <f t="shared" si="190"/>
        <v/>
      </c>
      <c r="XK7" s="33" t="str">
        <f t="shared" si="191"/>
        <v/>
      </c>
      <c r="XL7" s="33" t="str">
        <f t="shared" si="192"/>
        <v/>
      </c>
      <c r="XM7" s="33" t="str">
        <f t="shared" si="193"/>
        <v/>
      </c>
      <c r="XN7" s="33" t="str">
        <f t="shared" si="194"/>
        <v/>
      </c>
      <c r="XO7" s="33" t="str">
        <f t="shared" si="195"/>
        <v/>
      </c>
    </row>
    <row r="8" spans="1:639" s="32" customFormat="1" x14ac:dyDescent="0.25">
      <c r="C8" s="33" t="str">
        <f t="shared" si="20"/>
        <v/>
      </c>
      <c r="E8" s="32" t="str">
        <f t="shared" si="21"/>
        <v/>
      </c>
      <c r="F8" s="33" t="str">
        <f t="shared" si="22"/>
        <v/>
      </c>
      <c r="G8" s="33" t="str">
        <f t="shared" si="23"/>
        <v/>
      </c>
      <c r="J8" s="33" t="str">
        <f t="shared" si="24"/>
        <v/>
      </c>
      <c r="K8" s="33" t="str">
        <f t="shared" si="25"/>
        <v/>
      </c>
      <c r="L8" s="33" t="str">
        <f t="shared" si="26"/>
        <v/>
      </c>
      <c r="N8" s="33" t="str">
        <f t="shared" si="27"/>
        <v/>
      </c>
      <c r="O8" s="33" t="str">
        <f t="shared" si="28"/>
        <v/>
      </c>
      <c r="Q8" s="33" t="str">
        <f t="shared" si="29"/>
        <v/>
      </c>
      <c r="R8" s="33" t="str">
        <f t="shared" si="30"/>
        <v/>
      </c>
      <c r="S8" s="33"/>
      <c r="T8" s="33"/>
      <c r="U8" s="33" t="str">
        <f t="shared" si="31"/>
        <v/>
      </c>
      <c r="V8" s="33" t="str">
        <f t="shared" si="32"/>
        <v/>
      </c>
      <c r="W8" s="33"/>
      <c r="Y8" s="33" t="str">
        <f>IF(ISBLANK(X8),"",VLOOKUP(X8,resource_type!A:C,3,FALSE))</f>
        <v/>
      </c>
      <c r="Z8" s="33" t="str">
        <f>IF(ISBLANK(X8),"",VLOOKUP(X8,resource_type!A:C,2,FALSE))</f>
        <v/>
      </c>
      <c r="AA8" s="33" t="str">
        <f t="shared" si="33"/>
        <v/>
      </c>
      <c r="AB8" s="33" t="str">
        <f t="shared" si="34"/>
        <v/>
      </c>
      <c r="AD8" s="33" t="str">
        <f>IF(ISBLANK(AC8),"",VLOOKUP(AC8,resource_type!A:C,3,FALSE))</f>
        <v/>
      </c>
      <c r="AF8" s="33" t="str">
        <f>IF(ISBLANK(AE8),"",VLOOKUP(AE8,resource_type!A:C,3,FALSE))</f>
        <v/>
      </c>
      <c r="AG8" s="34"/>
      <c r="AI8" s="33" t="str">
        <f t="shared" si="35"/>
        <v/>
      </c>
      <c r="AK8" s="33" t="str">
        <f t="shared" si="36"/>
        <v/>
      </c>
      <c r="AM8" s="33" t="str">
        <f t="shared" si="37"/>
        <v/>
      </c>
      <c r="AO8" s="33" t="str">
        <f t="shared" si="38"/>
        <v/>
      </c>
      <c r="AP8" s="54"/>
      <c r="AQ8" s="35"/>
      <c r="AR8" s="36" t="str">
        <f t="shared" si="39"/>
        <v/>
      </c>
      <c r="AS8" s="36" t="str">
        <f t="shared" si="40"/>
        <v/>
      </c>
      <c r="AT8" s="35"/>
      <c r="AV8" s="33" t="str">
        <f t="shared" si="41"/>
        <v/>
      </c>
      <c r="AW8" s="33" t="str">
        <f t="shared" si="42"/>
        <v/>
      </c>
      <c r="AX8" s="33" t="str">
        <f t="shared" si="43"/>
        <v/>
      </c>
      <c r="AZ8" s="33" t="str">
        <f>IF(ISBLANK(AY8),"",IF(ISBLANK(VLOOKUP(AY8,role!A:E,2,FALSE)),"",VLOOKUP(AY8,role!A:E,2,FALSE)))</f>
        <v/>
      </c>
      <c r="BA8" s="33" t="str">
        <f>IF(ISBLANK(AY8),"",IF(ISBLANK(VLOOKUP(AY8,role!A:E,3,FALSE)),"",VLOOKUP(AY8,role!A:E,3,FALSE)))</f>
        <v/>
      </c>
      <c r="BB8" s="33" t="str">
        <f>IF(ISBLANK(AY8),"",IF(ISBLANK(VLOOKUP(AY8,role!A:E,4,FALSE)),"",VLOOKUP(AY8,role!A:E,4,FALSE)))</f>
        <v/>
      </c>
      <c r="BC8" s="33" t="str">
        <f>IF(ISBLANK(AY8),"",IF(ISBLANK(VLOOKUP(AY8,role!A:E,5,FALSE)),"",VLOOKUP(AY8,role!A:E,5,FALSE)))</f>
        <v/>
      </c>
      <c r="BE8" s="33" t="str">
        <f>IF(ISBLANK(BD8),"",IF(ISBLANK(VLOOKUP(BD8,role!A:E,2,FALSE)),"",VLOOKUP(BD8,role!A:E,2,FALSE)))</f>
        <v/>
      </c>
      <c r="BF8" s="33" t="str">
        <f>IF(ISBLANK(BD8),"",IF(ISBLANK(VLOOKUP(BD8,role!A:E,3,FALSE)),"",VLOOKUP(BD8,role!A:E,3,FALSE)))</f>
        <v/>
      </c>
      <c r="BG8" s="33" t="str">
        <f>IF(ISBLANK(BD8),"",IF(ISBLANK(VLOOKUP(BD8,role!A:E,4,FALSE)),"",VLOOKUP(BD8,role!A:E,4,FALSE)))</f>
        <v/>
      </c>
      <c r="BH8" s="33" t="str">
        <f>IF(ISBLANK(BD8),"",IF(ISBLANK(VLOOKUP(BD8,role!A:E,5,FALSE)),"",VLOOKUP(BD8,role!A:E,5,FALSE)))</f>
        <v/>
      </c>
      <c r="BN8" s="34"/>
      <c r="BQ8" s="41"/>
      <c r="BS8" s="33" t="str">
        <f t="shared" si="44"/>
        <v/>
      </c>
      <c r="BT8" s="33" t="str">
        <f t="shared" si="45"/>
        <v/>
      </c>
      <c r="BU8" s="33" t="str">
        <f t="shared" si="46"/>
        <v/>
      </c>
      <c r="BW8" s="33" t="str">
        <f>IF(ISBLANK(BV8),"",IF(ISBLANK(VLOOKUP(BV8,role!A:E,2,FALSE)),"",VLOOKUP(BV8,role!A:E,2,FALSE)))</f>
        <v/>
      </c>
      <c r="BX8" s="33" t="str">
        <f>IF(ISBLANK(BV8),"",IF(ISBLANK(VLOOKUP(BV8,role!A:E,3,FALSE)),"",VLOOKUP(BV8,role!A:E,3,FALSE)))</f>
        <v/>
      </c>
      <c r="BY8" s="33" t="str">
        <f>IF(ISBLANK(BV8),"",IF(ISBLANK(VLOOKUP(BV8,role!A:E,4,FALSE)),"",VLOOKUP(BV8,role!A:E,4,FALSE)))</f>
        <v/>
      </c>
      <c r="BZ8" s="33" t="str">
        <f>IF(ISBLANK(BV8),"",IF(ISBLANK(VLOOKUP(BV8,role!A:E,5,FALSE)),"",VLOOKUP(BV8,role!A:E,5,FALSE)))</f>
        <v/>
      </c>
      <c r="CB8" s="33" t="str">
        <f>IF(ISBLANK(CA8),"",IF(ISBLANK(VLOOKUP(CA8,role!A:E,2,FALSE)),"",VLOOKUP(CA8,role!A:E,2,FALSE)))</f>
        <v/>
      </c>
      <c r="CC8" s="33" t="str">
        <f>IF(ISBLANK(CA8),"",IF(ISBLANK(VLOOKUP(CA8,role!A:E,3,FALSE)),"",VLOOKUP(CA8,role!A:E,3,FALSE)))</f>
        <v/>
      </c>
      <c r="CD8" s="33" t="str">
        <f>IF(ISBLANK(CA8),"",IF(ISBLANK(VLOOKUP(CA8,role!A:E,4,FALSE)),"",VLOOKUP(CA8,role!A:E,4,FALSE)))</f>
        <v/>
      </c>
      <c r="CE8" s="33" t="str">
        <f>IF(ISBLANK(CA8),"",IF(ISBLANK(VLOOKUP(CA8,role!A:E,5,FALSE)),"",VLOOKUP(CA8,role!A:E,5,FALSE)))</f>
        <v/>
      </c>
      <c r="CK8" s="34"/>
      <c r="CN8" s="41"/>
      <c r="CP8" s="33" t="str">
        <f t="shared" si="47"/>
        <v/>
      </c>
      <c r="CQ8" s="33" t="str">
        <f t="shared" si="48"/>
        <v/>
      </c>
      <c r="CR8" s="33" t="str">
        <f t="shared" si="49"/>
        <v/>
      </c>
      <c r="CT8" s="33" t="str">
        <f>IF(ISBLANK(CS8),"",IF(ISBLANK(VLOOKUP(CS8,role!A:E,2,FALSE)),"",VLOOKUP(CS8,role!A:E,2,FALSE)))</f>
        <v/>
      </c>
      <c r="CU8" s="33" t="str">
        <f>IF(ISBLANK(CS8),"",IF(ISBLANK(VLOOKUP(CS8,role!A:E,3,FALSE)),"",VLOOKUP(CS8,role!A:E,3,FALSE)))</f>
        <v/>
      </c>
      <c r="CV8" s="33" t="str">
        <f>IF(ISBLANK(CS8),"",IF(ISBLANK(VLOOKUP(CS8,role!A:E,4,FALSE)),"",VLOOKUP(CS8,role!A:E,4,FALSE)))</f>
        <v/>
      </c>
      <c r="CW8" s="33" t="str">
        <f>IF(ISBLANK(CS8),"",IF(ISBLANK(VLOOKUP(CS8,role!A:E,5,FALSE)),"",VLOOKUP(CS8,role!A:E,5,FALSE)))</f>
        <v/>
      </c>
      <c r="DC8" s="34"/>
      <c r="DF8" s="41"/>
      <c r="DH8" s="33" t="str">
        <f t="shared" si="50"/>
        <v/>
      </c>
      <c r="DI8" s="33" t="str">
        <f t="shared" si="51"/>
        <v/>
      </c>
      <c r="DJ8" s="33" t="str">
        <f t="shared" si="52"/>
        <v/>
      </c>
      <c r="DL8" s="33" t="str">
        <f>IF(ISBLANK(DK8),"",IF(ISBLANK(VLOOKUP(DK8,role!A:E,2,FALSE)),"",VLOOKUP(DK8,role!A:E,2,FALSE)))</f>
        <v/>
      </c>
      <c r="DM8" s="33" t="str">
        <f>IF(ISBLANK(DK8),"",IF(ISBLANK(VLOOKUP(DK8,role!A:E,3,FALSE)),"",VLOOKUP(DK8,role!A:E,3,FALSE)))</f>
        <v/>
      </c>
      <c r="DN8" s="33" t="str">
        <f>IF(ISBLANK(DK8),"",IF(ISBLANK(VLOOKUP(DK8,role!A:E,4,FALSE)),"",VLOOKUP(DK8,role!A:E,4,FALSE)))</f>
        <v/>
      </c>
      <c r="DO8" s="33" t="str">
        <f>IF(ISBLANK(DK8),"",IF(ISBLANK(VLOOKUP(DK8,role!A:E,5,FALSE)),"",VLOOKUP(DK8,role!A:E,5,FALSE)))</f>
        <v/>
      </c>
      <c r="DU8" s="34"/>
      <c r="DX8" s="41"/>
      <c r="DZ8" s="33" t="str">
        <f t="shared" si="53"/>
        <v/>
      </c>
      <c r="EA8" s="33" t="str">
        <f t="shared" si="54"/>
        <v/>
      </c>
      <c r="EB8" s="33" t="str">
        <f t="shared" si="55"/>
        <v/>
      </c>
      <c r="ED8" s="33" t="str">
        <f>IF(ISBLANK(EC8),"",VLOOKUP(EC8,role!A:E,2,FALSE))</f>
        <v/>
      </c>
      <c r="EE8" s="33" t="str">
        <f>IF(ISBLANK(EC8),"",IF(ISBLANK(VLOOKUP(EC8,role!A:E,3,FALSE)),"",VLOOKUP(EC8,role!A:E,3,FALSE)))</f>
        <v/>
      </c>
      <c r="EF8" s="33" t="str">
        <f>IF(ISBLANK(EC8),"",IF(ISBLANK(VLOOKUP(EC8,role!A:E,4,FALSE)),"",VLOOKUP(EC8,role!A:E,4,FALSE)))</f>
        <v/>
      </c>
      <c r="EG8" s="33" t="str">
        <f>IF(ISBLANK(EC8),"",IF(ISBLANK(VLOOKUP(EC8,role!A:E,5,FALSE)),"",VLOOKUP(EC8,role!A:E,5,FALSE)))</f>
        <v/>
      </c>
      <c r="EM8" s="34"/>
      <c r="EP8" s="34"/>
      <c r="ES8" s="33" t="str">
        <f t="shared" si="56"/>
        <v/>
      </c>
      <c r="ET8" s="33" t="str">
        <f t="shared" si="57"/>
        <v/>
      </c>
      <c r="EU8" s="33" t="str">
        <f t="shared" si="58"/>
        <v/>
      </c>
      <c r="EW8" s="33" t="str">
        <f>IF(ISBLANK(EV8),"",IF(ISBLANK(VLOOKUP(EV8,role!A:E,2,FALSE)),"",VLOOKUP(EV8,role!A:E,2,FALSE)))</f>
        <v/>
      </c>
      <c r="EX8" s="33" t="str">
        <f>IF(ISBLANK(EV8),"",IF(ISBLANK(VLOOKUP(EV8,role!A:E,3,FALSE)),"",VLOOKUP(EV8,role!A:E,3,FALSE)))</f>
        <v/>
      </c>
      <c r="EY8" s="33" t="str">
        <f>IF(ISBLANK(EV8),"",IF(ISBLANK(VLOOKUP(EV8,role!A:E,4,FALSE)),"",VLOOKUP(EV8,role!A:E,4,FALSE)))</f>
        <v/>
      </c>
      <c r="EZ8" s="33" t="str">
        <f>IF(ISBLANK(EV8),"",IF(ISBLANK(VLOOKUP(EV8,role!A:E,5,FALSE)),"",VLOOKUP(EV8,role!A:E,5,FALSE)))</f>
        <v/>
      </c>
      <c r="FF8" s="34"/>
      <c r="FI8" s="41"/>
      <c r="FK8" s="33" t="str">
        <f t="shared" si="59"/>
        <v/>
      </c>
      <c r="FL8" s="33" t="str">
        <f t="shared" si="60"/>
        <v/>
      </c>
      <c r="FM8" s="33" t="str">
        <f t="shared" si="61"/>
        <v/>
      </c>
      <c r="FO8" s="33" t="str">
        <f>IF(ISBLANK(FN8),"",IF(ISBLANK(VLOOKUP(FN8,role!A:E,2,FALSE)),"",VLOOKUP(FN8,role!A:E,2,FALSE)))</f>
        <v/>
      </c>
      <c r="FP8" s="33" t="str">
        <f>IF(ISBLANK(FN8),"",IF(ISBLANK(VLOOKUP(FN8,role!A:E,3,FALSE)),"",VLOOKUP(FN8,role!A:E,3,FALSE)))</f>
        <v/>
      </c>
      <c r="FQ8" s="33" t="str">
        <f>IF(ISBLANK(FN8),"",IF(ISBLANK(VLOOKUP(FN8,role!A:E,4,FALSE)),"",VLOOKUP(FN8,role!A:E,4,FALSE)))</f>
        <v/>
      </c>
      <c r="FR8" s="33" t="str">
        <f>IF(ISBLANK(FN8),"",IF(ISBLANK(VLOOKUP(FN8,role!A:E,5,FALSE)),"",VLOOKUP(FN8,role!A:E,5,FALSE)))</f>
        <v/>
      </c>
      <c r="FX8" s="34"/>
      <c r="GA8" s="41"/>
      <c r="GC8" s="33" t="str">
        <f t="shared" si="62"/>
        <v/>
      </c>
      <c r="GD8" s="33" t="str">
        <f t="shared" si="63"/>
        <v/>
      </c>
      <c r="GE8" s="33" t="str">
        <f t="shared" si="64"/>
        <v/>
      </c>
      <c r="GG8" s="33" t="str">
        <f>IF(ISBLANK(GF8),"",IF(ISBLANK(VLOOKUP(GF8,role!A:E,2,FALSE)),"",VLOOKUP(GF8,role!A:E,2,FALSE)))</f>
        <v/>
      </c>
      <c r="GH8" s="33" t="str">
        <f>IF(ISBLANK(GF8),"",IF(ISBLANK(VLOOKUP(GF8,role!A:E,3,FALSE)),"",VLOOKUP(GF8,role!A:E,3,FALSE)))</f>
        <v/>
      </c>
      <c r="GI8" s="33" t="str">
        <f>IF(ISBLANK(GF8),"",IF(ISBLANK(VLOOKUP(GF8,role!A:E,4,FALSE)),"",VLOOKUP(GF8,role!A:E,4,FALSE)))</f>
        <v/>
      </c>
      <c r="GJ8" s="33" t="str">
        <f>IF(ISBLANK(GF8),"",IF(ISBLANK(VLOOKUP(GF8,role!A:E,5,FALSE)),"",VLOOKUP(GF8,role!A:E,5,FALSE)))</f>
        <v/>
      </c>
      <c r="GP8" s="34"/>
      <c r="GS8" s="41"/>
      <c r="GU8" s="33" t="str">
        <f t="shared" si="65"/>
        <v/>
      </c>
      <c r="GV8" s="33" t="str">
        <f t="shared" si="66"/>
        <v/>
      </c>
      <c r="GW8" s="33" t="str">
        <f t="shared" si="67"/>
        <v/>
      </c>
      <c r="GY8" s="33" t="str">
        <f>IF(ISBLANK(GX8),"",IF(ISBLANK(VLOOKUP(GX8,role!A:E,2,FALSE)),"",VLOOKUP(GX8,role!A:E,2,FALSE)))</f>
        <v/>
      </c>
      <c r="GZ8" s="33" t="str">
        <f>IF(ISBLANK(GX8),"",IF(ISBLANK(VLOOKUP(GX8,role!A:E,3,FALSE)),"",VLOOKUP(GX8,role!A:E,3,FALSE)))</f>
        <v/>
      </c>
      <c r="HA8" s="33" t="str">
        <f>IF(ISBLANK(GX8),"",IF(ISBLANK(VLOOKUP(GX8,role!A:E,4,FALSE)),"",VLOOKUP(GX8,role!A:E,4,FALSE)))</f>
        <v/>
      </c>
      <c r="HB8" s="33" t="str">
        <f>IF(ISBLANK(GX8),"",IF(ISBLANK(VLOOKUP(GX8,role!A:E,5,FALSE)),"",VLOOKUP(GX8,role!A:E,5,FALSE)))</f>
        <v/>
      </c>
      <c r="HH8" s="34"/>
      <c r="HK8" s="41"/>
      <c r="HM8" s="33" t="str">
        <f t="shared" si="68"/>
        <v/>
      </c>
      <c r="HN8" s="33" t="str">
        <f t="shared" si="69"/>
        <v/>
      </c>
      <c r="HO8" s="33" t="str">
        <f t="shared" si="70"/>
        <v/>
      </c>
      <c r="HQ8" s="33" t="str">
        <f>IF(ISBLANK(HP8),"",IF(ISBLANK(VLOOKUP(HP8,role!A:E,2,FALSE)),"",VLOOKUP(HP8,role!A:E,2,FALSE)))</f>
        <v/>
      </c>
      <c r="HR8" s="33" t="str">
        <f>IF(ISBLANK(HP8),"",IF(ISBLANK(VLOOKUP(HP8,role!A:E,3,FALSE)),"",VLOOKUP(HP8,role!A:E,3,FALSE)))</f>
        <v/>
      </c>
      <c r="HS8" s="33" t="str">
        <f>IF(ISBLANK(HP8),"",IF(ISBLANK(VLOOKUP(HP8,role!A:E,4,FALSE)),"",VLOOKUP(HP8,role!A:E,4,FALSE)))</f>
        <v/>
      </c>
      <c r="HT8" s="33" t="str">
        <f>IF(ISBLANK(HP8),"",IF(ISBLANK(VLOOKUP(HP8,role!A:E,5,FALSE)),"",VLOOKUP(HP8,role!A:E,5,FALSE)))</f>
        <v/>
      </c>
      <c r="HZ8" s="34"/>
      <c r="IC8" s="34"/>
      <c r="IF8" s="33" t="str">
        <f t="shared" si="71"/>
        <v/>
      </c>
      <c r="IG8" s="33" t="str">
        <f t="shared" si="72"/>
        <v/>
      </c>
      <c r="IH8" s="33" t="str">
        <f t="shared" si="73"/>
        <v/>
      </c>
      <c r="IJ8" s="33" t="str">
        <f>IF(ISBLANK(II8),"",IF(ISBLANK(VLOOKUP(II8,role!A:E,2,FALSE)),"",VLOOKUP(II8,role!A:E,2,FALSE)))</f>
        <v/>
      </c>
      <c r="IK8" s="33" t="str">
        <f>IF(ISBLANK(II8),"",IF(ISBLANK(VLOOKUP(II8,role!A:E,3,FALSE)),"",VLOOKUP(II8,role!A:E,3,FALSE)))</f>
        <v/>
      </c>
      <c r="IL8" s="33" t="str">
        <f>IF(ISBLANK(II8),"",IF(ISBLANK(VLOOKUP(II8,role!A:E,4,FALSE)),"",VLOOKUP(II8,role!A:E,4,FALSE)))</f>
        <v/>
      </c>
      <c r="IM8" s="33" t="str">
        <f>IF(ISBLANK(II8),"",IF(ISBLANK(VLOOKUP(II8,role!A:E,5,FALSE)),"",VLOOKUP(II8,role!A:E,5,FALSE)))</f>
        <v/>
      </c>
      <c r="IS8" s="34"/>
      <c r="IV8" s="41"/>
      <c r="IX8" s="33" t="str">
        <f t="shared" si="74"/>
        <v/>
      </c>
      <c r="IY8" s="33" t="str">
        <f t="shared" si="75"/>
        <v/>
      </c>
      <c r="IZ8" s="33" t="str">
        <f t="shared" si="76"/>
        <v/>
      </c>
      <c r="JB8" s="33" t="str">
        <f>IF(ISBLANK(JA8),"",IF(ISBLANK(VLOOKUP(JA8,role!A:E,2,FALSE)),"",VLOOKUP(JA8,role!A:E,2,FALSE)))</f>
        <v/>
      </c>
      <c r="JC8" s="33" t="str">
        <f>IF(ISBLANK(JA8),"",IF(ISBLANK(VLOOKUP(JA8,role!A:E,3,FALSE)),"",VLOOKUP(JA8,role!A:E,3,FALSE)))</f>
        <v/>
      </c>
      <c r="JD8" s="33" t="str">
        <f>IF(ISBLANK(JA8),"",IF(ISBLANK(VLOOKUP(JA8,role!A:E,4,FALSE)),"",VLOOKUP(JA8,role!A:E,4,FALSE)))</f>
        <v/>
      </c>
      <c r="JE8" s="33" t="str">
        <f>IF(ISBLANK(JA8),"",IF(ISBLANK(VLOOKUP(JA8,role!A:E,5,FALSE)),"",VLOOKUP(JA8,role!A:E,5,FALSE)))</f>
        <v/>
      </c>
      <c r="JK8" s="34"/>
      <c r="JN8" s="41"/>
      <c r="JP8" s="33" t="str">
        <f t="shared" si="77"/>
        <v/>
      </c>
      <c r="JQ8" s="33" t="str">
        <f t="shared" si="78"/>
        <v/>
      </c>
      <c r="JR8" s="33" t="str">
        <f t="shared" si="79"/>
        <v/>
      </c>
      <c r="JT8" s="33" t="str">
        <f>IF(ISBLANK(JS8),"",IF(ISBLANK(VLOOKUP(JS8,role!A:E,2,FALSE)),"",VLOOKUP(JS8,role!A:E,2,FALSE)))</f>
        <v/>
      </c>
      <c r="JU8" s="33" t="str">
        <f>IF(ISBLANK(JS8),"",IF(ISBLANK(VLOOKUP(JS8,role!A:E,3,FALSE)),"",VLOOKUP(JS8,role!A:E,3,FALSE)))</f>
        <v/>
      </c>
      <c r="JV8" s="33" t="str">
        <f>IF(ISBLANK(JS8),"",IF(ISBLANK(VLOOKUP(JS8,role!A:E,4,FALSE)),"",VLOOKUP(JS8,role!A:E,4,FALSE)))</f>
        <v/>
      </c>
      <c r="JW8" s="33" t="str">
        <f>IF(ISBLANK(JS8),"",IF(ISBLANK(VLOOKUP(JS8,role!A:E,5,FALSE)),"",VLOOKUP(JS8,role!A:E,5,FALSE)))</f>
        <v/>
      </c>
      <c r="KC8" s="34"/>
      <c r="KF8" s="41"/>
      <c r="KH8" s="33" t="str">
        <f t="shared" si="80"/>
        <v/>
      </c>
      <c r="KI8" s="33" t="str">
        <f t="shared" si="81"/>
        <v/>
      </c>
      <c r="KJ8" s="33" t="str">
        <f t="shared" si="82"/>
        <v/>
      </c>
      <c r="KL8" s="33" t="str">
        <f>IF(ISBLANK(KK8),"",IF(ISBLANK(VLOOKUP(KK8,role!A:E,2,FALSE)),"",VLOOKUP(KK8,role!A:E,2,FALSE)))</f>
        <v/>
      </c>
      <c r="KM8" s="33" t="str">
        <f>IF(ISBLANK(KK8),"",IF(ISBLANK(VLOOKUP(KK8,role!A:E,3,FALSE)),"",VLOOKUP(KK8,role!A:E,3,FALSE)))</f>
        <v/>
      </c>
      <c r="KN8" s="33" t="str">
        <f>IF(ISBLANK(KK8),"",IF(ISBLANK(VLOOKUP(KK8,role!A:E,4,FALSE)),"",VLOOKUP(KK8,role!A:E,4,FALSE)))</f>
        <v/>
      </c>
      <c r="KO8" s="33" t="str">
        <f>IF(ISBLANK(KK8),"",IF(ISBLANK(VLOOKUP(KK8,role!A:E,5,FALSE)),"",VLOOKUP(KK8,role!A:E,5,FALSE)))</f>
        <v/>
      </c>
      <c r="KU8" s="34"/>
      <c r="KX8" s="41"/>
      <c r="KZ8" s="33" t="str">
        <f t="shared" si="83"/>
        <v/>
      </c>
      <c r="LA8" s="33" t="str">
        <f t="shared" si="84"/>
        <v/>
      </c>
      <c r="LB8" s="33" t="str">
        <f t="shared" si="85"/>
        <v/>
      </c>
      <c r="LD8" s="33" t="str">
        <f>IF(ISBLANK(LC8),"",IF(ISBLANK(VLOOKUP(LC8,role!A:E,2,FALSE)),"",VLOOKUP(LC8,role!A:E,2,FALSE)))</f>
        <v/>
      </c>
      <c r="LE8" s="33" t="str">
        <f>IF(ISBLANK(LC8),"",IF(ISBLANK(VLOOKUP(LC8,role!A:E,3,FALSE)),"",VLOOKUP(LC8,role!A:E,3,FALSE)))</f>
        <v/>
      </c>
      <c r="LF8" s="33" t="str">
        <f>IF(ISBLANK(LC8),"",IF(ISBLANK(VLOOKUP(LC8,role!A:E,4,FALSE)),"",VLOOKUP(LC8,role!A:E,4,FALSE)))</f>
        <v/>
      </c>
      <c r="LG8" s="33" t="str">
        <f>IF(ISBLANK(LC8),"",IF(ISBLANK(VLOOKUP(LC8,role!A:E,5,FALSE)),"",VLOOKUP(LC8,role!A:E,5,FALSE)))</f>
        <v/>
      </c>
      <c r="LM8" s="34"/>
      <c r="LP8" s="41"/>
      <c r="LR8" s="33" t="str">
        <f t="shared" si="86"/>
        <v/>
      </c>
      <c r="LS8" s="33" t="str">
        <f t="shared" si="87"/>
        <v/>
      </c>
      <c r="LT8" s="33" t="str">
        <f t="shared" si="88"/>
        <v/>
      </c>
      <c r="LV8" s="33" t="str">
        <f>IF(ISBLANK(LU8),"",IF(ISBLANK(VLOOKUP(LU8,role!A:E,2,FALSE)),"",VLOOKUP(LU8,role!A:E,2,FALSE)))</f>
        <v/>
      </c>
      <c r="LW8" s="33" t="str">
        <f>IF(ISBLANK(LU8),"",IF(ISBLANK(VLOOKUP(LU8,role!A:E,3,FALSE)),"",VLOOKUP(LU8,role!A:E,3,FALSE)))</f>
        <v/>
      </c>
      <c r="LX8" s="33" t="str">
        <f>IF(ISBLANK(LU8),"",IF(ISBLANK(VLOOKUP(LU8,role!A:E,4,FALSE)),"",VLOOKUP(LU8,role!A:E,4,FALSE)))</f>
        <v/>
      </c>
      <c r="LY8" s="33" t="str">
        <f>IF(ISBLANK(LU8),"",IF(ISBLANK(VLOOKUP(LU8,role!A:E,5,FALSE)),"",VLOOKUP(LU8,role!A:E,5,FALSE)))</f>
        <v/>
      </c>
      <c r="ME8" s="34"/>
      <c r="MH8" s="41"/>
      <c r="MJ8" s="33" t="str">
        <f t="shared" si="89"/>
        <v/>
      </c>
      <c r="MK8" s="33" t="str">
        <f t="shared" si="90"/>
        <v/>
      </c>
      <c r="ML8" s="33" t="str">
        <f t="shared" si="91"/>
        <v/>
      </c>
      <c r="MN8" s="33" t="str">
        <f>IF(ISBLANK(MM8),"",IF(ISBLANK(VLOOKUP(MM8,role!A:E,2,FALSE)),"",VLOOKUP(MM8,role!A:E,2,FALSE)))</f>
        <v/>
      </c>
      <c r="MO8" s="33" t="str">
        <f>IF(ISBLANK(MM8),"",IF(ISBLANK(VLOOKUP(MM8,role!A:E,3,FALSE)),"",VLOOKUP(MM8,role!A:E,3,FALSE)))</f>
        <v/>
      </c>
      <c r="MP8" s="33" t="str">
        <f>IF(ISBLANK(MM8),"",IF(ISBLANK(VLOOKUP(MM8,role!A:E,4,FALSE)),"",VLOOKUP(MM8,role!A:E,4,FALSE)))</f>
        <v/>
      </c>
      <c r="MQ8" s="33" t="str">
        <f>IF(ISBLANK(MM8),"",IF(ISBLANK(VLOOKUP(MM8,role!A:E,5,FALSE)),"",VLOOKUP(MM8,role!A:E,5,FALSE)))</f>
        <v/>
      </c>
      <c r="MW8" s="34"/>
      <c r="MZ8" s="41"/>
      <c r="NB8" s="33" t="str">
        <f t="shared" si="92"/>
        <v/>
      </c>
      <c r="NC8" s="33" t="str">
        <f t="shared" si="93"/>
        <v/>
      </c>
      <c r="ND8" s="33" t="str">
        <f t="shared" si="94"/>
        <v/>
      </c>
      <c r="NF8" s="33" t="str">
        <f>IF(ISBLANK(NE8),"",IF(ISBLANK(VLOOKUP(NE8,role!A:E,2,FALSE)),"",VLOOKUP(NE8,role!A:E,2,FALSE)))</f>
        <v/>
      </c>
      <c r="NG8" s="33" t="str">
        <f>IF(ISBLANK(NE8),"",IF(ISBLANK(VLOOKUP(NE8,role!A:E,3,FALSE)),"",VLOOKUP(NE8,role!A:E,3,FALSE)))</f>
        <v/>
      </c>
      <c r="NH8" s="33" t="str">
        <f>IF(ISBLANK(NE8),"",IF(ISBLANK(VLOOKUP(NE8,role!A:E,4,FALSE)),"",VLOOKUP(NE8,role!A:E,4,FALSE)))</f>
        <v/>
      </c>
      <c r="NI8" s="33" t="str">
        <f>IF(ISBLANK(NE8),"",IF(ISBLANK(VLOOKUP(NE8,role!A:E,5,FALSE)),"",VLOOKUP(NE8,role!A:E,5,FALSE)))</f>
        <v/>
      </c>
      <c r="NO8" s="34"/>
      <c r="NR8" s="41"/>
      <c r="NT8" s="33" t="str">
        <f t="shared" si="95"/>
        <v/>
      </c>
      <c r="NU8" s="33" t="str">
        <f t="shared" si="96"/>
        <v/>
      </c>
      <c r="NV8" s="33" t="str">
        <f t="shared" si="97"/>
        <v/>
      </c>
      <c r="NX8" s="33" t="str">
        <f>IF(ISBLANK(NW8),"",IF(ISBLANK(VLOOKUP(NW8,role!A:E,2,FALSE)),"",VLOOKUP(NW8,role!A:E,2,FALSE)))</f>
        <v/>
      </c>
      <c r="NY8" s="33" t="str">
        <f>IF(ISBLANK(NW8),"",IF(ISBLANK(VLOOKUP(NW8,role!A:E,3,FALSE)),"",VLOOKUP(NW8,role!A:E,3,FALSE)))</f>
        <v/>
      </c>
      <c r="NZ8" s="33" t="str">
        <f>IF(ISBLANK(NW8),"",IF(ISBLANK(VLOOKUP(NW8,role!A:E,4,FALSE)),"",VLOOKUP(NW8,role!A:E,4,FALSE)))</f>
        <v/>
      </c>
      <c r="OA8" s="33" t="str">
        <f>IF(ISBLANK(NW8),"",IF(ISBLANK(VLOOKUP(NW8,role!A:E,5,FALSE)),"",VLOOKUP(NW8,role!A:E,5,FALSE)))</f>
        <v/>
      </c>
      <c r="OG8" s="34"/>
      <c r="OJ8" s="41"/>
      <c r="OL8" s="33" t="str">
        <f t="shared" si="98"/>
        <v/>
      </c>
      <c r="OM8" s="33" t="str">
        <f t="shared" si="99"/>
        <v/>
      </c>
      <c r="ON8" s="33" t="str">
        <f t="shared" si="100"/>
        <v/>
      </c>
      <c r="OP8" s="33" t="str">
        <f>IF(ISBLANK(OO8),"",IF(ISBLANK(VLOOKUP(OO8,role!A:E,2,FALSE)),"",VLOOKUP(OO8,role!A:E,2,FALSE)))</f>
        <v/>
      </c>
      <c r="OQ8" s="33" t="str">
        <f>IF(ISBLANK(OO8),"",IF(ISBLANK(VLOOKUP(OO8,role!A:E,3,FALSE)),"",VLOOKUP(OO8,role!A:E,3,FALSE)))</f>
        <v/>
      </c>
      <c r="OR8" s="33" t="str">
        <f>IF(ISBLANK(OO8),"",IF(ISBLANK(VLOOKUP(OO8,role!A:E,4,FALSE)),"",VLOOKUP(OO8,role!A:E,4,FALSE)))</f>
        <v/>
      </c>
      <c r="OS8" s="33" t="str">
        <f>IF(ISBLANK(OO8),"",IF(ISBLANK(VLOOKUP(OO8,role!A:E,5,FALSE)),"",VLOOKUP(OO8,role!A:E,5,FALSE)))</f>
        <v/>
      </c>
      <c r="OY8" s="34"/>
      <c r="PB8" s="34"/>
      <c r="PC8" s="35"/>
      <c r="PD8" s="36" t="str">
        <f t="shared" si="101"/>
        <v/>
      </c>
      <c r="PF8" s="33" t="str">
        <f>IF(ISBLANK(PE8),"",IF(ISBLANK(VLOOKUP(PE8,role!A:E,2,FALSE)),"",VLOOKUP(PE8,role!A:E,2,FALSE)))</f>
        <v/>
      </c>
      <c r="PG8" s="33" t="str">
        <f>IF(ISBLANK(PE8),"",IF(ISBLANK(VLOOKUP(PE8,role!A:E,3,FALSE)),"",VLOOKUP(PE8,role!A:E,3,FALSE)))</f>
        <v/>
      </c>
      <c r="PH8" s="33" t="str">
        <f>IF(ISBLANK(PE8),"",IF(ISBLANK(VLOOKUP(PE8,role!A:E,4,FALSE)),"",VLOOKUP(PE8,role!A:E,4,FALSE)))</f>
        <v/>
      </c>
      <c r="PI8" s="33" t="str">
        <f>IF(ISBLANK(PE8),"",IF(ISBLANK(VLOOKUP(PE8,role!A:E,5,FALSE)),"",VLOOKUP(PE8,role!A:E,5,FALSE)))</f>
        <v/>
      </c>
      <c r="PJ8" s="38"/>
      <c r="PK8" s="36" t="str">
        <f t="shared" si="102"/>
        <v/>
      </c>
      <c r="PM8" s="33" t="str">
        <f>IF(ISBLANK(PL8),"",IF(ISBLANK(VLOOKUP(PL8,role!A:E,2,FALSE)),"",VLOOKUP(PL8,role!A:E,2,FALSE)))</f>
        <v/>
      </c>
      <c r="PN8" s="33" t="str">
        <f>IF(ISBLANK(PL8),"",IF(ISBLANK(VLOOKUP(PL8,role!A:E,3,FALSE)),"",VLOOKUP(PL8,role!A:E,3,FALSE)))</f>
        <v/>
      </c>
      <c r="PO8" s="33" t="str">
        <f>IF(ISBLANK(PL8),"",IF(ISBLANK(VLOOKUP(PL8,role!A:E,4,FALSE)),"",VLOOKUP(PL8,role!A:E,4,FALSE)))</f>
        <v/>
      </c>
      <c r="PP8" s="33" t="str">
        <f>IF(ISBLANK(PL8),"",IF(ISBLANK(VLOOKUP(PL8,role!A:E,5,FALSE)),"",VLOOKUP(PL8,role!A:E,5,FALSE)))</f>
        <v/>
      </c>
      <c r="PQ8" s="38"/>
      <c r="PR8" s="36" t="str">
        <f t="shared" si="103"/>
        <v/>
      </c>
      <c r="PT8" s="33" t="str">
        <f>IF(ISBLANK(PS8),"",IF(ISBLANK(VLOOKUP(PS8,role!A:E,2,FALSE)),"",VLOOKUP(PS8,role!A:E,2,FALSE)))</f>
        <v/>
      </c>
      <c r="PU8" s="33" t="str">
        <f>IF(ISBLANK(PS8),"",IF(ISBLANK(VLOOKUP(PS8,role!A:E,3,FALSE)),"",VLOOKUP(PS8,role!A:E,3,FALSE)))</f>
        <v/>
      </c>
      <c r="PV8" s="33" t="str">
        <f>IF(ISBLANK(PS8),"",IF(ISBLANK(VLOOKUP(PS8,role!A:E,4,FALSE)),"",VLOOKUP(PS8,role!A:E,4,FALSE)))</f>
        <v/>
      </c>
      <c r="PW8" s="33" t="str">
        <f>IF(ISBLANK(PS8),"",IF(ISBLANK(VLOOKUP(PS8,role!A:E,5,FALSE)),"",VLOOKUP(PS8,role!A:E,5,FALSE)))</f>
        <v/>
      </c>
      <c r="PX8" s="38"/>
      <c r="PY8" s="36" t="str">
        <f t="shared" si="104"/>
        <v/>
      </c>
      <c r="QA8" s="33" t="str">
        <f>IF(ISBLANK(PZ8),"",IF(ISBLANK(VLOOKUP(PZ8,role!A:E,2,FALSE)),"",VLOOKUP(PZ8,role!A:E,2,FALSE)))</f>
        <v/>
      </c>
      <c r="QB8" s="33" t="str">
        <f>IF(ISBLANK(PZ8),"",IF(ISBLANK(VLOOKUP(PZ8,role!A:E,3,FALSE)),"",VLOOKUP(PZ8,role!A:E,3,FALSE)))</f>
        <v/>
      </c>
      <c r="QC8" s="33" t="str">
        <f>IF(ISBLANK(PZ8),"",IF(ISBLANK(VLOOKUP(PZ8,role!A:E,4,FALSE)),"",VLOOKUP(PZ8,role!A:E,4,FALSE)))</f>
        <v/>
      </c>
      <c r="QD8" s="33" t="str">
        <f>IF(ISBLANK(PZ8),"",IF(ISBLANK(VLOOKUP(PZ8,role!A:E,5,FALSE)),"",VLOOKUP(PZ8,role!A:E,5,FALSE)))</f>
        <v/>
      </c>
      <c r="QE8" s="38"/>
      <c r="QF8" s="36" t="str">
        <f t="shared" si="105"/>
        <v/>
      </c>
      <c r="QH8" s="33" t="str">
        <f>IF(ISBLANK(QG8),"",IF(ISBLANK(VLOOKUP(QG8,role!A:E,2,FALSE)),"",VLOOKUP(QG8,role!A:E,2,FALSE)))</f>
        <v/>
      </c>
      <c r="QI8" s="33" t="str">
        <f>IF(ISBLANK(QG8),"",IF(ISBLANK(VLOOKUP(QG8,role!A:E,3,FALSE)),"",VLOOKUP(QG8,role!A:E,3,FALSE)))</f>
        <v/>
      </c>
      <c r="QJ8" s="33" t="str">
        <f>IF(ISBLANK(QG8),"",IF(ISBLANK(VLOOKUP(QG8,role!A:E,4,FALSE)),"",VLOOKUP(QG8,role!A:E,4,FALSE)))</f>
        <v/>
      </c>
      <c r="QK8" s="33" t="str">
        <f>IF(ISBLANK(QG8),"",IF(ISBLANK(VLOOKUP(QG8,role!A:E,5,FALSE)),"",VLOOKUP(QG8,role!A:E,5,FALSE)))</f>
        <v/>
      </c>
      <c r="QL8" s="34"/>
      <c r="QM8" s="38"/>
      <c r="QN8" s="36" t="str">
        <f t="shared" si="106"/>
        <v/>
      </c>
      <c r="QP8" s="33" t="str">
        <f>IF(ISBLANK(QO8),"",IF(ISBLANK(VLOOKUP(QO8,role!A:E,2,FALSE)),"",VLOOKUP(QO8,role!A:E,2,FALSE)))</f>
        <v/>
      </c>
      <c r="QQ8" s="33" t="str">
        <f>IF(ISBLANK(QO8),"",IF(ISBLANK(VLOOKUP(QO8,role!A:E,3,FALSE)),"",VLOOKUP(QO8,role!A:E,3,FALSE)))</f>
        <v/>
      </c>
      <c r="QR8" s="33" t="str">
        <f>IF(ISBLANK(QO8),"",IF(ISBLANK(VLOOKUP(QO8,role!A:E,4,FALSE)),"",VLOOKUP(QO8,role!A:E,4,FALSE)))</f>
        <v/>
      </c>
      <c r="QS8" s="33" t="str">
        <f>IF(ISBLANK(QO8),"",IF(ISBLANK(VLOOKUP(QO8,role!A:E,5,FALSE)),"",VLOOKUP(QO8,role!A:E,5,FALSE)))</f>
        <v/>
      </c>
      <c r="QT8" s="38"/>
      <c r="QU8" s="36" t="str">
        <f t="shared" si="107"/>
        <v/>
      </c>
      <c r="QW8" s="33" t="str">
        <f>IF(ISBLANK(QV8),"",IF(ISBLANK(VLOOKUP(QV8,role!A:E,2,FALSE)),"",VLOOKUP(QV8,role!A:E,2,FALSE)))</f>
        <v/>
      </c>
      <c r="QX8" s="33" t="str">
        <f>IF(ISBLANK(QV8),"",IF(ISBLANK(VLOOKUP(QV8,role!A:E,3,FALSE)),"",VLOOKUP(QV8,role!A:E,3,FALSE)))</f>
        <v/>
      </c>
      <c r="QY8" s="33" t="str">
        <f>IF(ISBLANK(QV8),"",IF(ISBLANK(VLOOKUP(QV8,role!A:E,4,FALSE)),"",VLOOKUP(QV8,role!A:E,4,FALSE)))</f>
        <v/>
      </c>
      <c r="QZ8" s="33" t="str">
        <f>IF(ISBLANK(QV8),"",IF(ISBLANK(VLOOKUP(QV8,role!A:E,5,FALSE)),"",VLOOKUP(QV8,role!A:E,5,FALSE)))</f>
        <v/>
      </c>
      <c r="RA8" s="38"/>
      <c r="RB8" s="36" t="str">
        <f t="shared" si="108"/>
        <v/>
      </c>
      <c r="RD8" s="33" t="str">
        <f>IF(ISBLANK(RC8),"",IF(ISBLANK(VLOOKUP(RC8,role!A:E,2,FALSE)),"",VLOOKUP(RC8,role!A:E,2,FALSE)))</f>
        <v/>
      </c>
      <c r="RE8" s="33" t="str">
        <f>IF(ISBLANK(RC8),"",IF(ISBLANK(VLOOKUP(RC8,role!A:E,3,FALSE)),"",VLOOKUP(RC8,role!A:E,3,FALSE)))</f>
        <v/>
      </c>
      <c r="RF8" s="33" t="str">
        <f>IF(ISBLANK(RC8),"",IF(ISBLANK(VLOOKUP(RC8,role!A:E,4,FALSE)),"",VLOOKUP(RC8,role!A:E,4,FALSE)))</f>
        <v/>
      </c>
      <c r="RG8" s="33" t="str">
        <f>IF(ISBLANK(RC8),"",IF(ISBLANK(VLOOKUP(RC8,role!A:E,5,FALSE)),"",VLOOKUP(RC8,role!A:E,5,FALSE)))</f>
        <v/>
      </c>
      <c r="RH8" s="38"/>
      <c r="RI8" s="36" t="str">
        <f t="shared" si="109"/>
        <v/>
      </c>
      <c r="RK8" s="33" t="str">
        <f>IF(ISBLANK(RJ8),"",IF(ISBLANK(VLOOKUP(RJ8,role!A:E,2,FALSE)),"",VLOOKUP(RJ8,role!A:E,2,FALSE)))</f>
        <v/>
      </c>
      <c r="RL8" s="33" t="str">
        <f>IF(ISBLANK(RJ8),"",IF(ISBLANK(VLOOKUP(RJ8,role!A:E,3,FALSE)),"",VLOOKUP(RJ8,role!A:E,3,FALSE)))</f>
        <v/>
      </c>
      <c r="RM8" s="33" t="str">
        <f>IF(ISBLANK(RJ8),"",IF(ISBLANK(VLOOKUP(RJ8,role!A:E,4,FALSE)),"",VLOOKUP(RJ8,role!A:E,4,FALSE)))</f>
        <v/>
      </c>
      <c r="RN8" s="33" t="str">
        <f>IF(ISBLANK(RJ8),"",IF(ISBLANK(VLOOKUP(RJ8,role!A:E,5,FALSE)),"",VLOOKUP(RJ8,role!A:E,5,FALSE)))</f>
        <v/>
      </c>
      <c r="RO8" s="38"/>
      <c r="RP8" s="36" t="str">
        <f t="shared" si="110"/>
        <v/>
      </c>
      <c r="RR8" s="33" t="str">
        <f t="shared" si="111"/>
        <v/>
      </c>
      <c r="RS8" s="33" t="str">
        <f t="shared" si="112"/>
        <v/>
      </c>
      <c r="RT8" s="33" t="str">
        <f t="shared" si="113"/>
        <v/>
      </c>
      <c r="RU8" s="33" t="str">
        <f t="shared" si="114"/>
        <v/>
      </c>
      <c r="RV8" s="34"/>
      <c r="RW8" s="35"/>
      <c r="RY8" s="33" t="str">
        <f t="shared" si="115"/>
        <v/>
      </c>
      <c r="RZ8" s="41"/>
      <c r="SA8" s="33" t="str">
        <f t="shared" si="116"/>
        <v/>
      </c>
      <c r="SC8" s="33" t="str">
        <f t="shared" si="117"/>
        <v/>
      </c>
      <c r="SE8" s="33" t="str">
        <f t="shared" si="118"/>
        <v/>
      </c>
      <c r="SG8" s="33" t="str">
        <f t="shared" si="119"/>
        <v/>
      </c>
      <c r="SI8" s="33" t="str">
        <f t="shared" si="120"/>
        <v/>
      </c>
      <c r="SK8" s="33" t="str">
        <f t="shared" si="121"/>
        <v/>
      </c>
      <c r="SM8" s="33" t="str">
        <f t="shared" si="122"/>
        <v/>
      </c>
      <c r="SO8" s="33" t="str">
        <f t="shared" si="123"/>
        <v/>
      </c>
      <c r="SQ8" s="33" t="str">
        <f t="shared" si="124"/>
        <v/>
      </c>
      <c r="SS8" s="33" t="str">
        <f t="shared" si="125"/>
        <v/>
      </c>
      <c r="ST8" s="34"/>
      <c r="SV8" s="33" t="str">
        <f t="shared" si="126"/>
        <v/>
      </c>
      <c r="SX8" s="33" t="str">
        <f t="shared" si="127"/>
        <v/>
      </c>
      <c r="SZ8" s="33" t="str">
        <f t="shared" si="128"/>
        <v/>
      </c>
      <c r="TB8" s="33" t="str">
        <f t="shared" si="129"/>
        <v/>
      </c>
      <c r="TD8" s="33" t="str">
        <f t="shared" si="130"/>
        <v/>
      </c>
      <c r="TE8" s="34"/>
      <c r="TG8" s="33" t="str">
        <f t="shared" si="131"/>
        <v/>
      </c>
      <c r="TI8" s="33" t="str">
        <f t="shared" si="132"/>
        <v/>
      </c>
      <c r="TK8" s="33" t="str">
        <f t="shared" si="133"/>
        <v/>
      </c>
      <c r="TM8" s="33" t="str">
        <f t="shared" si="134"/>
        <v/>
      </c>
      <c r="TO8" s="33" t="str">
        <f t="shared" si="135"/>
        <v/>
      </c>
      <c r="TP8" s="34"/>
      <c r="TR8" s="33" t="str">
        <f t="shared" si="136"/>
        <v/>
      </c>
      <c r="TT8" s="33" t="str">
        <f t="shared" si="137"/>
        <v/>
      </c>
      <c r="TV8" s="33" t="str">
        <f t="shared" si="138"/>
        <v/>
      </c>
      <c r="TX8" s="33" t="str">
        <f t="shared" si="139"/>
        <v/>
      </c>
      <c r="TZ8" s="33" t="str">
        <f t="shared" si="140"/>
        <v/>
      </c>
      <c r="UA8" s="34"/>
      <c r="UC8" s="33" t="str">
        <f t="shared" si="141"/>
        <v/>
      </c>
      <c r="UE8" s="33" t="str">
        <f t="shared" si="142"/>
        <v/>
      </c>
      <c r="UG8" s="33" t="str">
        <f t="shared" si="143"/>
        <v/>
      </c>
      <c r="UI8" s="33" t="str">
        <f t="shared" si="144"/>
        <v/>
      </c>
      <c r="UK8" s="33" t="str">
        <f t="shared" si="145"/>
        <v/>
      </c>
      <c r="UL8" s="34"/>
      <c r="UN8" s="33" t="str">
        <f t="shared" si="146"/>
        <v/>
      </c>
      <c r="UO8" s="33" t="str">
        <f t="shared" si="147"/>
        <v/>
      </c>
      <c r="UQ8" s="33" t="str">
        <f t="shared" si="148"/>
        <v/>
      </c>
      <c r="UR8" s="33" t="str">
        <f t="shared" si="149"/>
        <v/>
      </c>
      <c r="UT8" s="33" t="str">
        <f t="shared" si="150"/>
        <v/>
      </c>
      <c r="UU8" s="33" t="str">
        <f t="shared" si="151"/>
        <v/>
      </c>
      <c r="UW8" s="33" t="str">
        <f t="shared" si="152"/>
        <v/>
      </c>
      <c r="UX8" s="33" t="str">
        <f t="shared" si="153"/>
        <v/>
      </c>
      <c r="UZ8" s="33" t="str">
        <f t="shared" si="154"/>
        <v/>
      </c>
      <c r="VA8" s="33" t="str">
        <f t="shared" si="155"/>
        <v/>
      </c>
      <c r="VB8" s="37"/>
      <c r="VC8" s="35"/>
      <c r="VD8" s="36" t="str">
        <f t="shared" si="156"/>
        <v/>
      </c>
      <c r="VE8" s="36" t="str">
        <f t="shared" si="157"/>
        <v/>
      </c>
      <c r="VG8" s="36" t="str">
        <f t="shared" si="158"/>
        <v/>
      </c>
      <c r="VH8" s="36" t="str">
        <f t="shared" si="159"/>
        <v/>
      </c>
      <c r="VJ8" s="36" t="str">
        <f t="shared" si="160"/>
        <v/>
      </c>
      <c r="VK8" s="36" t="str">
        <f t="shared" si="161"/>
        <v/>
      </c>
      <c r="VM8" s="36" t="str">
        <f t="shared" si="162"/>
        <v/>
      </c>
      <c r="VN8" s="36" t="str">
        <f t="shared" si="163"/>
        <v/>
      </c>
      <c r="VP8" s="36" t="str">
        <f t="shared" si="164"/>
        <v/>
      </c>
      <c r="VQ8" s="36" t="str">
        <f t="shared" si="165"/>
        <v/>
      </c>
      <c r="VR8" s="34"/>
      <c r="VT8" s="36" t="str">
        <f t="shared" si="166"/>
        <v/>
      </c>
      <c r="VU8" s="36" t="str">
        <f t="shared" si="167"/>
        <v/>
      </c>
      <c r="VW8" s="36" t="str">
        <f t="shared" si="168"/>
        <v/>
      </c>
      <c r="VX8" s="36" t="str">
        <f t="shared" si="169"/>
        <v/>
      </c>
      <c r="VZ8" s="36" t="str">
        <f t="shared" si="170"/>
        <v/>
      </c>
      <c r="WA8" s="36" t="str">
        <f t="shared" si="171"/>
        <v/>
      </c>
      <c r="WC8" s="36" t="str">
        <f t="shared" si="172"/>
        <v/>
      </c>
      <c r="WD8" s="36" t="str">
        <f t="shared" si="173"/>
        <v/>
      </c>
      <c r="WF8" s="36" t="str">
        <f t="shared" si="174"/>
        <v/>
      </c>
      <c r="WG8" s="36" t="str">
        <f t="shared" si="175"/>
        <v/>
      </c>
      <c r="WH8" s="34"/>
      <c r="WK8" s="33" t="str">
        <f t="shared" si="176"/>
        <v/>
      </c>
      <c r="WL8" s="35"/>
      <c r="WM8" s="38"/>
      <c r="WN8" s="36" t="str">
        <f t="shared" si="177"/>
        <v/>
      </c>
      <c r="WO8" s="33" t="str">
        <f t="shared" si="178"/>
        <v/>
      </c>
      <c r="WR8" s="36" t="str">
        <f t="shared" si="179"/>
        <v/>
      </c>
      <c r="WS8" s="33" t="str">
        <f t="shared" si="180"/>
        <v/>
      </c>
      <c r="WV8" s="36" t="str">
        <f t="shared" si="181"/>
        <v/>
      </c>
      <c r="WW8" s="33" t="str">
        <f t="shared" si="182"/>
        <v/>
      </c>
      <c r="WZ8" s="36" t="str">
        <f t="shared" si="183"/>
        <v/>
      </c>
      <c r="XA8" s="33" t="str">
        <f t="shared" si="184"/>
        <v/>
      </c>
      <c r="XB8" s="33"/>
      <c r="XD8" s="36" t="str">
        <f t="shared" si="185"/>
        <v/>
      </c>
      <c r="XE8" s="33" t="str">
        <f t="shared" si="186"/>
        <v/>
      </c>
      <c r="XF8" s="39"/>
      <c r="XG8" s="33" t="str">
        <f t="shared" si="187"/>
        <v/>
      </c>
      <c r="XH8" s="33" t="str">
        <f t="shared" si="188"/>
        <v/>
      </c>
      <c r="XI8" s="33" t="str">
        <f t="shared" si="189"/>
        <v/>
      </c>
      <c r="XJ8" s="33" t="str">
        <f t="shared" si="190"/>
        <v/>
      </c>
      <c r="XK8" s="33" t="str">
        <f t="shared" si="191"/>
        <v/>
      </c>
      <c r="XL8" s="33" t="str">
        <f t="shared" si="192"/>
        <v/>
      </c>
      <c r="XM8" s="33" t="str">
        <f t="shared" si="193"/>
        <v/>
      </c>
      <c r="XN8" s="33" t="str">
        <f t="shared" si="194"/>
        <v/>
      </c>
      <c r="XO8" s="33" t="str">
        <f t="shared" si="195"/>
        <v/>
      </c>
    </row>
    <row r="9" spans="1:639" s="32" customFormat="1" x14ac:dyDescent="0.25">
      <c r="C9" s="33" t="str">
        <f t="shared" si="20"/>
        <v/>
      </c>
      <c r="E9" s="32" t="str">
        <f t="shared" si="21"/>
        <v/>
      </c>
      <c r="F9" s="33" t="str">
        <f t="shared" si="22"/>
        <v/>
      </c>
      <c r="G9" s="33" t="str">
        <f t="shared" si="23"/>
        <v/>
      </c>
      <c r="J9" s="33" t="str">
        <f t="shared" si="24"/>
        <v/>
      </c>
      <c r="K9" s="33" t="str">
        <f t="shared" si="25"/>
        <v/>
      </c>
      <c r="L9" s="33" t="str">
        <f t="shared" si="26"/>
        <v/>
      </c>
      <c r="N9" s="33" t="str">
        <f t="shared" si="27"/>
        <v/>
      </c>
      <c r="O9" s="33" t="str">
        <f t="shared" si="28"/>
        <v/>
      </c>
      <c r="Q9" s="33" t="str">
        <f t="shared" si="29"/>
        <v/>
      </c>
      <c r="R9" s="33" t="str">
        <f t="shared" si="30"/>
        <v/>
      </c>
      <c r="S9" s="33"/>
      <c r="T9" s="33"/>
      <c r="U9" s="33" t="str">
        <f t="shared" si="31"/>
        <v/>
      </c>
      <c r="V9" s="33" t="str">
        <f t="shared" si="32"/>
        <v/>
      </c>
      <c r="W9" s="33"/>
      <c r="Y9" s="33" t="str">
        <f>IF(ISBLANK(X9),"",VLOOKUP(X9,resource_type!A:C,3,FALSE))</f>
        <v/>
      </c>
      <c r="Z9" s="33" t="str">
        <f>IF(ISBLANK(X9),"",VLOOKUP(X9,resource_type!A:C,2,FALSE))</f>
        <v/>
      </c>
      <c r="AA9" s="33" t="str">
        <f t="shared" si="33"/>
        <v/>
      </c>
      <c r="AB9" s="33" t="str">
        <f t="shared" si="34"/>
        <v/>
      </c>
      <c r="AD9" s="33" t="str">
        <f>IF(ISBLANK(AC9),"",VLOOKUP(AC9,resource_type!A:C,3,FALSE))</f>
        <v/>
      </c>
      <c r="AF9" s="33" t="str">
        <f>IF(ISBLANK(AE9),"",VLOOKUP(AE9,resource_type!A:C,3,FALSE))</f>
        <v/>
      </c>
      <c r="AG9" s="34"/>
      <c r="AI9" s="33" t="str">
        <f t="shared" si="35"/>
        <v/>
      </c>
      <c r="AK9" s="33" t="str">
        <f t="shared" si="36"/>
        <v/>
      </c>
      <c r="AM9" s="33" t="str">
        <f t="shared" si="37"/>
        <v/>
      </c>
      <c r="AO9" s="33" t="str">
        <f t="shared" si="38"/>
        <v/>
      </c>
      <c r="AP9" s="54"/>
      <c r="AQ9" s="35"/>
      <c r="AR9" s="36" t="str">
        <f t="shared" si="39"/>
        <v/>
      </c>
      <c r="AS9" s="36" t="str">
        <f t="shared" si="40"/>
        <v/>
      </c>
      <c r="AT9" s="35"/>
      <c r="AV9" s="33" t="str">
        <f t="shared" si="41"/>
        <v/>
      </c>
      <c r="AW9" s="33" t="str">
        <f t="shared" si="42"/>
        <v/>
      </c>
      <c r="AX9" s="33" t="str">
        <f t="shared" si="43"/>
        <v/>
      </c>
      <c r="AZ9" s="33" t="str">
        <f>IF(ISBLANK(AY9),"",IF(ISBLANK(VLOOKUP(AY9,role!A:E,2,FALSE)),"",VLOOKUP(AY9,role!A:E,2,FALSE)))</f>
        <v/>
      </c>
      <c r="BA9" s="33" t="str">
        <f>IF(ISBLANK(AY9),"",IF(ISBLANK(VLOOKUP(AY9,role!A:E,3,FALSE)),"",VLOOKUP(AY9,role!A:E,3,FALSE)))</f>
        <v/>
      </c>
      <c r="BB9" s="33" t="str">
        <f>IF(ISBLANK(AY9),"",IF(ISBLANK(VLOOKUP(AY9,role!A:E,4,FALSE)),"",VLOOKUP(AY9,role!A:E,4,FALSE)))</f>
        <v/>
      </c>
      <c r="BC9" s="33" t="str">
        <f>IF(ISBLANK(AY9),"",IF(ISBLANK(VLOOKUP(AY9,role!A:E,5,FALSE)),"",VLOOKUP(AY9,role!A:E,5,FALSE)))</f>
        <v/>
      </c>
      <c r="BE9" s="33" t="str">
        <f>IF(ISBLANK(BD9),"",IF(ISBLANK(VLOOKUP(BD9,role!A:E,2,FALSE)),"",VLOOKUP(BD9,role!A:E,2,FALSE)))</f>
        <v/>
      </c>
      <c r="BF9" s="33" t="str">
        <f>IF(ISBLANK(BD9),"",IF(ISBLANK(VLOOKUP(BD9,role!A:E,3,FALSE)),"",VLOOKUP(BD9,role!A:E,3,FALSE)))</f>
        <v/>
      </c>
      <c r="BG9" s="33" t="str">
        <f>IF(ISBLANK(BD9),"",IF(ISBLANK(VLOOKUP(BD9,role!A:E,4,FALSE)),"",VLOOKUP(BD9,role!A:E,4,FALSE)))</f>
        <v/>
      </c>
      <c r="BH9" s="33" t="str">
        <f>IF(ISBLANK(BD9),"",IF(ISBLANK(VLOOKUP(BD9,role!A:E,5,FALSE)),"",VLOOKUP(BD9,role!A:E,5,FALSE)))</f>
        <v/>
      </c>
      <c r="BN9" s="34"/>
      <c r="BQ9" s="41"/>
      <c r="BS9" s="33" t="str">
        <f t="shared" si="44"/>
        <v/>
      </c>
      <c r="BT9" s="33" t="str">
        <f t="shared" si="45"/>
        <v/>
      </c>
      <c r="BU9" s="33" t="str">
        <f t="shared" si="46"/>
        <v/>
      </c>
      <c r="BW9" s="33" t="str">
        <f>IF(ISBLANK(BV9),"",IF(ISBLANK(VLOOKUP(BV9,role!A:E,2,FALSE)),"",VLOOKUP(BV9,role!A:E,2,FALSE)))</f>
        <v/>
      </c>
      <c r="BX9" s="33" t="str">
        <f>IF(ISBLANK(BV9),"",IF(ISBLANK(VLOOKUP(BV9,role!A:E,3,FALSE)),"",VLOOKUP(BV9,role!A:E,3,FALSE)))</f>
        <v/>
      </c>
      <c r="BY9" s="33" t="str">
        <f>IF(ISBLANK(BV9),"",IF(ISBLANK(VLOOKUP(BV9,role!A:E,4,FALSE)),"",VLOOKUP(BV9,role!A:E,4,FALSE)))</f>
        <v/>
      </c>
      <c r="BZ9" s="33" t="str">
        <f>IF(ISBLANK(BV9),"",IF(ISBLANK(VLOOKUP(BV9,role!A:E,5,FALSE)),"",VLOOKUP(BV9,role!A:E,5,FALSE)))</f>
        <v/>
      </c>
      <c r="CB9" s="33" t="str">
        <f>IF(ISBLANK(CA9),"",IF(ISBLANK(VLOOKUP(CA9,role!A:E,2,FALSE)),"",VLOOKUP(CA9,role!A:E,2,FALSE)))</f>
        <v/>
      </c>
      <c r="CC9" s="33" t="str">
        <f>IF(ISBLANK(CA9),"",IF(ISBLANK(VLOOKUP(CA9,role!A:E,3,FALSE)),"",VLOOKUP(CA9,role!A:E,3,FALSE)))</f>
        <v/>
      </c>
      <c r="CD9" s="33" t="str">
        <f>IF(ISBLANK(CA9),"",IF(ISBLANK(VLOOKUP(CA9,role!A:E,4,FALSE)),"",VLOOKUP(CA9,role!A:E,4,FALSE)))</f>
        <v/>
      </c>
      <c r="CE9" s="33" t="str">
        <f>IF(ISBLANK(CA9),"",IF(ISBLANK(VLOOKUP(CA9,role!A:E,5,FALSE)),"",VLOOKUP(CA9,role!A:E,5,FALSE)))</f>
        <v/>
      </c>
      <c r="CK9" s="34"/>
      <c r="CN9" s="41"/>
      <c r="CP9" s="33" t="str">
        <f t="shared" si="47"/>
        <v/>
      </c>
      <c r="CQ9" s="33" t="str">
        <f t="shared" si="48"/>
        <v/>
      </c>
      <c r="CR9" s="33" t="str">
        <f t="shared" si="49"/>
        <v/>
      </c>
      <c r="CT9" s="33" t="str">
        <f>IF(ISBLANK(CS9),"",IF(ISBLANK(VLOOKUP(CS9,role!A:E,2,FALSE)),"",VLOOKUP(CS9,role!A:E,2,FALSE)))</f>
        <v/>
      </c>
      <c r="CU9" s="33" t="str">
        <f>IF(ISBLANK(CS9),"",IF(ISBLANK(VLOOKUP(CS9,role!A:E,3,FALSE)),"",VLOOKUP(CS9,role!A:E,3,FALSE)))</f>
        <v/>
      </c>
      <c r="CV9" s="33" t="str">
        <f>IF(ISBLANK(CS9),"",IF(ISBLANK(VLOOKUP(CS9,role!A:E,4,FALSE)),"",VLOOKUP(CS9,role!A:E,4,FALSE)))</f>
        <v/>
      </c>
      <c r="CW9" s="33" t="str">
        <f>IF(ISBLANK(CS9),"",IF(ISBLANK(VLOOKUP(CS9,role!A:E,5,FALSE)),"",VLOOKUP(CS9,role!A:E,5,FALSE)))</f>
        <v/>
      </c>
      <c r="DC9" s="34"/>
      <c r="DF9" s="41"/>
      <c r="DH9" s="33" t="str">
        <f t="shared" si="50"/>
        <v/>
      </c>
      <c r="DI9" s="33" t="str">
        <f t="shared" si="51"/>
        <v/>
      </c>
      <c r="DJ9" s="33" t="str">
        <f t="shared" si="52"/>
        <v/>
      </c>
      <c r="DL9" s="33" t="str">
        <f>IF(ISBLANK(DK9),"",IF(ISBLANK(VLOOKUP(DK9,role!A:E,2,FALSE)),"",VLOOKUP(DK9,role!A:E,2,FALSE)))</f>
        <v/>
      </c>
      <c r="DM9" s="33" t="str">
        <f>IF(ISBLANK(DK9),"",IF(ISBLANK(VLOOKUP(DK9,role!A:E,3,FALSE)),"",VLOOKUP(DK9,role!A:E,3,FALSE)))</f>
        <v/>
      </c>
      <c r="DN9" s="33" t="str">
        <f>IF(ISBLANK(DK9),"",IF(ISBLANK(VLOOKUP(DK9,role!A:E,4,FALSE)),"",VLOOKUP(DK9,role!A:E,4,FALSE)))</f>
        <v/>
      </c>
      <c r="DO9" s="33" t="str">
        <f>IF(ISBLANK(DK9),"",IF(ISBLANK(VLOOKUP(DK9,role!A:E,5,FALSE)),"",VLOOKUP(DK9,role!A:E,5,FALSE)))</f>
        <v/>
      </c>
      <c r="DU9" s="34"/>
      <c r="DX9" s="41"/>
      <c r="DZ9" s="33" t="str">
        <f t="shared" si="53"/>
        <v/>
      </c>
      <c r="EA9" s="33" t="str">
        <f t="shared" si="54"/>
        <v/>
      </c>
      <c r="EB9" s="33" t="str">
        <f t="shared" si="55"/>
        <v/>
      </c>
      <c r="ED9" s="33" t="str">
        <f>IF(ISBLANK(EC9),"",VLOOKUP(EC9,role!A:E,2,FALSE))</f>
        <v/>
      </c>
      <c r="EE9" s="33" t="str">
        <f>IF(ISBLANK(EC9),"",IF(ISBLANK(VLOOKUP(EC9,role!A:E,3,FALSE)),"",VLOOKUP(EC9,role!A:E,3,FALSE)))</f>
        <v/>
      </c>
      <c r="EF9" s="33" t="str">
        <f>IF(ISBLANK(EC9),"",IF(ISBLANK(VLOOKUP(EC9,role!A:E,4,FALSE)),"",VLOOKUP(EC9,role!A:E,4,FALSE)))</f>
        <v/>
      </c>
      <c r="EG9" s="33" t="str">
        <f>IF(ISBLANK(EC9),"",IF(ISBLANK(VLOOKUP(EC9,role!A:E,5,FALSE)),"",VLOOKUP(EC9,role!A:E,5,FALSE)))</f>
        <v/>
      </c>
      <c r="EM9" s="34"/>
      <c r="EP9" s="34"/>
      <c r="ES9" s="33" t="str">
        <f t="shared" si="56"/>
        <v/>
      </c>
      <c r="ET9" s="33" t="str">
        <f t="shared" si="57"/>
        <v/>
      </c>
      <c r="EU9" s="33" t="str">
        <f t="shared" si="58"/>
        <v/>
      </c>
      <c r="EW9" s="33" t="str">
        <f>IF(ISBLANK(EV9),"",IF(ISBLANK(VLOOKUP(EV9,role!A:E,2,FALSE)),"",VLOOKUP(EV9,role!A:E,2,FALSE)))</f>
        <v/>
      </c>
      <c r="EX9" s="33" t="str">
        <f>IF(ISBLANK(EV9),"",IF(ISBLANK(VLOOKUP(EV9,role!A:E,3,FALSE)),"",VLOOKUP(EV9,role!A:E,3,FALSE)))</f>
        <v/>
      </c>
      <c r="EY9" s="33" t="str">
        <f>IF(ISBLANK(EV9),"",IF(ISBLANK(VLOOKUP(EV9,role!A:E,4,FALSE)),"",VLOOKUP(EV9,role!A:E,4,FALSE)))</f>
        <v/>
      </c>
      <c r="EZ9" s="33" t="str">
        <f>IF(ISBLANK(EV9),"",IF(ISBLANK(VLOOKUP(EV9,role!A:E,5,FALSE)),"",VLOOKUP(EV9,role!A:E,5,FALSE)))</f>
        <v/>
      </c>
      <c r="FF9" s="34"/>
      <c r="FI9" s="41"/>
      <c r="FK9" s="33" t="str">
        <f t="shared" si="59"/>
        <v/>
      </c>
      <c r="FL9" s="33" t="str">
        <f t="shared" si="60"/>
        <v/>
      </c>
      <c r="FM9" s="33" t="str">
        <f t="shared" si="61"/>
        <v/>
      </c>
      <c r="FO9" s="33" t="str">
        <f>IF(ISBLANK(FN9),"",IF(ISBLANK(VLOOKUP(FN9,role!A:E,2,FALSE)),"",VLOOKUP(FN9,role!A:E,2,FALSE)))</f>
        <v/>
      </c>
      <c r="FP9" s="33" t="str">
        <f>IF(ISBLANK(FN9),"",IF(ISBLANK(VLOOKUP(FN9,role!A:E,3,FALSE)),"",VLOOKUP(FN9,role!A:E,3,FALSE)))</f>
        <v/>
      </c>
      <c r="FQ9" s="33" t="str">
        <f>IF(ISBLANK(FN9),"",IF(ISBLANK(VLOOKUP(FN9,role!A:E,4,FALSE)),"",VLOOKUP(FN9,role!A:E,4,FALSE)))</f>
        <v/>
      </c>
      <c r="FR9" s="33" t="str">
        <f>IF(ISBLANK(FN9),"",IF(ISBLANK(VLOOKUP(FN9,role!A:E,5,FALSE)),"",VLOOKUP(FN9,role!A:E,5,FALSE)))</f>
        <v/>
      </c>
      <c r="FX9" s="34"/>
      <c r="GA9" s="41"/>
      <c r="GC9" s="33" t="str">
        <f t="shared" si="62"/>
        <v/>
      </c>
      <c r="GD9" s="33" t="str">
        <f t="shared" si="63"/>
        <v/>
      </c>
      <c r="GE9" s="33" t="str">
        <f t="shared" si="64"/>
        <v/>
      </c>
      <c r="GG9" s="33" t="str">
        <f>IF(ISBLANK(GF9),"",IF(ISBLANK(VLOOKUP(GF9,role!A:E,2,FALSE)),"",VLOOKUP(GF9,role!A:E,2,FALSE)))</f>
        <v/>
      </c>
      <c r="GH9" s="33" t="str">
        <f>IF(ISBLANK(GF9),"",IF(ISBLANK(VLOOKUP(GF9,role!A:E,3,FALSE)),"",VLOOKUP(GF9,role!A:E,3,FALSE)))</f>
        <v/>
      </c>
      <c r="GI9" s="33" t="str">
        <f>IF(ISBLANK(GF9),"",IF(ISBLANK(VLOOKUP(GF9,role!A:E,4,FALSE)),"",VLOOKUP(GF9,role!A:E,4,FALSE)))</f>
        <v/>
      </c>
      <c r="GJ9" s="33" t="str">
        <f>IF(ISBLANK(GF9),"",IF(ISBLANK(VLOOKUP(GF9,role!A:E,5,FALSE)),"",VLOOKUP(GF9,role!A:E,5,FALSE)))</f>
        <v/>
      </c>
      <c r="GP9" s="34"/>
      <c r="GS9" s="41"/>
      <c r="GU9" s="33" t="str">
        <f t="shared" si="65"/>
        <v/>
      </c>
      <c r="GV9" s="33" t="str">
        <f t="shared" si="66"/>
        <v/>
      </c>
      <c r="GW9" s="33" t="str">
        <f t="shared" si="67"/>
        <v/>
      </c>
      <c r="GY9" s="33" t="str">
        <f>IF(ISBLANK(GX9),"",IF(ISBLANK(VLOOKUP(GX9,role!A:E,2,FALSE)),"",VLOOKUP(GX9,role!A:E,2,FALSE)))</f>
        <v/>
      </c>
      <c r="GZ9" s="33" t="str">
        <f>IF(ISBLANK(GX9),"",IF(ISBLANK(VLOOKUP(GX9,role!A:E,3,FALSE)),"",VLOOKUP(GX9,role!A:E,3,FALSE)))</f>
        <v/>
      </c>
      <c r="HA9" s="33" t="str">
        <f>IF(ISBLANK(GX9),"",IF(ISBLANK(VLOOKUP(GX9,role!A:E,4,FALSE)),"",VLOOKUP(GX9,role!A:E,4,FALSE)))</f>
        <v/>
      </c>
      <c r="HB9" s="33" t="str">
        <f>IF(ISBLANK(GX9),"",IF(ISBLANK(VLOOKUP(GX9,role!A:E,5,FALSE)),"",VLOOKUP(GX9,role!A:E,5,FALSE)))</f>
        <v/>
      </c>
      <c r="HH9" s="34"/>
      <c r="HK9" s="41"/>
      <c r="HM9" s="33" t="str">
        <f t="shared" si="68"/>
        <v/>
      </c>
      <c r="HN9" s="33" t="str">
        <f t="shared" si="69"/>
        <v/>
      </c>
      <c r="HO9" s="33" t="str">
        <f t="shared" si="70"/>
        <v/>
      </c>
      <c r="HQ9" s="33" t="str">
        <f>IF(ISBLANK(HP9),"",IF(ISBLANK(VLOOKUP(HP9,role!A:E,2,FALSE)),"",VLOOKUP(HP9,role!A:E,2,FALSE)))</f>
        <v/>
      </c>
      <c r="HR9" s="33" t="str">
        <f>IF(ISBLANK(HP9),"",IF(ISBLANK(VLOOKUP(HP9,role!A:E,3,FALSE)),"",VLOOKUP(HP9,role!A:E,3,FALSE)))</f>
        <v/>
      </c>
      <c r="HS9" s="33" t="str">
        <f>IF(ISBLANK(HP9),"",IF(ISBLANK(VLOOKUP(HP9,role!A:E,4,FALSE)),"",VLOOKUP(HP9,role!A:E,4,FALSE)))</f>
        <v/>
      </c>
      <c r="HT9" s="33" t="str">
        <f>IF(ISBLANK(HP9),"",IF(ISBLANK(VLOOKUP(HP9,role!A:E,5,FALSE)),"",VLOOKUP(HP9,role!A:E,5,FALSE)))</f>
        <v/>
      </c>
      <c r="HZ9" s="34"/>
      <c r="IC9" s="34"/>
      <c r="IF9" s="33" t="str">
        <f t="shared" si="71"/>
        <v/>
      </c>
      <c r="IG9" s="33" t="str">
        <f t="shared" si="72"/>
        <v/>
      </c>
      <c r="IH9" s="33" t="str">
        <f t="shared" si="73"/>
        <v/>
      </c>
      <c r="IJ9" s="33" t="str">
        <f>IF(ISBLANK(II9),"",IF(ISBLANK(VLOOKUP(II9,role!A:E,2,FALSE)),"",VLOOKUP(II9,role!A:E,2,FALSE)))</f>
        <v/>
      </c>
      <c r="IK9" s="33" t="str">
        <f>IF(ISBLANK(II9),"",IF(ISBLANK(VLOOKUP(II9,role!A:E,3,FALSE)),"",VLOOKUP(II9,role!A:E,3,FALSE)))</f>
        <v/>
      </c>
      <c r="IL9" s="33" t="str">
        <f>IF(ISBLANK(II9),"",IF(ISBLANK(VLOOKUP(II9,role!A:E,4,FALSE)),"",VLOOKUP(II9,role!A:E,4,FALSE)))</f>
        <v/>
      </c>
      <c r="IM9" s="33" t="str">
        <f>IF(ISBLANK(II9),"",IF(ISBLANK(VLOOKUP(II9,role!A:E,5,FALSE)),"",VLOOKUP(II9,role!A:E,5,FALSE)))</f>
        <v/>
      </c>
      <c r="IS9" s="34"/>
      <c r="IV9" s="41"/>
      <c r="IX9" s="33" t="str">
        <f t="shared" si="74"/>
        <v/>
      </c>
      <c r="IY9" s="33" t="str">
        <f t="shared" si="75"/>
        <v/>
      </c>
      <c r="IZ9" s="33" t="str">
        <f t="shared" si="76"/>
        <v/>
      </c>
      <c r="JB9" s="33" t="str">
        <f>IF(ISBLANK(JA9),"",IF(ISBLANK(VLOOKUP(JA9,role!A:E,2,FALSE)),"",VLOOKUP(JA9,role!A:E,2,FALSE)))</f>
        <v/>
      </c>
      <c r="JC9" s="33" t="str">
        <f>IF(ISBLANK(JA9),"",IF(ISBLANK(VLOOKUP(JA9,role!A:E,3,FALSE)),"",VLOOKUP(JA9,role!A:E,3,FALSE)))</f>
        <v/>
      </c>
      <c r="JD9" s="33" t="str">
        <f>IF(ISBLANK(JA9),"",IF(ISBLANK(VLOOKUP(JA9,role!A:E,4,FALSE)),"",VLOOKUP(JA9,role!A:E,4,FALSE)))</f>
        <v/>
      </c>
      <c r="JE9" s="33" t="str">
        <f>IF(ISBLANK(JA9),"",IF(ISBLANK(VLOOKUP(JA9,role!A:E,5,FALSE)),"",VLOOKUP(JA9,role!A:E,5,FALSE)))</f>
        <v/>
      </c>
      <c r="JK9" s="34"/>
      <c r="JN9" s="41"/>
      <c r="JP9" s="33" t="str">
        <f t="shared" si="77"/>
        <v/>
      </c>
      <c r="JQ9" s="33" t="str">
        <f t="shared" si="78"/>
        <v/>
      </c>
      <c r="JR9" s="33" t="str">
        <f t="shared" si="79"/>
        <v/>
      </c>
      <c r="JT9" s="33" t="str">
        <f>IF(ISBLANK(JS9),"",IF(ISBLANK(VLOOKUP(JS9,role!A:E,2,FALSE)),"",VLOOKUP(JS9,role!A:E,2,FALSE)))</f>
        <v/>
      </c>
      <c r="JU9" s="33" t="str">
        <f>IF(ISBLANK(JS9),"",IF(ISBLANK(VLOOKUP(JS9,role!A:E,3,FALSE)),"",VLOOKUP(JS9,role!A:E,3,FALSE)))</f>
        <v/>
      </c>
      <c r="JV9" s="33" t="str">
        <f>IF(ISBLANK(JS9),"",IF(ISBLANK(VLOOKUP(JS9,role!A:E,4,FALSE)),"",VLOOKUP(JS9,role!A:E,4,FALSE)))</f>
        <v/>
      </c>
      <c r="JW9" s="33" t="str">
        <f>IF(ISBLANK(JS9),"",IF(ISBLANK(VLOOKUP(JS9,role!A:E,5,FALSE)),"",VLOOKUP(JS9,role!A:E,5,FALSE)))</f>
        <v/>
      </c>
      <c r="KC9" s="34"/>
      <c r="KF9" s="41"/>
      <c r="KH9" s="33" t="str">
        <f t="shared" si="80"/>
        <v/>
      </c>
      <c r="KI9" s="33" t="str">
        <f t="shared" si="81"/>
        <v/>
      </c>
      <c r="KJ9" s="33" t="str">
        <f t="shared" si="82"/>
        <v/>
      </c>
      <c r="KL9" s="33" t="str">
        <f>IF(ISBLANK(KK9),"",IF(ISBLANK(VLOOKUP(KK9,role!A:E,2,FALSE)),"",VLOOKUP(KK9,role!A:E,2,FALSE)))</f>
        <v/>
      </c>
      <c r="KM9" s="33" t="str">
        <f>IF(ISBLANK(KK9),"",IF(ISBLANK(VLOOKUP(KK9,role!A:E,3,FALSE)),"",VLOOKUP(KK9,role!A:E,3,FALSE)))</f>
        <v/>
      </c>
      <c r="KN9" s="33" t="str">
        <f>IF(ISBLANK(KK9),"",IF(ISBLANK(VLOOKUP(KK9,role!A:E,4,FALSE)),"",VLOOKUP(KK9,role!A:E,4,FALSE)))</f>
        <v/>
      </c>
      <c r="KO9" s="33" t="str">
        <f>IF(ISBLANK(KK9),"",IF(ISBLANK(VLOOKUP(KK9,role!A:E,5,FALSE)),"",VLOOKUP(KK9,role!A:E,5,FALSE)))</f>
        <v/>
      </c>
      <c r="KU9" s="34"/>
      <c r="KX9" s="41"/>
      <c r="KZ9" s="33" t="str">
        <f t="shared" si="83"/>
        <v/>
      </c>
      <c r="LA9" s="33" t="str">
        <f t="shared" si="84"/>
        <v/>
      </c>
      <c r="LB9" s="33" t="str">
        <f t="shared" si="85"/>
        <v/>
      </c>
      <c r="LD9" s="33" t="str">
        <f>IF(ISBLANK(LC9),"",IF(ISBLANK(VLOOKUP(LC9,role!A:E,2,FALSE)),"",VLOOKUP(LC9,role!A:E,2,FALSE)))</f>
        <v/>
      </c>
      <c r="LE9" s="33" t="str">
        <f>IF(ISBLANK(LC9),"",IF(ISBLANK(VLOOKUP(LC9,role!A:E,3,FALSE)),"",VLOOKUP(LC9,role!A:E,3,FALSE)))</f>
        <v/>
      </c>
      <c r="LF9" s="33" t="str">
        <f>IF(ISBLANK(LC9),"",IF(ISBLANK(VLOOKUP(LC9,role!A:E,4,FALSE)),"",VLOOKUP(LC9,role!A:E,4,FALSE)))</f>
        <v/>
      </c>
      <c r="LG9" s="33" t="str">
        <f>IF(ISBLANK(LC9),"",IF(ISBLANK(VLOOKUP(LC9,role!A:E,5,FALSE)),"",VLOOKUP(LC9,role!A:E,5,FALSE)))</f>
        <v/>
      </c>
      <c r="LM9" s="34"/>
      <c r="LP9" s="41"/>
      <c r="LR9" s="33" t="str">
        <f t="shared" si="86"/>
        <v/>
      </c>
      <c r="LS9" s="33" t="str">
        <f t="shared" si="87"/>
        <v/>
      </c>
      <c r="LT9" s="33" t="str">
        <f t="shared" si="88"/>
        <v/>
      </c>
      <c r="LV9" s="33" t="str">
        <f>IF(ISBLANK(LU9),"",IF(ISBLANK(VLOOKUP(LU9,role!A:E,2,FALSE)),"",VLOOKUP(LU9,role!A:E,2,FALSE)))</f>
        <v/>
      </c>
      <c r="LW9" s="33" t="str">
        <f>IF(ISBLANK(LU9),"",IF(ISBLANK(VLOOKUP(LU9,role!A:E,3,FALSE)),"",VLOOKUP(LU9,role!A:E,3,FALSE)))</f>
        <v/>
      </c>
      <c r="LX9" s="33" t="str">
        <f>IF(ISBLANK(LU9),"",IF(ISBLANK(VLOOKUP(LU9,role!A:E,4,FALSE)),"",VLOOKUP(LU9,role!A:E,4,FALSE)))</f>
        <v/>
      </c>
      <c r="LY9" s="33" t="str">
        <f>IF(ISBLANK(LU9),"",IF(ISBLANK(VLOOKUP(LU9,role!A:E,5,FALSE)),"",VLOOKUP(LU9,role!A:E,5,FALSE)))</f>
        <v/>
      </c>
      <c r="ME9" s="34"/>
      <c r="MH9" s="41"/>
      <c r="MJ9" s="33" t="str">
        <f t="shared" si="89"/>
        <v/>
      </c>
      <c r="MK9" s="33" t="str">
        <f t="shared" si="90"/>
        <v/>
      </c>
      <c r="ML9" s="33" t="str">
        <f t="shared" si="91"/>
        <v/>
      </c>
      <c r="MN9" s="33" t="str">
        <f>IF(ISBLANK(MM9),"",IF(ISBLANK(VLOOKUP(MM9,role!A:E,2,FALSE)),"",VLOOKUP(MM9,role!A:E,2,FALSE)))</f>
        <v/>
      </c>
      <c r="MO9" s="33" t="str">
        <f>IF(ISBLANK(MM9),"",IF(ISBLANK(VLOOKUP(MM9,role!A:E,3,FALSE)),"",VLOOKUP(MM9,role!A:E,3,FALSE)))</f>
        <v/>
      </c>
      <c r="MP9" s="33" t="str">
        <f>IF(ISBLANK(MM9),"",IF(ISBLANK(VLOOKUP(MM9,role!A:E,4,FALSE)),"",VLOOKUP(MM9,role!A:E,4,FALSE)))</f>
        <v/>
      </c>
      <c r="MQ9" s="33" t="str">
        <f>IF(ISBLANK(MM9),"",IF(ISBLANK(VLOOKUP(MM9,role!A:E,5,FALSE)),"",VLOOKUP(MM9,role!A:E,5,FALSE)))</f>
        <v/>
      </c>
      <c r="MW9" s="34"/>
      <c r="MZ9" s="41"/>
      <c r="NB9" s="33" t="str">
        <f t="shared" si="92"/>
        <v/>
      </c>
      <c r="NC9" s="33" t="str">
        <f t="shared" si="93"/>
        <v/>
      </c>
      <c r="ND9" s="33" t="str">
        <f t="shared" si="94"/>
        <v/>
      </c>
      <c r="NF9" s="33" t="str">
        <f>IF(ISBLANK(NE9),"",IF(ISBLANK(VLOOKUP(NE9,role!A:E,2,FALSE)),"",VLOOKUP(NE9,role!A:E,2,FALSE)))</f>
        <v/>
      </c>
      <c r="NG9" s="33" t="str">
        <f>IF(ISBLANK(NE9),"",IF(ISBLANK(VLOOKUP(NE9,role!A:E,3,FALSE)),"",VLOOKUP(NE9,role!A:E,3,FALSE)))</f>
        <v/>
      </c>
      <c r="NH9" s="33" t="str">
        <f>IF(ISBLANK(NE9),"",IF(ISBLANK(VLOOKUP(NE9,role!A:E,4,FALSE)),"",VLOOKUP(NE9,role!A:E,4,FALSE)))</f>
        <v/>
      </c>
      <c r="NI9" s="33" t="str">
        <f>IF(ISBLANK(NE9),"",IF(ISBLANK(VLOOKUP(NE9,role!A:E,5,FALSE)),"",VLOOKUP(NE9,role!A:E,5,FALSE)))</f>
        <v/>
      </c>
      <c r="NO9" s="34"/>
      <c r="NR9" s="41"/>
      <c r="NT9" s="33" t="str">
        <f t="shared" si="95"/>
        <v/>
      </c>
      <c r="NU9" s="33" t="str">
        <f t="shared" si="96"/>
        <v/>
      </c>
      <c r="NV9" s="33" t="str">
        <f t="shared" si="97"/>
        <v/>
      </c>
      <c r="NX9" s="33" t="str">
        <f>IF(ISBLANK(NW9),"",IF(ISBLANK(VLOOKUP(NW9,role!A:E,2,FALSE)),"",VLOOKUP(NW9,role!A:E,2,FALSE)))</f>
        <v/>
      </c>
      <c r="NY9" s="33" t="str">
        <f>IF(ISBLANK(NW9),"",IF(ISBLANK(VLOOKUP(NW9,role!A:E,3,FALSE)),"",VLOOKUP(NW9,role!A:E,3,FALSE)))</f>
        <v/>
      </c>
      <c r="NZ9" s="33" t="str">
        <f>IF(ISBLANK(NW9),"",IF(ISBLANK(VLOOKUP(NW9,role!A:E,4,FALSE)),"",VLOOKUP(NW9,role!A:E,4,FALSE)))</f>
        <v/>
      </c>
      <c r="OA9" s="33" t="str">
        <f>IF(ISBLANK(NW9),"",IF(ISBLANK(VLOOKUP(NW9,role!A:E,5,FALSE)),"",VLOOKUP(NW9,role!A:E,5,FALSE)))</f>
        <v/>
      </c>
      <c r="OG9" s="34"/>
      <c r="OJ9" s="41"/>
      <c r="OL9" s="33" t="str">
        <f t="shared" si="98"/>
        <v/>
      </c>
      <c r="OM9" s="33" t="str">
        <f t="shared" si="99"/>
        <v/>
      </c>
      <c r="ON9" s="33" t="str">
        <f t="shared" si="100"/>
        <v/>
      </c>
      <c r="OP9" s="33" t="str">
        <f>IF(ISBLANK(OO9),"",IF(ISBLANK(VLOOKUP(OO9,role!A:E,2,FALSE)),"",VLOOKUP(OO9,role!A:E,2,FALSE)))</f>
        <v/>
      </c>
      <c r="OQ9" s="33" t="str">
        <f>IF(ISBLANK(OO9),"",IF(ISBLANK(VLOOKUP(OO9,role!A:E,3,FALSE)),"",VLOOKUP(OO9,role!A:E,3,FALSE)))</f>
        <v/>
      </c>
      <c r="OR9" s="33" t="str">
        <f>IF(ISBLANK(OO9),"",IF(ISBLANK(VLOOKUP(OO9,role!A:E,4,FALSE)),"",VLOOKUP(OO9,role!A:E,4,FALSE)))</f>
        <v/>
      </c>
      <c r="OS9" s="33" t="str">
        <f>IF(ISBLANK(OO9),"",IF(ISBLANK(VLOOKUP(OO9,role!A:E,5,FALSE)),"",VLOOKUP(OO9,role!A:E,5,FALSE)))</f>
        <v/>
      </c>
      <c r="OY9" s="34"/>
      <c r="PB9" s="34"/>
      <c r="PC9" s="35"/>
      <c r="PD9" s="36" t="str">
        <f t="shared" si="101"/>
        <v/>
      </c>
      <c r="PF9" s="33" t="str">
        <f>IF(ISBLANK(PE9),"",IF(ISBLANK(VLOOKUP(PE9,role!A:E,2,FALSE)),"",VLOOKUP(PE9,role!A:E,2,FALSE)))</f>
        <v/>
      </c>
      <c r="PG9" s="33" t="str">
        <f>IF(ISBLANK(PE9),"",IF(ISBLANK(VLOOKUP(PE9,role!A:E,3,FALSE)),"",VLOOKUP(PE9,role!A:E,3,FALSE)))</f>
        <v/>
      </c>
      <c r="PH9" s="33" t="str">
        <f>IF(ISBLANK(PE9),"",IF(ISBLANK(VLOOKUP(PE9,role!A:E,4,FALSE)),"",VLOOKUP(PE9,role!A:E,4,FALSE)))</f>
        <v/>
      </c>
      <c r="PI9" s="33" t="str">
        <f>IF(ISBLANK(PE9),"",IF(ISBLANK(VLOOKUP(PE9,role!A:E,5,FALSE)),"",VLOOKUP(PE9,role!A:E,5,FALSE)))</f>
        <v/>
      </c>
      <c r="PJ9" s="38"/>
      <c r="PK9" s="36" t="str">
        <f t="shared" si="102"/>
        <v/>
      </c>
      <c r="PM9" s="33" t="str">
        <f>IF(ISBLANK(PL9),"",IF(ISBLANK(VLOOKUP(PL9,role!A:E,2,FALSE)),"",VLOOKUP(PL9,role!A:E,2,FALSE)))</f>
        <v/>
      </c>
      <c r="PN9" s="33" t="str">
        <f>IF(ISBLANK(PL9),"",IF(ISBLANK(VLOOKUP(PL9,role!A:E,3,FALSE)),"",VLOOKUP(PL9,role!A:E,3,FALSE)))</f>
        <v/>
      </c>
      <c r="PO9" s="33" t="str">
        <f>IF(ISBLANK(PL9),"",IF(ISBLANK(VLOOKUP(PL9,role!A:E,4,FALSE)),"",VLOOKUP(PL9,role!A:E,4,FALSE)))</f>
        <v/>
      </c>
      <c r="PP9" s="33" t="str">
        <f>IF(ISBLANK(PL9),"",IF(ISBLANK(VLOOKUP(PL9,role!A:E,5,FALSE)),"",VLOOKUP(PL9,role!A:E,5,FALSE)))</f>
        <v/>
      </c>
      <c r="PQ9" s="38"/>
      <c r="PR9" s="36" t="str">
        <f t="shared" si="103"/>
        <v/>
      </c>
      <c r="PT9" s="33" t="str">
        <f>IF(ISBLANK(PS9),"",IF(ISBLANK(VLOOKUP(PS9,role!A:E,2,FALSE)),"",VLOOKUP(PS9,role!A:E,2,FALSE)))</f>
        <v/>
      </c>
      <c r="PU9" s="33" t="str">
        <f>IF(ISBLANK(PS9),"",IF(ISBLANK(VLOOKUP(PS9,role!A:E,3,FALSE)),"",VLOOKUP(PS9,role!A:E,3,FALSE)))</f>
        <v/>
      </c>
      <c r="PV9" s="33" t="str">
        <f>IF(ISBLANK(PS9),"",IF(ISBLANK(VLOOKUP(PS9,role!A:E,4,FALSE)),"",VLOOKUP(PS9,role!A:E,4,FALSE)))</f>
        <v/>
      </c>
      <c r="PW9" s="33" t="str">
        <f>IF(ISBLANK(PS9),"",IF(ISBLANK(VLOOKUP(PS9,role!A:E,5,FALSE)),"",VLOOKUP(PS9,role!A:E,5,FALSE)))</f>
        <v/>
      </c>
      <c r="PX9" s="38"/>
      <c r="PY9" s="36" t="str">
        <f t="shared" si="104"/>
        <v/>
      </c>
      <c r="QA9" s="33" t="str">
        <f>IF(ISBLANK(PZ9),"",IF(ISBLANK(VLOOKUP(PZ9,role!A:E,2,FALSE)),"",VLOOKUP(PZ9,role!A:E,2,FALSE)))</f>
        <v/>
      </c>
      <c r="QB9" s="33" t="str">
        <f>IF(ISBLANK(PZ9),"",IF(ISBLANK(VLOOKUP(PZ9,role!A:E,3,FALSE)),"",VLOOKUP(PZ9,role!A:E,3,FALSE)))</f>
        <v/>
      </c>
      <c r="QC9" s="33" t="str">
        <f>IF(ISBLANK(PZ9),"",IF(ISBLANK(VLOOKUP(PZ9,role!A:E,4,FALSE)),"",VLOOKUP(PZ9,role!A:E,4,FALSE)))</f>
        <v/>
      </c>
      <c r="QD9" s="33" t="str">
        <f>IF(ISBLANK(PZ9),"",IF(ISBLANK(VLOOKUP(PZ9,role!A:E,5,FALSE)),"",VLOOKUP(PZ9,role!A:E,5,FALSE)))</f>
        <v/>
      </c>
      <c r="QE9" s="38"/>
      <c r="QF9" s="36" t="str">
        <f t="shared" si="105"/>
        <v/>
      </c>
      <c r="QH9" s="33" t="str">
        <f>IF(ISBLANK(QG9),"",IF(ISBLANK(VLOOKUP(QG9,role!A:E,2,FALSE)),"",VLOOKUP(QG9,role!A:E,2,FALSE)))</f>
        <v/>
      </c>
      <c r="QI9" s="33" t="str">
        <f>IF(ISBLANK(QG9),"",IF(ISBLANK(VLOOKUP(QG9,role!A:E,3,FALSE)),"",VLOOKUP(QG9,role!A:E,3,FALSE)))</f>
        <v/>
      </c>
      <c r="QJ9" s="33" t="str">
        <f>IF(ISBLANK(QG9),"",IF(ISBLANK(VLOOKUP(QG9,role!A:E,4,FALSE)),"",VLOOKUP(QG9,role!A:E,4,FALSE)))</f>
        <v/>
      </c>
      <c r="QK9" s="33" t="str">
        <f>IF(ISBLANK(QG9),"",IF(ISBLANK(VLOOKUP(QG9,role!A:E,5,FALSE)),"",VLOOKUP(QG9,role!A:E,5,FALSE)))</f>
        <v/>
      </c>
      <c r="QL9" s="34"/>
      <c r="QM9" s="38"/>
      <c r="QN9" s="36" t="str">
        <f t="shared" si="106"/>
        <v/>
      </c>
      <c r="QP9" s="33" t="str">
        <f>IF(ISBLANK(QO9),"",IF(ISBLANK(VLOOKUP(QO9,role!A:E,2,FALSE)),"",VLOOKUP(QO9,role!A:E,2,FALSE)))</f>
        <v/>
      </c>
      <c r="QQ9" s="33" t="str">
        <f>IF(ISBLANK(QO9),"",IF(ISBLANK(VLOOKUP(QO9,role!A:E,3,FALSE)),"",VLOOKUP(QO9,role!A:E,3,FALSE)))</f>
        <v/>
      </c>
      <c r="QR9" s="33" t="str">
        <f>IF(ISBLANK(QO9),"",IF(ISBLANK(VLOOKUP(QO9,role!A:E,4,FALSE)),"",VLOOKUP(QO9,role!A:E,4,FALSE)))</f>
        <v/>
      </c>
      <c r="QS9" s="33" t="str">
        <f>IF(ISBLANK(QO9),"",IF(ISBLANK(VLOOKUP(QO9,role!A:E,5,FALSE)),"",VLOOKUP(QO9,role!A:E,5,FALSE)))</f>
        <v/>
      </c>
      <c r="QT9" s="38"/>
      <c r="QU9" s="36" t="str">
        <f t="shared" si="107"/>
        <v/>
      </c>
      <c r="QW9" s="33" t="str">
        <f>IF(ISBLANK(QV9),"",IF(ISBLANK(VLOOKUP(QV9,role!A:E,2,FALSE)),"",VLOOKUP(QV9,role!A:E,2,FALSE)))</f>
        <v/>
      </c>
      <c r="QX9" s="33" t="str">
        <f>IF(ISBLANK(QV9),"",IF(ISBLANK(VLOOKUP(QV9,role!A:E,3,FALSE)),"",VLOOKUP(QV9,role!A:E,3,FALSE)))</f>
        <v/>
      </c>
      <c r="QY9" s="33" t="str">
        <f>IF(ISBLANK(QV9),"",IF(ISBLANK(VLOOKUP(QV9,role!A:E,4,FALSE)),"",VLOOKUP(QV9,role!A:E,4,FALSE)))</f>
        <v/>
      </c>
      <c r="QZ9" s="33" t="str">
        <f>IF(ISBLANK(QV9),"",IF(ISBLANK(VLOOKUP(QV9,role!A:E,5,FALSE)),"",VLOOKUP(QV9,role!A:E,5,FALSE)))</f>
        <v/>
      </c>
      <c r="RA9" s="38"/>
      <c r="RB9" s="36" t="str">
        <f t="shared" si="108"/>
        <v/>
      </c>
      <c r="RD9" s="33" t="str">
        <f>IF(ISBLANK(RC9),"",IF(ISBLANK(VLOOKUP(RC9,role!A:E,2,FALSE)),"",VLOOKUP(RC9,role!A:E,2,FALSE)))</f>
        <v/>
      </c>
      <c r="RE9" s="33" t="str">
        <f>IF(ISBLANK(RC9),"",IF(ISBLANK(VLOOKUP(RC9,role!A:E,3,FALSE)),"",VLOOKUP(RC9,role!A:E,3,FALSE)))</f>
        <v/>
      </c>
      <c r="RF9" s="33" t="str">
        <f>IF(ISBLANK(RC9),"",IF(ISBLANK(VLOOKUP(RC9,role!A:E,4,FALSE)),"",VLOOKUP(RC9,role!A:E,4,FALSE)))</f>
        <v/>
      </c>
      <c r="RG9" s="33" t="str">
        <f>IF(ISBLANK(RC9),"",IF(ISBLANK(VLOOKUP(RC9,role!A:E,5,FALSE)),"",VLOOKUP(RC9,role!A:E,5,FALSE)))</f>
        <v/>
      </c>
      <c r="RH9" s="38"/>
      <c r="RI9" s="36" t="str">
        <f t="shared" si="109"/>
        <v/>
      </c>
      <c r="RK9" s="33" t="str">
        <f>IF(ISBLANK(RJ9),"",IF(ISBLANK(VLOOKUP(RJ9,role!A:E,2,FALSE)),"",VLOOKUP(RJ9,role!A:E,2,FALSE)))</f>
        <v/>
      </c>
      <c r="RL9" s="33" t="str">
        <f>IF(ISBLANK(RJ9),"",IF(ISBLANK(VLOOKUP(RJ9,role!A:E,3,FALSE)),"",VLOOKUP(RJ9,role!A:E,3,FALSE)))</f>
        <v/>
      </c>
      <c r="RM9" s="33" t="str">
        <f>IF(ISBLANK(RJ9),"",IF(ISBLANK(VLOOKUP(RJ9,role!A:E,4,FALSE)),"",VLOOKUP(RJ9,role!A:E,4,FALSE)))</f>
        <v/>
      </c>
      <c r="RN9" s="33" t="str">
        <f>IF(ISBLANK(RJ9),"",IF(ISBLANK(VLOOKUP(RJ9,role!A:E,5,FALSE)),"",VLOOKUP(RJ9,role!A:E,5,FALSE)))</f>
        <v/>
      </c>
      <c r="RO9" s="38"/>
      <c r="RP9" s="36" t="str">
        <f t="shared" si="110"/>
        <v/>
      </c>
      <c r="RR9" s="33" t="str">
        <f t="shared" si="111"/>
        <v/>
      </c>
      <c r="RS9" s="33" t="str">
        <f t="shared" si="112"/>
        <v/>
      </c>
      <c r="RT9" s="33" t="str">
        <f t="shared" si="113"/>
        <v/>
      </c>
      <c r="RU9" s="33" t="str">
        <f t="shared" si="114"/>
        <v/>
      </c>
      <c r="RV9" s="34"/>
      <c r="RW9" s="35"/>
      <c r="RY9" s="33" t="str">
        <f t="shared" si="115"/>
        <v/>
      </c>
      <c r="RZ9" s="41"/>
      <c r="SA9" s="33" t="str">
        <f t="shared" si="116"/>
        <v/>
      </c>
      <c r="SC9" s="33" t="str">
        <f t="shared" si="117"/>
        <v/>
      </c>
      <c r="SE9" s="33" t="str">
        <f t="shared" si="118"/>
        <v/>
      </c>
      <c r="SG9" s="33" t="str">
        <f t="shared" si="119"/>
        <v/>
      </c>
      <c r="SI9" s="33" t="str">
        <f t="shared" si="120"/>
        <v/>
      </c>
      <c r="SK9" s="33" t="str">
        <f t="shared" si="121"/>
        <v/>
      </c>
      <c r="SM9" s="33" t="str">
        <f t="shared" si="122"/>
        <v/>
      </c>
      <c r="SO9" s="33" t="str">
        <f t="shared" si="123"/>
        <v/>
      </c>
      <c r="SQ9" s="33" t="str">
        <f t="shared" si="124"/>
        <v/>
      </c>
      <c r="SS9" s="33" t="str">
        <f t="shared" si="125"/>
        <v/>
      </c>
      <c r="ST9" s="34"/>
      <c r="SV9" s="33" t="str">
        <f t="shared" si="126"/>
        <v/>
      </c>
      <c r="SX9" s="33" t="str">
        <f t="shared" si="127"/>
        <v/>
      </c>
      <c r="SZ9" s="33" t="str">
        <f t="shared" si="128"/>
        <v/>
      </c>
      <c r="TB9" s="33" t="str">
        <f t="shared" si="129"/>
        <v/>
      </c>
      <c r="TD9" s="33" t="str">
        <f t="shared" si="130"/>
        <v/>
      </c>
      <c r="TE9" s="34"/>
      <c r="TG9" s="33" t="str">
        <f t="shared" si="131"/>
        <v/>
      </c>
      <c r="TI9" s="33" t="str">
        <f t="shared" si="132"/>
        <v/>
      </c>
      <c r="TK9" s="33" t="str">
        <f t="shared" si="133"/>
        <v/>
      </c>
      <c r="TM9" s="33" t="str">
        <f t="shared" si="134"/>
        <v/>
      </c>
      <c r="TO9" s="33" t="str">
        <f t="shared" si="135"/>
        <v/>
      </c>
      <c r="TP9" s="34"/>
      <c r="TR9" s="33" t="str">
        <f t="shared" si="136"/>
        <v/>
      </c>
      <c r="TT9" s="33" t="str">
        <f t="shared" si="137"/>
        <v/>
      </c>
      <c r="TV9" s="33" t="str">
        <f t="shared" si="138"/>
        <v/>
      </c>
      <c r="TX9" s="33" t="str">
        <f t="shared" si="139"/>
        <v/>
      </c>
      <c r="TZ9" s="33" t="str">
        <f t="shared" si="140"/>
        <v/>
      </c>
      <c r="UA9" s="34"/>
      <c r="UC9" s="33" t="str">
        <f t="shared" si="141"/>
        <v/>
      </c>
      <c r="UE9" s="33" t="str">
        <f t="shared" si="142"/>
        <v/>
      </c>
      <c r="UG9" s="33" t="str">
        <f t="shared" si="143"/>
        <v/>
      </c>
      <c r="UI9" s="33" t="str">
        <f t="shared" si="144"/>
        <v/>
      </c>
      <c r="UK9" s="33" t="str">
        <f t="shared" si="145"/>
        <v/>
      </c>
      <c r="UL9" s="34"/>
      <c r="UN9" s="33" t="str">
        <f t="shared" si="146"/>
        <v/>
      </c>
      <c r="UO9" s="33" t="str">
        <f t="shared" si="147"/>
        <v/>
      </c>
      <c r="UQ9" s="33" t="str">
        <f t="shared" si="148"/>
        <v/>
      </c>
      <c r="UR9" s="33" t="str">
        <f t="shared" si="149"/>
        <v/>
      </c>
      <c r="UT9" s="33" t="str">
        <f t="shared" si="150"/>
        <v/>
      </c>
      <c r="UU9" s="33" t="str">
        <f t="shared" si="151"/>
        <v/>
      </c>
      <c r="UW9" s="33" t="str">
        <f t="shared" si="152"/>
        <v/>
      </c>
      <c r="UX9" s="33" t="str">
        <f t="shared" si="153"/>
        <v/>
      </c>
      <c r="UZ9" s="33" t="str">
        <f t="shared" si="154"/>
        <v/>
      </c>
      <c r="VA9" s="33" t="str">
        <f t="shared" si="155"/>
        <v/>
      </c>
      <c r="VB9" s="37"/>
      <c r="VC9" s="35"/>
      <c r="VD9" s="36" t="str">
        <f t="shared" si="156"/>
        <v/>
      </c>
      <c r="VE9" s="36" t="str">
        <f t="shared" si="157"/>
        <v/>
      </c>
      <c r="VG9" s="36" t="str">
        <f t="shared" si="158"/>
        <v/>
      </c>
      <c r="VH9" s="36" t="str">
        <f t="shared" si="159"/>
        <v/>
      </c>
      <c r="VJ9" s="36" t="str">
        <f t="shared" si="160"/>
        <v/>
      </c>
      <c r="VK9" s="36" t="str">
        <f t="shared" si="161"/>
        <v/>
      </c>
      <c r="VM9" s="36" t="str">
        <f t="shared" si="162"/>
        <v/>
      </c>
      <c r="VN9" s="36" t="str">
        <f t="shared" si="163"/>
        <v/>
      </c>
      <c r="VP9" s="36" t="str">
        <f t="shared" si="164"/>
        <v/>
      </c>
      <c r="VQ9" s="36" t="str">
        <f t="shared" si="165"/>
        <v/>
      </c>
      <c r="VR9" s="34"/>
      <c r="VT9" s="36" t="str">
        <f t="shared" si="166"/>
        <v/>
      </c>
      <c r="VU9" s="36" t="str">
        <f t="shared" si="167"/>
        <v/>
      </c>
      <c r="VW9" s="36" t="str">
        <f t="shared" si="168"/>
        <v/>
      </c>
      <c r="VX9" s="36" t="str">
        <f t="shared" si="169"/>
        <v/>
      </c>
      <c r="VZ9" s="36" t="str">
        <f t="shared" si="170"/>
        <v/>
      </c>
      <c r="WA9" s="36" t="str">
        <f t="shared" si="171"/>
        <v/>
      </c>
      <c r="WC9" s="36" t="str">
        <f t="shared" si="172"/>
        <v/>
      </c>
      <c r="WD9" s="36" t="str">
        <f t="shared" si="173"/>
        <v/>
      </c>
      <c r="WF9" s="36" t="str">
        <f t="shared" si="174"/>
        <v/>
      </c>
      <c r="WG9" s="36" t="str">
        <f t="shared" si="175"/>
        <v/>
      </c>
      <c r="WH9" s="34"/>
      <c r="WK9" s="33" t="str">
        <f t="shared" si="176"/>
        <v/>
      </c>
      <c r="WL9" s="35"/>
      <c r="WM9" s="38"/>
      <c r="WN9" s="36" t="str">
        <f t="shared" si="177"/>
        <v/>
      </c>
      <c r="WO9" s="33" t="str">
        <f t="shared" si="178"/>
        <v/>
      </c>
      <c r="WR9" s="36" t="str">
        <f t="shared" si="179"/>
        <v/>
      </c>
      <c r="WS9" s="33" t="str">
        <f t="shared" si="180"/>
        <v/>
      </c>
      <c r="WV9" s="36" t="str">
        <f t="shared" si="181"/>
        <v/>
      </c>
      <c r="WW9" s="33" t="str">
        <f t="shared" si="182"/>
        <v/>
      </c>
      <c r="WZ9" s="36" t="str">
        <f t="shared" si="183"/>
        <v/>
      </c>
      <c r="XA9" s="33" t="str">
        <f t="shared" si="184"/>
        <v/>
      </c>
      <c r="XB9" s="33"/>
      <c r="XD9" s="36" t="str">
        <f t="shared" si="185"/>
        <v/>
      </c>
      <c r="XE9" s="33" t="str">
        <f t="shared" si="186"/>
        <v/>
      </c>
      <c r="XF9" s="39"/>
      <c r="XG9" s="33" t="str">
        <f t="shared" si="187"/>
        <v/>
      </c>
      <c r="XH9" s="33" t="str">
        <f t="shared" si="188"/>
        <v/>
      </c>
      <c r="XI9" s="33" t="str">
        <f t="shared" si="189"/>
        <v/>
      </c>
      <c r="XJ9" s="33" t="str">
        <f t="shared" si="190"/>
        <v/>
      </c>
      <c r="XK9" s="33" t="str">
        <f t="shared" si="191"/>
        <v/>
      </c>
      <c r="XL9" s="33" t="str">
        <f t="shared" si="192"/>
        <v/>
      </c>
      <c r="XM9" s="33" t="str">
        <f t="shared" si="193"/>
        <v/>
      </c>
      <c r="XN9" s="33" t="str">
        <f t="shared" si="194"/>
        <v/>
      </c>
      <c r="XO9" s="33" t="str">
        <f t="shared" si="195"/>
        <v/>
      </c>
    </row>
    <row r="10" spans="1:639" s="32" customFormat="1" x14ac:dyDescent="0.25">
      <c r="C10" s="33" t="str">
        <f t="shared" si="20"/>
        <v/>
      </c>
      <c r="E10" s="32" t="str">
        <f t="shared" si="21"/>
        <v/>
      </c>
      <c r="F10" s="33" t="str">
        <f t="shared" si="22"/>
        <v/>
      </c>
      <c r="G10" s="33" t="str">
        <f t="shared" si="23"/>
        <v/>
      </c>
      <c r="J10" s="33" t="str">
        <f t="shared" si="24"/>
        <v/>
      </c>
      <c r="K10" s="33" t="str">
        <f t="shared" si="25"/>
        <v/>
      </c>
      <c r="L10" s="33" t="str">
        <f t="shared" si="26"/>
        <v/>
      </c>
      <c r="N10" s="33" t="str">
        <f t="shared" si="27"/>
        <v/>
      </c>
      <c r="O10" s="33" t="str">
        <f t="shared" si="28"/>
        <v/>
      </c>
      <c r="Q10" s="33" t="str">
        <f t="shared" si="29"/>
        <v/>
      </c>
      <c r="R10" s="33" t="str">
        <f t="shared" si="30"/>
        <v/>
      </c>
      <c r="S10" s="33"/>
      <c r="T10" s="33"/>
      <c r="U10" s="33" t="str">
        <f t="shared" si="31"/>
        <v/>
      </c>
      <c r="V10" s="33" t="str">
        <f t="shared" si="32"/>
        <v/>
      </c>
      <c r="W10" s="33"/>
      <c r="Y10" s="33" t="str">
        <f>IF(ISBLANK(X10),"",VLOOKUP(X10,resource_type!A:C,3,FALSE))</f>
        <v/>
      </c>
      <c r="Z10" s="33" t="str">
        <f>IF(ISBLANK(X10),"",VLOOKUP(X10,resource_type!A:C,2,FALSE))</f>
        <v/>
      </c>
      <c r="AA10" s="33" t="str">
        <f t="shared" si="33"/>
        <v/>
      </c>
      <c r="AB10" s="33" t="str">
        <f t="shared" si="34"/>
        <v/>
      </c>
      <c r="AD10" s="33" t="str">
        <f>IF(ISBLANK(AC10),"",VLOOKUP(AC10,resource_type!A:C,3,FALSE))</f>
        <v/>
      </c>
      <c r="AF10" s="33" t="str">
        <f>IF(ISBLANK(AE10),"",VLOOKUP(AE10,resource_type!A:C,3,FALSE))</f>
        <v/>
      </c>
      <c r="AG10" s="34"/>
      <c r="AI10" s="33" t="str">
        <f t="shared" si="35"/>
        <v/>
      </c>
      <c r="AK10" s="33" t="str">
        <f t="shared" si="36"/>
        <v/>
      </c>
      <c r="AM10" s="33" t="str">
        <f t="shared" si="37"/>
        <v/>
      </c>
      <c r="AO10" s="33" t="str">
        <f t="shared" si="38"/>
        <v/>
      </c>
      <c r="AP10" s="54"/>
      <c r="AQ10" s="35"/>
      <c r="AR10" s="36" t="str">
        <f t="shared" si="39"/>
        <v/>
      </c>
      <c r="AS10" s="36" t="str">
        <f t="shared" si="40"/>
        <v/>
      </c>
      <c r="AT10" s="35"/>
      <c r="AV10" s="33" t="str">
        <f t="shared" si="41"/>
        <v/>
      </c>
      <c r="AW10" s="33" t="str">
        <f t="shared" si="42"/>
        <v/>
      </c>
      <c r="AX10" s="33" t="str">
        <f t="shared" si="43"/>
        <v/>
      </c>
      <c r="AZ10" s="33" t="str">
        <f>IF(ISBLANK(AY10),"",IF(ISBLANK(VLOOKUP(AY10,role!A:E,2,FALSE)),"",VLOOKUP(AY10,role!A:E,2,FALSE)))</f>
        <v/>
      </c>
      <c r="BA10" s="33" t="str">
        <f>IF(ISBLANK(AY10),"",IF(ISBLANK(VLOOKUP(AY10,role!A:E,3,FALSE)),"",VLOOKUP(AY10,role!A:E,3,FALSE)))</f>
        <v/>
      </c>
      <c r="BB10" s="33" t="str">
        <f>IF(ISBLANK(AY10),"",IF(ISBLANK(VLOOKUP(AY10,role!A:E,4,FALSE)),"",VLOOKUP(AY10,role!A:E,4,FALSE)))</f>
        <v/>
      </c>
      <c r="BC10" s="33" t="str">
        <f>IF(ISBLANK(AY10),"",IF(ISBLANK(VLOOKUP(AY10,role!A:E,5,FALSE)),"",VLOOKUP(AY10,role!A:E,5,FALSE)))</f>
        <v/>
      </c>
      <c r="BE10" s="33" t="str">
        <f>IF(ISBLANK(BD10),"",IF(ISBLANK(VLOOKUP(BD10,role!A:E,2,FALSE)),"",VLOOKUP(BD10,role!A:E,2,FALSE)))</f>
        <v/>
      </c>
      <c r="BF10" s="33" t="str">
        <f>IF(ISBLANK(BD10),"",IF(ISBLANK(VLOOKUP(BD10,role!A:E,3,FALSE)),"",VLOOKUP(BD10,role!A:E,3,FALSE)))</f>
        <v/>
      </c>
      <c r="BG10" s="33" t="str">
        <f>IF(ISBLANK(BD10),"",IF(ISBLANK(VLOOKUP(BD10,role!A:E,4,FALSE)),"",VLOOKUP(BD10,role!A:E,4,FALSE)))</f>
        <v/>
      </c>
      <c r="BH10" s="33" t="str">
        <f>IF(ISBLANK(BD10),"",IF(ISBLANK(VLOOKUP(BD10,role!A:E,5,FALSE)),"",VLOOKUP(BD10,role!A:E,5,FALSE)))</f>
        <v/>
      </c>
      <c r="BN10" s="34"/>
      <c r="BQ10" s="41"/>
      <c r="BS10" s="33" t="str">
        <f t="shared" si="44"/>
        <v/>
      </c>
      <c r="BT10" s="33" t="str">
        <f t="shared" si="45"/>
        <v/>
      </c>
      <c r="BU10" s="33" t="str">
        <f t="shared" si="46"/>
        <v/>
      </c>
      <c r="BW10" s="33" t="str">
        <f>IF(ISBLANK(BV10),"",IF(ISBLANK(VLOOKUP(BV10,role!A:E,2,FALSE)),"",VLOOKUP(BV10,role!A:E,2,FALSE)))</f>
        <v/>
      </c>
      <c r="BX10" s="33" t="str">
        <f>IF(ISBLANK(BV10),"",IF(ISBLANK(VLOOKUP(BV10,role!A:E,3,FALSE)),"",VLOOKUP(BV10,role!A:E,3,FALSE)))</f>
        <v/>
      </c>
      <c r="BY10" s="33" t="str">
        <f>IF(ISBLANK(BV10),"",IF(ISBLANK(VLOOKUP(BV10,role!A:E,4,FALSE)),"",VLOOKUP(BV10,role!A:E,4,FALSE)))</f>
        <v/>
      </c>
      <c r="BZ10" s="33" t="str">
        <f>IF(ISBLANK(BV10),"",IF(ISBLANK(VLOOKUP(BV10,role!A:E,5,FALSE)),"",VLOOKUP(BV10,role!A:E,5,FALSE)))</f>
        <v/>
      </c>
      <c r="CB10" s="33" t="str">
        <f>IF(ISBLANK(CA10),"",IF(ISBLANK(VLOOKUP(CA10,role!A:E,2,FALSE)),"",VLOOKUP(CA10,role!A:E,2,FALSE)))</f>
        <v/>
      </c>
      <c r="CC10" s="33" t="str">
        <f>IF(ISBLANK(CA10),"",IF(ISBLANK(VLOOKUP(CA10,role!A:E,3,FALSE)),"",VLOOKUP(CA10,role!A:E,3,FALSE)))</f>
        <v/>
      </c>
      <c r="CD10" s="33" t="str">
        <f>IF(ISBLANK(CA10),"",IF(ISBLANK(VLOOKUP(CA10,role!A:E,4,FALSE)),"",VLOOKUP(CA10,role!A:E,4,FALSE)))</f>
        <v/>
      </c>
      <c r="CE10" s="33" t="str">
        <f>IF(ISBLANK(CA10),"",IF(ISBLANK(VLOOKUP(CA10,role!A:E,5,FALSE)),"",VLOOKUP(CA10,role!A:E,5,FALSE)))</f>
        <v/>
      </c>
      <c r="CK10" s="34"/>
      <c r="CN10" s="41"/>
      <c r="CP10" s="33" t="str">
        <f t="shared" si="47"/>
        <v/>
      </c>
      <c r="CQ10" s="33" t="str">
        <f t="shared" si="48"/>
        <v/>
      </c>
      <c r="CR10" s="33" t="str">
        <f t="shared" si="49"/>
        <v/>
      </c>
      <c r="CT10" s="33" t="str">
        <f>IF(ISBLANK(CS10),"",IF(ISBLANK(VLOOKUP(CS10,role!A:E,2,FALSE)),"",VLOOKUP(CS10,role!A:E,2,FALSE)))</f>
        <v/>
      </c>
      <c r="CU10" s="33" t="str">
        <f>IF(ISBLANK(CS10),"",IF(ISBLANK(VLOOKUP(CS10,role!A:E,3,FALSE)),"",VLOOKUP(CS10,role!A:E,3,FALSE)))</f>
        <v/>
      </c>
      <c r="CV10" s="33" t="str">
        <f>IF(ISBLANK(CS10),"",IF(ISBLANK(VLOOKUP(CS10,role!A:E,4,FALSE)),"",VLOOKUP(CS10,role!A:E,4,FALSE)))</f>
        <v/>
      </c>
      <c r="CW10" s="33" t="str">
        <f>IF(ISBLANK(CS10),"",IF(ISBLANK(VLOOKUP(CS10,role!A:E,5,FALSE)),"",VLOOKUP(CS10,role!A:E,5,FALSE)))</f>
        <v/>
      </c>
      <c r="DC10" s="34"/>
      <c r="DF10" s="41"/>
      <c r="DH10" s="33" t="str">
        <f t="shared" si="50"/>
        <v/>
      </c>
      <c r="DI10" s="33" t="str">
        <f t="shared" si="51"/>
        <v/>
      </c>
      <c r="DJ10" s="33" t="str">
        <f t="shared" si="52"/>
        <v/>
      </c>
      <c r="DL10" s="33" t="str">
        <f>IF(ISBLANK(DK10),"",IF(ISBLANK(VLOOKUP(DK10,role!A:E,2,FALSE)),"",VLOOKUP(DK10,role!A:E,2,FALSE)))</f>
        <v/>
      </c>
      <c r="DM10" s="33" t="str">
        <f>IF(ISBLANK(DK10),"",IF(ISBLANK(VLOOKUP(DK10,role!A:E,3,FALSE)),"",VLOOKUP(DK10,role!A:E,3,FALSE)))</f>
        <v/>
      </c>
      <c r="DN10" s="33" t="str">
        <f>IF(ISBLANK(DK10),"",IF(ISBLANK(VLOOKUP(DK10,role!A:E,4,FALSE)),"",VLOOKUP(DK10,role!A:E,4,FALSE)))</f>
        <v/>
      </c>
      <c r="DO10" s="33" t="str">
        <f>IF(ISBLANK(DK10),"",IF(ISBLANK(VLOOKUP(DK10,role!A:E,5,FALSE)),"",VLOOKUP(DK10,role!A:E,5,FALSE)))</f>
        <v/>
      </c>
      <c r="DU10" s="34"/>
      <c r="DX10" s="41"/>
      <c r="DZ10" s="33" t="str">
        <f t="shared" si="53"/>
        <v/>
      </c>
      <c r="EA10" s="33" t="str">
        <f t="shared" si="54"/>
        <v/>
      </c>
      <c r="EB10" s="33" t="str">
        <f t="shared" si="55"/>
        <v/>
      </c>
      <c r="ED10" s="33" t="str">
        <f>IF(ISBLANK(EC10),"",VLOOKUP(EC10,role!A:E,2,FALSE))</f>
        <v/>
      </c>
      <c r="EE10" s="33" t="str">
        <f>IF(ISBLANK(EC10),"",IF(ISBLANK(VLOOKUP(EC10,role!A:E,3,FALSE)),"",VLOOKUP(EC10,role!A:E,3,FALSE)))</f>
        <v/>
      </c>
      <c r="EF10" s="33" t="str">
        <f>IF(ISBLANK(EC10),"",IF(ISBLANK(VLOOKUP(EC10,role!A:E,4,FALSE)),"",VLOOKUP(EC10,role!A:E,4,FALSE)))</f>
        <v/>
      </c>
      <c r="EG10" s="33" t="str">
        <f>IF(ISBLANK(EC10),"",IF(ISBLANK(VLOOKUP(EC10,role!A:E,5,FALSE)),"",VLOOKUP(EC10,role!A:E,5,FALSE)))</f>
        <v/>
      </c>
      <c r="EM10" s="34"/>
      <c r="EP10" s="34"/>
      <c r="ES10" s="33" t="str">
        <f t="shared" si="56"/>
        <v/>
      </c>
      <c r="ET10" s="33" t="str">
        <f t="shared" si="57"/>
        <v/>
      </c>
      <c r="EU10" s="33" t="str">
        <f t="shared" si="58"/>
        <v/>
      </c>
      <c r="EW10" s="33" t="str">
        <f>IF(ISBLANK(EV10),"",IF(ISBLANK(VLOOKUP(EV10,role!A:E,2,FALSE)),"",VLOOKUP(EV10,role!A:E,2,FALSE)))</f>
        <v/>
      </c>
      <c r="EX10" s="33" t="str">
        <f>IF(ISBLANK(EV10),"",IF(ISBLANK(VLOOKUP(EV10,role!A:E,3,FALSE)),"",VLOOKUP(EV10,role!A:E,3,FALSE)))</f>
        <v/>
      </c>
      <c r="EY10" s="33" t="str">
        <f>IF(ISBLANK(EV10),"",IF(ISBLANK(VLOOKUP(EV10,role!A:E,4,FALSE)),"",VLOOKUP(EV10,role!A:E,4,FALSE)))</f>
        <v/>
      </c>
      <c r="EZ10" s="33" t="str">
        <f>IF(ISBLANK(EV10),"",IF(ISBLANK(VLOOKUP(EV10,role!A:E,5,FALSE)),"",VLOOKUP(EV10,role!A:E,5,FALSE)))</f>
        <v/>
      </c>
      <c r="FF10" s="34"/>
      <c r="FI10" s="41"/>
      <c r="FK10" s="33" t="str">
        <f t="shared" si="59"/>
        <v/>
      </c>
      <c r="FL10" s="33" t="str">
        <f t="shared" si="60"/>
        <v/>
      </c>
      <c r="FM10" s="33" t="str">
        <f t="shared" si="61"/>
        <v/>
      </c>
      <c r="FO10" s="33" t="str">
        <f>IF(ISBLANK(FN10),"",IF(ISBLANK(VLOOKUP(FN10,role!A:E,2,FALSE)),"",VLOOKUP(FN10,role!A:E,2,FALSE)))</f>
        <v/>
      </c>
      <c r="FP10" s="33" t="str">
        <f>IF(ISBLANK(FN10),"",IF(ISBLANK(VLOOKUP(FN10,role!A:E,3,FALSE)),"",VLOOKUP(FN10,role!A:E,3,FALSE)))</f>
        <v/>
      </c>
      <c r="FQ10" s="33" t="str">
        <f>IF(ISBLANK(FN10),"",IF(ISBLANK(VLOOKUP(FN10,role!A:E,4,FALSE)),"",VLOOKUP(FN10,role!A:E,4,FALSE)))</f>
        <v/>
      </c>
      <c r="FR10" s="33" t="str">
        <f>IF(ISBLANK(FN10),"",IF(ISBLANK(VLOOKUP(FN10,role!A:E,5,FALSE)),"",VLOOKUP(FN10,role!A:E,5,FALSE)))</f>
        <v/>
      </c>
      <c r="FX10" s="34"/>
      <c r="GA10" s="41"/>
      <c r="GC10" s="33" t="str">
        <f t="shared" si="62"/>
        <v/>
      </c>
      <c r="GD10" s="33" t="str">
        <f t="shared" si="63"/>
        <v/>
      </c>
      <c r="GE10" s="33" t="str">
        <f t="shared" si="64"/>
        <v/>
      </c>
      <c r="GG10" s="33" t="str">
        <f>IF(ISBLANK(GF10),"",IF(ISBLANK(VLOOKUP(GF10,role!A:E,2,FALSE)),"",VLOOKUP(GF10,role!A:E,2,FALSE)))</f>
        <v/>
      </c>
      <c r="GH10" s="33" t="str">
        <f>IF(ISBLANK(GF10),"",IF(ISBLANK(VLOOKUP(GF10,role!A:E,3,FALSE)),"",VLOOKUP(GF10,role!A:E,3,FALSE)))</f>
        <v/>
      </c>
      <c r="GI10" s="33" t="str">
        <f>IF(ISBLANK(GF10),"",IF(ISBLANK(VLOOKUP(GF10,role!A:E,4,FALSE)),"",VLOOKUP(GF10,role!A:E,4,FALSE)))</f>
        <v/>
      </c>
      <c r="GJ10" s="33" t="str">
        <f>IF(ISBLANK(GF10),"",IF(ISBLANK(VLOOKUP(GF10,role!A:E,5,FALSE)),"",VLOOKUP(GF10,role!A:E,5,FALSE)))</f>
        <v/>
      </c>
      <c r="GP10" s="34"/>
      <c r="GS10" s="41"/>
      <c r="GU10" s="33" t="str">
        <f t="shared" si="65"/>
        <v/>
      </c>
      <c r="GV10" s="33" t="str">
        <f t="shared" si="66"/>
        <v/>
      </c>
      <c r="GW10" s="33" t="str">
        <f t="shared" si="67"/>
        <v/>
      </c>
      <c r="GY10" s="33" t="str">
        <f>IF(ISBLANK(GX10),"",IF(ISBLANK(VLOOKUP(GX10,role!A:E,2,FALSE)),"",VLOOKUP(GX10,role!A:E,2,FALSE)))</f>
        <v/>
      </c>
      <c r="GZ10" s="33" t="str">
        <f>IF(ISBLANK(GX10),"",IF(ISBLANK(VLOOKUP(GX10,role!A:E,3,FALSE)),"",VLOOKUP(GX10,role!A:E,3,FALSE)))</f>
        <v/>
      </c>
      <c r="HA10" s="33" t="str">
        <f>IF(ISBLANK(GX10),"",IF(ISBLANK(VLOOKUP(GX10,role!A:E,4,FALSE)),"",VLOOKUP(GX10,role!A:E,4,FALSE)))</f>
        <v/>
      </c>
      <c r="HB10" s="33" t="str">
        <f>IF(ISBLANK(GX10),"",IF(ISBLANK(VLOOKUP(GX10,role!A:E,5,FALSE)),"",VLOOKUP(GX10,role!A:E,5,FALSE)))</f>
        <v/>
      </c>
      <c r="HH10" s="34"/>
      <c r="HK10" s="41"/>
      <c r="HM10" s="33" t="str">
        <f t="shared" si="68"/>
        <v/>
      </c>
      <c r="HN10" s="33" t="str">
        <f t="shared" si="69"/>
        <v/>
      </c>
      <c r="HO10" s="33" t="str">
        <f t="shared" si="70"/>
        <v/>
      </c>
      <c r="HQ10" s="33" t="str">
        <f>IF(ISBLANK(HP10),"",IF(ISBLANK(VLOOKUP(HP10,role!A:E,2,FALSE)),"",VLOOKUP(HP10,role!A:E,2,FALSE)))</f>
        <v/>
      </c>
      <c r="HR10" s="33" t="str">
        <f>IF(ISBLANK(HP10),"",IF(ISBLANK(VLOOKUP(HP10,role!A:E,3,FALSE)),"",VLOOKUP(HP10,role!A:E,3,FALSE)))</f>
        <v/>
      </c>
      <c r="HS10" s="33" t="str">
        <f>IF(ISBLANK(HP10),"",IF(ISBLANK(VLOOKUP(HP10,role!A:E,4,FALSE)),"",VLOOKUP(HP10,role!A:E,4,FALSE)))</f>
        <v/>
      </c>
      <c r="HT10" s="33" t="str">
        <f>IF(ISBLANK(HP10),"",IF(ISBLANK(VLOOKUP(HP10,role!A:E,5,FALSE)),"",VLOOKUP(HP10,role!A:E,5,FALSE)))</f>
        <v/>
      </c>
      <c r="HZ10" s="34"/>
      <c r="IC10" s="34"/>
      <c r="IF10" s="33" t="str">
        <f t="shared" si="71"/>
        <v/>
      </c>
      <c r="IG10" s="33" t="str">
        <f t="shared" si="72"/>
        <v/>
      </c>
      <c r="IH10" s="33" t="str">
        <f t="shared" si="73"/>
        <v/>
      </c>
      <c r="IJ10" s="33" t="str">
        <f>IF(ISBLANK(II10),"",IF(ISBLANK(VLOOKUP(II10,role!A:E,2,FALSE)),"",VLOOKUP(II10,role!A:E,2,FALSE)))</f>
        <v/>
      </c>
      <c r="IK10" s="33" t="str">
        <f>IF(ISBLANK(II10),"",IF(ISBLANK(VLOOKUP(II10,role!A:E,3,FALSE)),"",VLOOKUP(II10,role!A:E,3,FALSE)))</f>
        <v/>
      </c>
      <c r="IL10" s="33" t="str">
        <f>IF(ISBLANK(II10),"",IF(ISBLANK(VLOOKUP(II10,role!A:E,4,FALSE)),"",VLOOKUP(II10,role!A:E,4,FALSE)))</f>
        <v/>
      </c>
      <c r="IM10" s="33" t="str">
        <f>IF(ISBLANK(II10),"",IF(ISBLANK(VLOOKUP(II10,role!A:E,5,FALSE)),"",VLOOKUP(II10,role!A:E,5,FALSE)))</f>
        <v/>
      </c>
      <c r="IS10" s="34"/>
      <c r="IV10" s="41"/>
      <c r="IX10" s="33" t="str">
        <f t="shared" si="74"/>
        <v/>
      </c>
      <c r="IY10" s="33" t="str">
        <f t="shared" si="75"/>
        <v/>
      </c>
      <c r="IZ10" s="33" t="str">
        <f t="shared" si="76"/>
        <v/>
      </c>
      <c r="JB10" s="33" t="str">
        <f>IF(ISBLANK(JA10),"",IF(ISBLANK(VLOOKUP(JA10,role!A:E,2,FALSE)),"",VLOOKUP(JA10,role!A:E,2,FALSE)))</f>
        <v/>
      </c>
      <c r="JC10" s="33" t="str">
        <f>IF(ISBLANK(JA10),"",IF(ISBLANK(VLOOKUP(JA10,role!A:E,3,FALSE)),"",VLOOKUP(JA10,role!A:E,3,FALSE)))</f>
        <v/>
      </c>
      <c r="JD10" s="33" t="str">
        <f>IF(ISBLANK(JA10),"",IF(ISBLANK(VLOOKUP(JA10,role!A:E,4,FALSE)),"",VLOOKUP(JA10,role!A:E,4,FALSE)))</f>
        <v/>
      </c>
      <c r="JE10" s="33" t="str">
        <f>IF(ISBLANK(JA10),"",IF(ISBLANK(VLOOKUP(JA10,role!A:E,5,FALSE)),"",VLOOKUP(JA10,role!A:E,5,FALSE)))</f>
        <v/>
      </c>
      <c r="JK10" s="34"/>
      <c r="JN10" s="41"/>
      <c r="JP10" s="33" t="str">
        <f t="shared" si="77"/>
        <v/>
      </c>
      <c r="JQ10" s="33" t="str">
        <f t="shared" si="78"/>
        <v/>
      </c>
      <c r="JR10" s="33" t="str">
        <f t="shared" si="79"/>
        <v/>
      </c>
      <c r="JT10" s="33" t="str">
        <f>IF(ISBLANK(JS10),"",IF(ISBLANK(VLOOKUP(JS10,role!A:E,2,FALSE)),"",VLOOKUP(JS10,role!A:E,2,FALSE)))</f>
        <v/>
      </c>
      <c r="JU10" s="33" t="str">
        <f>IF(ISBLANK(JS10),"",IF(ISBLANK(VLOOKUP(JS10,role!A:E,3,FALSE)),"",VLOOKUP(JS10,role!A:E,3,FALSE)))</f>
        <v/>
      </c>
      <c r="JV10" s="33" t="str">
        <f>IF(ISBLANK(JS10),"",IF(ISBLANK(VLOOKUP(JS10,role!A:E,4,FALSE)),"",VLOOKUP(JS10,role!A:E,4,FALSE)))</f>
        <v/>
      </c>
      <c r="JW10" s="33" t="str">
        <f>IF(ISBLANK(JS10),"",IF(ISBLANK(VLOOKUP(JS10,role!A:E,5,FALSE)),"",VLOOKUP(JS10,role!A:E,5,FALSE)))</f>
        <v/>
      </c>
      <c r="KC10" s="34"/>
      <c r="KF10" s="41"/>
      <c r="KH10" s="33" t="str">
        <f t="shared" si="80"/>
        <v/>
      </c>
      <c r="KI10" s="33" t="str">
        <f t="shared" si="81"/>
        <v/>
      </c>
      <c r="KJ10" s="33" t="str">
        <f t="shared" si="82"/>
        <v/>
      </c>
      <c r="KL10" s="33" t="str">
        <f>IF(ISBLANK(KK10),"",IF(ISBLANK(VLOOKUP(KK10,role!A:E,2,FALSE)),"",VLOOKUP(KK10,role!A:E,2,FALSE)))</f>
        <v/>
      </c>
      <c r="KM10" s="33" t="str">
        <f>IF(ISBLANK(KK10),"",IF(ISBLANK(VLOOKUP(KK10,role!A:E,3,FALSE)),"",VLOOKUP(KK10,role!A:E,3,FALSE)))</f>
        <v/>
      </c>
      <c r="KN10" s="33" t="str">
        <f>IF(ISBLANK(KK10),"",IF(ISBLANK(VLOOKUP(KK10,role!A:E,4,FALSE)),"",VLOOKUP(KK10,role!A:E,4,FALSE)))</f>
        <v/>
      </c>
      <c r="KO10" s="33" t="str">
        <f>IF(ISBLANK(KK10),"",IF(ISBLANK(VLOOKUP(KK10,role!A:E,5,FALSE)),"",VLOOKUP(KK10,role!A:E,5,FALSE)))</f>
        <v/>
      </c>
      <c r="KU10" s="34"/>
      <c r="KX10" s="41"/>
      <c r="KZ10" s="33" t="str">
        <f t="shared" si="83"/>
        <v/>
      </c>
      <c r="LA10" s="33" t="str">
        <f t="shared" si="84"/>
        <v/>
      </c>
      <c r="LB10" s="33" t="str">
        <f t="shared" si="85"/>
        <v/>
      </c>
      <c r="LD10" s="33" t="str">
        <f>IF(ISBLANK(LC10),"",IF(ISBLANK(VLOOKUP(LC10,role!A:E,2,FALSE)),"",VLOOKUP(LC10,role!A:E,2,FALSE)))</f>
        <v/>
      </c>
      <c r="LE10" s="33" t="str">
        <f>IF(ISBLANK(LC10),"",IF(ISBLANK(VLOOKUP(LC10,role!A:E,3,FALSE)),"",VLOOKUP(LC10,role!A:E,3,FALSE)))</f>
        <v/>
      </c>
      <c r="LF10" s="33" t="str">
        <f>IF(ISBLANK(LC10),"",IF(ISBLANK(VLOOKUP(LC10,role!A:E,4,FALSE)),"",VLOOKUP(LC10,role!A:E,4,FALSE)))</f>
        <v/>
      </c>
      <c r="LG10" s="33" t="str">
        <f>IF(ISBLANK(LC10),"",IF(ISBLANK(VLOOKUP(LC10,role!A:E,5,FALSE)),"",VLOOKUP(LC10,role!A:E,5,FALSE)))</f>
        <v/>
      </c>
      <c r="LM10" s="34"/>
      <c r="LP10" s="41"/>
      <c r="LR10" s="33" t="str">
        <f t="shared" si="86"/>
        <v/>
      </c>
      <c r="LS10" s="33" t="str">
        <f t="shared" si="87"/>
        <v/>
      </c>
      <c r="LT10" s="33" t="str">
        <f t="shared" si="88"/>
        <v/>
      </c>
      <c r="LV10" s="33" t="str">
        <f>IF(ISBLANK(LU10),"",IF(ISBLANK(VLOOKUP(LU10,role!A:E,2,FALSE)),"",VLOOKUP(LU10,role!A:E,2,FALSE)))</f>
        <v/>
      </c>
      <c r="LW10" s="33" t="str">
        <f>IF(ISBLANK(LU10),"",IF(ISBLANK(VLOOKUP(LU10,role!A:E,3,FALSE)),"",VLOOKUP(LU10,role!A:E,3,FALSE)))</f>
        <v/>
      </c>
      <c r="LX10" s="33" t="str">
        <f>IF(ISBLANK(LU10),"",IF(ISBLANK(VLOOKUP(LU10,role!A:E,4,FALSE)),"",VLOOKUP(LU10,role!A:E,4,FALSE)))</f>
        <v/>
      </c>
      <c r="LY10" s="33" t="str">
        <f>IF(ISBLANK(LU10),"",IF(ISBLANK(VLOOKUP(LU10,role!A:E,5,FALSE)),"",VLOOKUP(LU10,role!A:E,5,FALSE)))</f>
        <v/>
      </c>
      <c r="ME10" s="34"/>
      <c r="MH10" s="41"/>
      <c r="MJ10" s="33" t="str">
        <f t="shared" si="89"/>
        <v/>
      </c>
      <c r="MK10" s="33" t="str">
        <f t="shared" si="90"/>
        <v/>
      </c>
      <c r="ML10" s="33" t="str">
        <f t="shared" si="91"/>
        <v/>
      </c>
      <c r="MN10" s="33" t="str">
        <f>IF(ISBLANK(MM10),"",IF(ISBLANK(VLOOKUP(MM10,role!A:E,2,FALSE)),"",VLOOKUP(MM10,role!A:E,2,FALSE)))</f>
        <v/>
      </c>
      <c r="MO10" s="33" t="str">
        <f>IF(ISBLANK(MM10),"",IF(ISBLANK(VLOOKUP(MM10,role!A:E,3,FALSE)),"",VLOOKUP(MM10,role!A:E,3,FALSE)))</f>
        <v/>
      </c>
      <c r="MP10" s="33" t="str">
        <f>IF(ISBLANK(MM10),"",IF(ISBLANK(VLOOKUP(MM10,role!A:E,4,FALSE)),"",VLOOKUP(MM10,role!A:E,4,FALSE)))</f>
        <v/>
      </c>
      <c r="MQ10" s="33" t="str">
        <f>IF(ISBLANK(MM10),"",IF(ISBLANK(VLOOKUP(MM10,role!A:E,5,FALSE)),"",VLOOKUP(MM10,role!A:E,5,FALSE)))</f>
        <v/>
      </c>
      <c r="MW10" s="34"/>
      <c r="MZ10" s="41"/>
      <c r="NB10" s="33" t="str">
        <f t="shared" si="92"/>
        <v/>
      </c>
      <c r="NC10" s="33" t="str">
        <f t="shared" si="93"/>
        <v/>
      </c>
      <c r="ND10" s="33" t="str">
        <f t="shared" si="94"/>
        <v/>
      </c>
      <c r="NF10" s="33" t="str">
        <f>IF(ISBLANK(NE10),"",IF(ISBLANK(VLOOKUP(NE10,role!A:E,2,FALSE)),"",VLOOKUP(NE10,role!A:E,2,FALSE)))</f>
        <v/>
      </c>
      <c r="NG10" s="33" t="str">
        <f>IF(ISBLANK(NE10),"",IF(ISBLANK(VLOOKUP(NE10,role!A:E,3,FALSE)),"",VLOOKUP(NE10,role!A:E,3,FALSE)))</f>
        <v/>
      </c>
      <c r="NH10" s="33" t="str">
        <f>IF(ISBLANK(NE10),"",IF(ISBLANK(VLOOKUP(NE10,role!A:E,4,FALSE)),"",VLOOKUP(NE10,role!A:E,4,FALSE)))</f>
        <v/>
      </c>
      <c r="NI10" s="33" t="str">
        <f>IF(ISBLANK(NE10),"",IF(ISBLANK(VLOOKUP(NE10,role!A:E,5,FALSE)),"",VLOOKUP(NE10,role!A:E,5,FALSE)))</f>
        <v/>
      </c>
      <c r="NO10" s="34"/>
      <c r="NR10" s="41"/>
      <c r="NT10" s="33" t="str">
        <f t="shared" si="95"/>
        <v/>
      </c>
      <c r="NU10" s="33" t="str">
        <f t="shared" si="96"/>
        <v/>
      </c>
      <c r="NV10" s="33" t="str">
        <f t="shared" si="97"/>
        <v/>
      </c>
      <c r="NX10" s="33" t="str">
        <f>IF(ISBLANK(NW10),"",IF(ISBLANK(VLOOKUP(NW10,role!A:E,2,FALSE)),"",VLOOKUP(NW10,role!A:E,2,FALSE)))</f>
        <v/>
      </c>
      <c r="NY10" s="33" t="str">
        <f>IF(ISBLANK(NW10),"",IF(ISBLANK(VLOOKUP(NW10,role!A:E,3,FALSE)),"",VLOOKUP(NW10,role!A:E,3,FALSE)))</f>
        <v/>
      </c>
      <c r="NZ10" s="33" t="str">
        <f>IF(ISBLANK(NW10),"",IF(ISBLANK(VLOOKUP(NW10,role!A:E,4,FALSE)),"",VLOOKUP(NW10,role!A:E,4,FALSE)))</f>
        <v/>
      </c>
      <c r="OA10" s="33" t="str">
        <f>IF(ISBLANK(NW10),"",IF(ISBLANK(VLOOKUP(NW10,role!A:E,5,FALSE)),"",VLOOKUP(NW10,role!A:E,5,FALSE)))</f>
        <v/>
      </c>
      <c r="OG10" s="34"/>
      <c r="OJ10" s="41"/>
      <c r="OL10" s="33" t="str">
        <f t="shared" si="98"/>
        <v/>
      </c>
      <c r="OM10" s="33" t="str">
        <f t="shared" si="99"/>
        <v/>
      </c>
      <c r="ON10" s="33" t="str">
        <f t="shared" si="100"/>
        <v/>
      </c>
      <c r="OP10" s="33" t="str">
        <f>IF(ISBLANK(OO10),"",IF(ISBLANK(VLOOKUP(OO10,role!A:E,2,FALSE)),"",VLOOKUP(OO10,role!A:E,2,FALSE)))</f>
        <v/>
      </c>
      <c r="OQ10" s="33" t="str">
        <f>IF(ISBLANK(OO10),"",IF(ISBLANK(VLOOKUP(OO10,role!A:E,3,FALSE)),"",VLOOKUP(OO10,role!A:E,3,FALSE)))</f>
        <v/>
      </c>
      <c r="OR10" s="33" t="str">
        <f>IF(ISBLANK(OO10),"",IF(ISBLANK(VLOOKUP(OO10,role!A:E,4,FALSE)),"",VLOOKUP(OO10,role!A:E,4,FALSE)))</f>
        <v/>
      </c>
      <c r="OS10" s="33" t="str">
        <f>IF(ISBLANK(OO10),"",IF(ISBLANK(VLOOKUP(OO10,role!A:E,5,FALSE)),"",VLOOKUP(OO10,role!A:E,5,FALSE)))</f>
        <v/>
      </c>
      <c r="OY10" s="34"/>
      <c r="PB10" s="34"/>
      <c r="PC10" s="35"/>
      <c r="PD10" s="36" t="str">
        <f t="shared" si="101"/>
        <v/>
      </c>
      <c r="PF10" s="33" t="str">
        <f>IF(ISBLANK(PE10),"",IF(ISBLANK(VLOOKUP(PE10,role!A:E,2,FALSE)),"",VLOOKUP(PE10,role!A:E,2,FALSE)))</f>
        <v/>
      </c>
      <c r="PG10" s="33" t="str">
        <f>IF(ISBLANK(PE10),"",IF(ISBLANK(VLOOKUP(PE10,role!A:E,3,FALSE)),"",VLOOKUP(PE10,role!A:E,3,FALSE)))</f>
        <v/>
      </c>
      <c r="PH10" s="33" t="str">
        <f>IF(ISBLANK(PE10),"",IF(ISBLANK(VLOOKUP(PE10,role!A:E,4,FALSE)),"",VLOOKUP(PE10,role!A:E,4,FALSE)))</f>
        <v/>
      </c>
      <c r="PI10" s="33" t="str">
        <f>IF(ISBLANK(PE10),"",IF(ISBLANK(VLOOKUP(PE10,role!A:E,5,FALSE)),"",VLOOKUP(PE10,role!A:E,5,FALSE)))</f>
        <v/>
      </c>
      <c r="PJ10" s="38"/>
      <c r="PK10" s="36" t="str">
        <f t="shared" si="102"/>
        <v/>
      </c>
      <c r="PM10" s="33" t="str">
        <f>IF(ISBLANK(PL10),"",IF(ISBLANK(VLOOKUP(PL10,role!A:E,2,FALSE)),"",VLOOKUP(PL10,role!A:E,2,FALSE)))</f>
        <v/>
      </c>
      <c r="PN10" s="33" t="str">
        <f>IF(ISBLANK(PL10),"",IF(ISBLANK(VLOOKUP(PL10,role!A:E,3,FALSE)),"",VLOOKUP(PL10,role!A:E,3,FALSE)))</f>
        <v/>
      </c>
      <c r="PO10" s="33" t="str">
        <f>IF(ISBLANK(PL10),"",IF(ISBLANK(VLOOKUP(PL10,role!A:E,4,FALSE)),"",VLOOKUP(PL10,role!A:E,4,FALSE)))</f>
        <v/>
      </c>
      <c r="PP10" s="33" t="str">
        <f>IF(ISBLANK(PL10),"",IF(ISBLANK(VLOOKUP(PL10,role!A:E,5,FALSE)),"",VLOOKUP(PL10,role!A:E,5,FALSE)))</f>
        <v/>
      </c>
      <c r="PQ10" s="38"/>
      <c r="PR10" s="36" t="str">
        <f t="shared" si="103"/>
        <v/>
      </c>
      <c r="PT10" s="33" t="str">
        <f>IF(ISBLANK(PS10),"",IF(ISBLANK(VLOOKUP(PS10,role!A:E,2,FALSE)),"",VLOOKUP(PS10,role!A:E,2,FALSE)))</f>
        <v/>
      </c>
      <c r="PU10" s="33" t="str">
        <f>IF(ISBLANK(PS10),"",IF(ISBLANK(VLOOKUP(PS10,role!A:E,3,FALSE)),"",VLOOKUP(PS10,role!A:E,3,FALSE)))</f>
        <v/>
      </c>
      <c r="PV10" s="33" t="str">
        <f>IF(ISBLANK(PS10),"",IF(ISBLANK(VLOOKUP(PS10,role!A:E,4,FALSE)),"",VLOOKUP(PS10,role!A:E,4,FALSE)))</f>
        <v/>
      </c>
      <c r="PW10" s="33" t="str">
        <f>IF(ISBLANK(PS10),"",IF(ISBLANK(VLOOKUP(PS10,role!A:E,5,FALSE)),"",VLOOKUP(PS10,role!A:E,5,FALSE)))</f>
        <v/>
      </c>
      <c r="PX10" s="38"/>
      <c r="PY10" s="36" t="str">
        <f t="shared" si="104"/>
        <v/>
      </c>
      <c r="QA10" s="33" t="str">
        <f>IF(ISBLANK(PZ10),"",IF(ISBLANK(VLOOKUP(PZ10,role!A:E,2,FALSE)),"",VLOOKUP(PZ10,role!A:E,2,FALSE)))</f>
        <v/>
      </c>
      <c r="QB10" s="33" t="str">
        <f>IF(ISBLANK(PZ10),"",IF(ISBLANK(VLOOKUP(PZ10,role!A:E,3,FALSE)),"",VLOOKUP(PZ10,role!A:E,3,FALSE)))</f>
        <v/>
      </c>
      <c r="QC10" s="33" t="str">
        <f>IF(ISBLANK(PZ10),"",IF(ISBLANK(VLOOKUP(PZ10,role!A:E,4,FALSE)),"",VLOOKUP(PZ10,role!A:E,4,FALSE)))</f>
        <v/>
      </c>
      <c r="QD10" s="33" t="str">
        <f>IF(ISBLANK(PZ10),"",IF(ISBLANK(VLOOKUP(PZ10,role!A:E,5,FALSE)),"",VLOOKUP(PZ10,role!A:E,5,FALSE)))</f>
        <v/>
      </c>
      <c r="QE10" s="38"/>
      <c r="QF10" s="36" t="str">
        <f t="shared" si="105"/>
        <v/>
      </c>
      <c r="QH10" s="33" t="str">
        <f>IF(ISBLANK(QG10),"",IF(ISBLANK(VLOOKUP(QG10,role!A:E,2,FALSE)),"",VLOOKUP(QG10,role!A:E,2,FALSE)))</f>
        <v/>
      </c>
      <c r="QI10" s="33" t="str">
        <f>IF(ISBLANK(QG10),"",IF(ISBLANK(VLOOKUP(QG10,role!A:E,3,FALSE)),"",VLOOKUP(QG10,role!A:E,3,FALSE)))</f>
        <v/>
      </c>
      <c r="QJ10" s="33" t="str">
        <f>IF(ISBLANK(QG10),"",IF(ISBLANK(VLOOKUP(QG10,role!A:E,4,FALSE)),"",VLOOKUP(QG10,role!A:E,4,FALSE)))</f>
        <v/>
      </c>
      <c r="QK10" s="33" t="str">
        <f>IF(ISBLANK(QG10),"",IF(ISBLANK(VLOOKUP(QG10,role!A:E,5,FALSE)),"",VLOOKUP(QG10,role!A:E,5,FALSE)))</f>
        <v/>
      </c>
      <c r="QL10" s="34"/>
      <c r="QM10" s="38"/>
      <c r="QN10" s="36" t="str">
        <f t="shared" si="106"/>
        <v/>
      </c>
      <c r="QP10" s="33" t="str">
        <f>IF(ISBLANK(QO10),"",IF(ISBLANK(VLOOKUP(QO10,role!A:E,2,FALSE)),"",VLOOKUP(QO10,role!A:E,2,FALSE)))</f>
        <v/>
      </c>
      <c r="QQ10" s="33" t="str">
        <f>IF(ISBLANK(QO10),"",IF(ISBLANK(VLOOKUP(QO10,role!A:E,3,FALSE)),"",VLOOKUP(QO10,role!A:E,3,FALSE)))</f>
        <v/>
      </c>
      <c r="QR10" s="33" t="str">
        <f>IF(ISBLANK(QO10),"",IF(ISBLANK(VLOOKUP(QO10,role!A:E,4,FALSE)),"",VLOOKUP(QO10,role!A:E,4,FALSE)))</f>
        <v/>
      </c>
      <c r="QS10" s="33" t="str">
        <f>IF(ISBLANK(QO10),"",IF(ISBLANK(VLOOKUP(QO10,role!A:E,5,FALSE)),"",VLOOKUP(QO10,role!A:E,5,FALSE)))</f>
        <v/>
      </c>
      <c r="QT10" s="38"/>
      <c r="QU10" s="36" t="str">
        <f t="shared" si="107"/>
        <v/>
      </c>
      <c r="QW10" s="33" t="str">
        <f>IF(ISBLANK(QV10),"",IF(ISBLANK(VLOOKUP(QV10,role!A:E,2,FALSE)),"",VLOOKUP(QV10,role!A:E,2,FALSE)))</f>
        <v/>
      </c>
      <c r="QX10" s="33" t="str">
        <f>IF(ISBLANK(QV10),"",IF(ISBLANK(VLOOKUP(QV10,role!A:E,3,FALSE)),"",VLOOKUP(QV10,role!A:E,3,FALSE)))</f>
        <v/>
      </c>
      <c r="QY10" s="33" t="str">
        <f>IF(ISBLANK(QV10),"",IF(ISBLANK(VLOOKUP(QV10,role!A:E,4,FALSE)),"",VLOOKUP(QV10,role!A:E,4,FALSE)))</f>
        <v/>
      </c>
      <c r="QZ10" s="33" t="str">
        <f>IF(ISBLANK(QV10),"",IF(ISBLANK(VLOOKUP(QV10,role!A:E,5,FALSE)),"",VLOOKUP(QV10,role!A:E,5,FALSE)))</f>
        <v/>
      </c>
      <c r="RA10" s="38"/>
      <c r="RB10" s="36" t="str">
        <f t="shared" si="108"/>
        <v/>
      </c>
      <c r="RD10" s="33" t="str">
        <f>IF(ISBLANK(RC10),"",IF(ISBLANK(VLOOKUP(RC10,role!A:E,2,FALSE)),"",VLOOKUP(RC10,role!A:E,2,FALSE)))</f>
        <v/>
      </c>
      <c r="RE10" s="33" t="str">
        <f>IF(ISBLANK(RC10),"",IF(ISBLANK(VLOOKUP(RC10,role!A:E,3,FALSE)),"",VLOOKUP(RC10,role!A:E,3,FALSE)))</f>
        <v/>
      </c>
      <c r="RF10" s="33" t="str">
        <f>IF(ISBLANK(RC10),"",IF(ISBLANK(VLOOKUP(RC10,role!A:E,4,FALSE)),"",VLOOKUP(RC10,role!A:E,4,FALSE)))</f>
        <v/>
      </c>
      <c r="RG10" s="33" t="str">
        <f>IF(ISBLANK(RC10),"",IF(ISBLANK(VLOOKUP(RC10,role!A:E,5,FALSE)),"",VLOOKUP(RC10,role!A:E,5,FALSE)))</f>
        <v/>
      </c>
      <c r="RH10" s="38"/>
      <c r="RI10" s="36" t="str">
        <f t="shared" si="109"/>
        <v/>
      </c>
      <c r="RK10" s="33" t="str">
        <f>IF(ISBLANK(RJ10),"",IF(ISBLANK(VLOOKUP(RJ10,role!A:E,2,FALSE)),"",VLOOKUP(RJ10,role!A:E,2,FALSE)))</f>
        <v/>
      </c>
      <c r="RL10" s="33" t="str">
        <f>IF(ISBLANK(RJ10),"",IF(ISBLANK(VLOOKUP(RJ10,role!A:E,3,FALSE)),"",VLOOKUP(RJ10,role!A:E,3,FALSE)))</f>
        <v/>
      </c>
      <c r="RM10" s="33" t="str">
        <f>IF(ISBLANK(RJ10),"",IF(ISBLANK(VLOOKUP(RJ10,role!A:E,4,FALSE)),"",VLOOKUP(RJ10,role!A:E,4,FALSE)))</f>
        <v/>
      </c>
      <c r="RN10" s="33" t="str">
        <f>IF(ISBLANK(RJ10),"",IF(ISBLANK(VLOOKUP(RJ10,role!A:E,5,FALSE)),"",VLOOKUP(RJ10,role!A:E,5,FALSE)))</f>
        <v/>
      </c>
      <c r="RO10" s="38"/>
      <c r="RP10" s="36" t="str">
        <f t="shared" si="110"/>
        <v/>
      </c>
      <c r="RR10" s="33" t="str">
        <f t="shared" si="111"/>
        <v/>
      </c>
      <c r="RS10" s="33" t="str">
        <f t="shared" si="112"/>
        <v/>
      </c>
      <c r="RT10" s="33" t="str">
        <f t="shared" si="113"/>
        <v/>
      </c>
      <c r="RU10" s="33" t="str">
        <f t="shared" si="114"/>
        <v/>
      </c>
      <c r="RV10" s="34"/>
      <c r="RW10" s="35"/>
      <c r="RY10" s="33" t="str">
        <f t="shared" si="115"/>
        <v/>
      </c>
      <c r="RZ10" s="41"/>
      <c r="SA10" s="33" t="str">
        <f t="shared" si="116"/>
        <v/>
      </c>
      <c r="SC10" s="33" t="str">
        <f t="shared" si="117"/>
        <v/>
      </c>
      <c r="SE10" s="33" t="str">
        <f t="shared" si="118"/>
        <v/>
      </c>
      <c r="SG10" s="33" t="str">
        <f t="shared" si="119"/>
        <v/>
      </c>
      <c r="SI10" s="33" t="str">
        <f t="shared" si="120"/>
        <v/>
      </c>
      <c r="SK10" s="33" t="str">
        <f t="shared" si="121"/>
        <v/>
      </c>
      <c r="SM10" s="33" t="str">
        <f t="shared" si="122"/>
        <v/>
      </c>
      <c r="SO10" s="33" t="str">
        <f t="shared" si="123"/>
        <v/>
      </c>
      <c r="SQ10" s="33" t="str">
        <f t="shared" si="124"/>
        <v/>
      </c>
      <c r="SS10" s="33" t="str">
        <f t="shared" si="125"/>
        <v/>
      </c>
      <c r="ST10" s="34"/>
      <c r="SV10" s="33" t="str">
        <f t="shared" si="126"/>
        <v/>
      </c>
      <c r="SX10" s="33" t="str">
        <f t="shared" si="127"/>
        <v/>
      </c>
      <c r="SZ10" s="33" t="str">
        <f t="shared" si="128"/>
        <v/>
      </c>
      <c r="TB10" s="33" t="str">
        <f t="shared" si="129"/>
        <v/>
      </c>
      <c r="TD10" s="33" t="str">
        <f t="shared" si="130"/>
        <v/>
      </c>
      <c r="TE10" s="34"/>
      <c r="TG10" s="33" t="str">
        <f t="shared" si="131"/>
        <v/>
      </c>
      <c r="TI10" s="33" t="str">
        <f t="shared" si="132"/>
        <v/>
      </c>
      <c r="TK10" s="33" t="str">
        <f t="shared" si="133"/>
        <v/>
      </c>
      <c r="TM10" s="33" t="str">
        <f t="shared" si="134"/>
        <v/>
      </c>
      <c r="TO10" s="33" t="str">
        <f t="shared" si="135"/>
        <v/>
      </c>
      <c r="TP10" s="34"/>
      <c r="TR10" s="33" t="str">
        <f t="shared" si="136"/>
        <v/>
      </c>
      <c r="TT10" s="33" t="str">
        <f t="shared" si="137"/>
        <v/>
      </c>
      <c r="TV10" s="33" t="str">
        <f t="shared" si="138"/>
        <v/>
      </c>
      <c r="TX10" s="33" t="str">
        <f t="shared" si="139"/>
        <v/>
      </c>
      <c r="TZ10" s="33" t="str">
        <f t="shared" si="140"/>
        <v/>
      </c>
      <c r="UA10" s="34"/>
      <c r="UC10" s="33" t="str">
        <f t="shared" si="141"/>
        <v/>
      </c>
      <c r="UE10" s="33" t="str">
        <f t="shared" si="142"/>
        <v/>
      </c>
      <c r="UG10" s="33" t="str">
        <f t="shared" si="143"/>
        <v/>
      </c>
      <c r="UI10" s="33" t="str">
        <f t="shared" si="144"/>
        <v/>
      </c>
      <c r="UK10" s="33" t="str">
        <f t="shared" si="145"/>
        <v/>
      </c>
      <c r="UL10" s="34"/>
      <c r="UN10" s="33" t="str">
        <f t="shared" si="146"/>
        <v/>
      </c>
      <c r="UO10" s="33" t="str">
        <f t="shared" si="147"/>
        <v/>
      </c>
      <c r="UQ10" s="33" t="str">
        <f t="shared" si="148"/>
        <v/>
      </c>
      <c r="UR10" s="33" t="str">
        <f t="shared" si="149"/>
        <v/>
      </c>
      <c r="UT10" s="33" t="str">
        <f t="shared" si="150"/>
        <v/>
      </c>
      <c r="UU10" s="33" t="str">
        <f t="shared" si="151"/>
        <v/>
      </c>
      <c r="UW10" s="33" t="str">
        <f t="shared" si="152"/>
        <v/>
      </c>
      <c r="UX10" s="33" t="str">
        <f t="shared" si="153"/>
        <v/>
      </c>
      <c r="UZ10" s="33" t="str">
        <f t="shared" si="154"/>
        <v/>
      </c>
      <c r="VA10" s="33" t="str">
        <f t="shared" si="155"/>
        <v/>
      </c>
      <c r="VB10" s="37"/>
      <c r="VC10" s="35"/>
      <c r="VD10" s="36" t="str">
        <f t="shared" si="156"/>
        <v/>
      </c>
      <c r="VE10" s="36" t="str">
        <f t="shared" si="157"/>
        <v/>
      </c>
      <c r="VG10" s="36" t="str">
        <f t="shared" si="158"/>
        <v/>
      </c>
      <c r="VH10" s="36" t="str">
        <f t="shared" si="159"/>
        <v/>
      </c>
      <c r="VJ10" s="36" t="str">
        <f t="shared" si="160"/>
        <v/>
      </c>
      <c r="VK10" s="36" t="str">
        <f t="shared" si="161"/>
        <v/>
      </c>
      <c r="VM10" s="36" t="str">
        <f t="shared" si="162"/>
        <v/>
      </c>
      <c r="VN10" s="36" t="str">
        <f t="shared" si="163"/>
        <v/>
      </c>
      <c r="VP10" s="36" t="str">
        <f t="shared" si="164"/>
        <v/>
      </c>
      <c r="VQ10" s="36" t="str">
        <f t="shared" si="165"/>
        <v/>
      </c>
      <c r="VR10" s="34"/>
      <c r="VT10" s="36" t="str">
        <f t="shared" si="166"/>
        <v/>
      </c>
      <c r="VU10" s="36" t="str">
        <f t="shared" si="167"/>
        <v/>
      </c>
      <c r="VW10" s="36" t="str">
        <f t="shared" si="168"/>
        <v/>
      </c>
      <c r="VX10" s="36" t="str">
        <f t="shared" si="169"/>
        <v/>
      </c>
      <c r="VZ10" s="36" t="str">
        <f t="shared" si="170"/>
        <v/>
      </c>
      <c r="WA10" s="36" t="str">
        <f t="shared" si="171"/>
        <v/>
      </c>
      <c r="WC10" s="36" t="str">
        <f t="shared" si="172"/>
        <v/>
      </c>
      <c r="WD10" s="36" t="str">
        <f t="shared" si="173"/>
        <v/>
      </c>
      <c r="WF10" s="36" t="str">
        <f t="shared" si="174"/>
        <v/>
      </c>
      <c r="WG10" s="36" t="str">
        <f t="shared" si="175"/>
        <v/>
      </c>
      <c r="WH10" s="34"/>
      <c r="WK10" s="33" t="str">
        <f t="shared" si="176"/>
        <v/>
      </c>
      <c r="WL10" s="35"/>
      <c r="WM10" s="38"/>
      <c r="WN10" s="36" t="str">
        <f t="shared" si="177"/>
        <v/>
      </c>
      <c r="WO10" s="33" t="str">
        <f t="shared" si="178"/>
        <v/>
      </c>
      <c r="WR10" s="36" t="str">
        <f t="shared" si="179"/>
        <v/>
      </c>
      <c r="WS10" s="33" t="str">
        <f t="shared" si="180"/>
        <v/>
      </c>
      <c r="WV10" s="36" t="str">
        <f t="shared" si="181"/>
        <v/>
      </c>
      <c r="WW10" s="33" t="str">
        <f t="shared" si="182"/>
        <v/>
      </c>
      <c r="WZ10" s="36" t="str">
        <f t="shared" si="183"/>
        <v/>
      </c>
      <c r="XA10" s="33" t="str">
        <f t="shared" si="184"/>
        <v/>
      </c>
      <c r="XB10" s="33"/>
      <c r="XD10" s="36" t="str">
        <f t="shared" si="185"/>
        <v/>
      </c>
      <c r="XE10" s="33" t="str">
        <f t="shared" si="186"/>
        <v/>
      </c>
      <c r="XF10" s="39"/>
      <c r="XG10" s="33" t="str">
        <f t="shared" si="187"/>
        <v/>
      </c>
      <c r="XH10" s="33" t="str">
        <f t="shared" si="188"/>
        <v/>
      </c>
      <c r="XI10" s="33" t="str">
        <f t="shared" si="189"/>
        <v/>
      </c>
      <c r="XJ10" s="33" t="str">
        <f t="shared" si="190"/>
        <v/>
      </c>
      <c r="XK10" s="33" t="str">
        <f t="shared" si="191"/>
        <v/>
      </c>
      <c r="XL10" s="33" t="str">
        <f t="shared" si="192"/>
        <v/>
      </c>
      <c r="XM10" s="33" t="str">
        <f t="shared" si="193"/>
        <v/>
      </c>
      <c r="XN10" s="33" t="str">
        <f t="shared" si="194"/>
        <v/>
      </c>
      <c r="XO10" s="33" t="str">
        <f t="shared" si="195"/>
        <v/>
      </c>
    </row>
    <row r="11" spans="1:639" s="32" customFormat="1" x14ac:dyDescent="0.25">
      <c r="C11" s="33" t="str">
        <f t="shared" si="20"/>
        <v/>
      </c>
      <c r="E11" s="32" t="str">
        <f t="shared" si="21"/>
        <v/>
      </c>
      <c r="F11" s="33" t="str">
        <f t="shared" si="22"/>
        <v/>
      </c>
      <c r="G11" s="33" t="str">
        <f t="shared" si="23"/>
        <v/>
      </c>
      <c r="J11" s="33" t="str">
        <f t="shared" si="24"/>
        <v/>
      </c>
      <c r="K11" s="33" t="str">
        <f t="shared" si="25"/>
        <v/>
      </c>
      <c r="L11" s="33" t="str">
        <f t="shared" si="26"/>
        <v/>
      </c>
      <c r="N11" s="33" t="str">
        <f t="shared" si="27"/>
        <v/>
      </c>
      <c r="O11" s="33" t="str">
        <f t="shared" si="28"/>
        <v/>
      </c>
      <c r="Q11" s="33" t="str">
        <f t="shared" si="29"/>
        <v/>
      </c>
      <c r="R11" s="33" t="str">
        <f t="shared" si="30"/>
        <v/>
      </c>
      <c r="S11" s="33"/>
      <c r="T11" s="33"/>
      <c r="U11" s="33" t="str">
        <f t="shared" si="31"/>
        <v/>
      </c>
      <c r="V11" s="33" t="str">
        <f t="shared" si="32"/>
        <v/>
      </c>
      <c r="W11" s="33"/>
      <c r="Y11" s="33" t="str">
        <f>IF(ISBLANK(X11),"",VLOOKUP(X11,resource_type!A:C,3,FALSE))</f>
        <v/>
      </c>
      <c r="Z11" s="33" t="str">
        <f>IF(ISBLANK(X11),"",VLOOKUP(X11,resource_type!A:C,2,FALSE))</f>
        <v/>
      </c>
      <c r="AA11" s="33" t="str">
        <f t="shared" si="33"/>
        <v/>
      </c>
      <c r="AB11" s="33" t="str">
        <f t="shared" si="34"/>
        <v/>
      </c>
      <c r="AD11" s="33" t="str">
        <f>IF(ISBLANK(AC11),"",VLOOKUP(AC11,resource_type!A:C,3,FALSE))</f>
        <v/>
      </c>
      <c r="AF11" s="33" t="str">
        <f>IF(ISBLANK(AE11),"",VLOOKUP(AE11,resource_type!A:C,3,FALSE))</f>
        <v/>
      </c>
      <c r="AG11" s="34"/>
      <c r="AI11" s="33" t="str">
        <f t="shared" si="35"/>
        <v/>
      </c>
      <c r="AK11" s="33" t="str">
        <f t="shared" si="36"/>
        <v/>
      </c>
      <c r="AM11" s="33" t="str">
        <f t="shared" si="37"/>
        <v/>
      </c>
      <c r="AO11" s="33" t="str">
        <f t="shared" si="38"/>
        <v/>
      </c>
      <c r="AP11" s="54"/>
      <c r="AQ11" s="35"/>
      <c r="AR11" s="36" t="str">
        <f t="shared" si="39"/>
        <v/>
      </c>
      <c r="AS11" s="36" t="str">
        <f t="shared" si="40"/>
        <v/>
      </c>
      <c r="AT11" s="35"/>
      <c r="AV11" s="33" t="str">
        <f t="shared" si="41"/>
        <v/>
      </c>
      <c r="AW11" s="33" t="str">
        <f t="shared" si="42"/>
        <v/>
      </c>
      <c r="AX11" s="33" t="str">
        <f t="shared" si="43"/>
        <v/>
      </c>
      <c r="AZ11" s="33" t="str">
        <f>IF(ISBLANK(AY11),"",IF(ISBLANK(VLOOKUP(AY11,role!A:E,2,FALSE)),"",VLOOKUP(AY11,role!A:E,2,FALSE)))</f>
        <v/>
      </c>
      <c r="BA11" s="33" t="str">
        <f>IF(ISBLANK(AY11),"",IF(ISBLANK(VLOOKUP(AY11,role!A:E,3,FALSE)),"",VLOOKUP(AY11,role!A:E,3,FALSE)))</f>
        <v/>
      </c>
      <c r="BB11" s="33" t="str">
        <f>IF(ISBLANK(AY11),"",IF(ISBLANK(VLOOKUP(AY11,role!A:E,4,FALSE)),"",VLOOKUP(AY11,role!A:E,4,FALSE)))</f>
        <v/>
      </c>
      <c r="BC11" s="33" t="str">
        <f>IF(ISBLANK(AY11),"",IF(ISBLANK(VLOOKUP(AY11,role!A:E,5,FALSE)),"",VLOOKUP(AY11,role!A:E,5,FALSE)))</f>
        <v/>
      </c>
      <c r="BE11" s="33" t="str">
        <f>IF(ISBLANK(BD11),"",IF(ISBLANK(VLOOKUP(BD11,role!A:E,2,FALSE)),"",VLOOKUP(BD11,role!A:E,2,FALSE)))</f>
        <v/>
      </c>
      <c r="BF11" s="33" t="str">
        <f>IF(ISBLANK(BD11),"",IF(ISBLANK(VLOOKUP(BD11,role!A:E,3,FALSE)),"",VLOOKUP(BD11,role!A:E,3,FALSE)))</f>
        <v/>
      </c>
      <c r="BG11" s="33" t="str">
        <f>IF(ISBLANK(BD11),"",IF(ISBLANK(VLOOKUP(BD11,role!A:E,4,FALSE)),"",VLOOKUP(BD11,role!A:E,4,FALSE)))</f>
        <v/>
      </c>
      <c r="BH11" s="33" t="str">
        <f>IF(ISBLANK(BD11),"",IF(ISBLANK(VLOOKUP(BD11,role!A:E,5,FALSE)),"",VLOOKUP(BD11,role!A:E,5,FALSE)))</f>
        <v/>
      </c>
      <c r="BN11" s="34"/>
      <c r="BQ11" s="41"/>
      <c r="BS11" s="33" t="str">
        <f t="shared" si="44"/>
        <v/>
      </c>
      <c r="BT11" s="33" t="str">
        <f t="shared" si="45"/>
        <v/>
      </c>
      <c r="BU11" s="33" t="str">
        <f t="shared" si="46"/>
        <v/>
      </c>
      <c r="BW11" s="33" t="str">
        <f>IF(ISBLANK(BV11),"",IF(ISBLANK(VLOOKUP(BV11,role!A:E,2,FALSE)),"",VLOOKUP(BV11,role!A:E,2,FALSE)))</f>
        <v/>
      </c>
      <c r="BX11" s="33" t="str">
        <f>IF(ISBLANK(BV11),"",IF(ISBLANK(VLOOKUP(BV11,role!A:E,3,FALSE)),"",VLOOKUP(BV11,role!A:E,3,FALSE)))</f>
        <v/>
      </c>
      <c r="BY11" s="33" t="str">
        <f>IF(ISBLANK(BV11),"",IF(ISBLANK(VLOOKUP(BV11,role!A:E,4,FALSE)),"",VLOOKUP(BV11,role!A:E,4,FALSE)))</f>
        <v/>
      </c>
      <c r="BZ11" s="33" t="str">
        <f>IF(ISBLANK(BV11),"",IF(ISBLANK(VLOOKUP(BV11,role!A:E,5,FALSE)),"",VLOOKUP(BV11,role!A:E,5,FALSE)))</f>
        <v/>
      </c>
      <c r="CB11" s="33" t="str">
        <f>IF(ISBLANK(CA11),"",IF(ISBLANK(VLOOKUP(CA11,role!A:E,2,FALSE)),"",VLOOKUP(CA11,role!A:E,2,FALSE)))</f>
        <v/>
      </c>
      <c r="CC11" s="33" t="str">
        <f>IF(ISBLANK(CA11),"",IF(ISBLANK(VLOOKUP(CA11,role!A:E,3,FALSE)),"",VLOOKUP(CA11,role!A:E,3,FALSE)))</f>
        <v/>
      </c>
      <c r="CD11" s="33" t="str">
        <f>IF(ISBLANK(CA11),"",IF(ISBLANK(VLOOKUP(CA11,role!A:E,4,FALSE)),"",VLOOKUP(CA11,role!A:E,4,FALSE)))</f>
        <v/>
      </c>
      <c r="CE11" s="33" t="str">
        <f>IF(ISBLANK(CA11),"",IF(ISBLANK(VLOOKUP(CA11,role!A:E,5,FALSE)),"",VLOOKUP(CA11,role!A:E,5,FALSE)))</f>
        <v/>
      </c>
      <c r="CK11" s="34"/>
      <c r="CN11" s="41"/>
      <c r="CP11" s="33" t="str">
        <f t="shared" si="47"/>
        <v/>
      </c>
      <c r="CQ11" s="33" t="str">
        <f t="shared" si="48"/>
        <v/>
      </c>
      <c r="CR11" s="33" t="str">
        <f t="shared" si="49"/>
        <v/>
      </c>
      <c r="CT11" s="33" t="str">
        <f>IF(ISBLANK(CS11),"",IF(ISBLANK(VLOOKUP(CS11,role!A:E,2,FALSE)),"",VLOOKUP(CS11,role!A:E,2,FALSE)))</f>
        <v/>
      </c>
      <c r="CU11" s="33" t="str">
        <f>IF(ISBLANK(CS11),"",IF(ISBLANK(VLOOKUP(CS11,role!A:E,3,FALSE)),"",VLOOKUP(CS11,role!A:E,3,FALSE)))</f>
        <v/>
      </c>
      <c r="CV11" s="33" t="str">
        <f>IF(ISBLANK(CS11),"",IF(ISBLANK(VLOOKUP(CS11,role!A:E,4,FALSE)),"",VLOOKUP(CS11,role!A:E,4,FALSE)))</f>
        <v/>
      </c>
      <c r="CW11" s="33" t="str">
        <f>IF(ISBLANK(CS11),"",IF(ISBLANK(VLOOKUP(CS11,role!A:E,5,FALSE)),"",VLOOKUP(CS11,role!A:E,5,FALSE)))</f>
        <v/>
      </c>
      <c r="DC11" s="34"/>
      <c r="DF11" s="41"/>
      <c r="DH11" s="33" t="str">
        <f t="shared" si="50"/>
        <v/>
      </c>
      <c r="DI11" s="33" t="str">
        <f t="shared" si="51"/>
        <v/>
      </c>
      <c r="DJ11" s="33" t="str">
        <f t="shared" si="52"/>
        <v/>
      </c>
      <c r="DL11" s="33" t="str">
        <f>IF(ISBLANK(DK11),"",IF(ISBLANK(VLOOKUP(DK11,role!A:E,2,FALSE)),"",VLOOKUP(DK11,role!A:E,2,FALSE)))</f>
        <v/>
      </c>
      <c r="DM11" s="33" t="str">
        <f>IF(ISBLANK(DK11),"",IF(ISBLANK(VLOOKUP(DK11,role!A:E,3,FALSE)),"",VLOOKUP(DK11,role!A:E,3,FALSE)))</f>
        <v/>
      </c>
      <c r="DN11" s="33" t="str">
        <f>IF(ISBLANK(DK11),"",IF(ISBLANK(VLOOKUP(DK11,role!A:E,4,FALSE)),"",VLOOKUP(DK11,role!A:E,4,FALSE)))</f>
        <v/>
      </c>
      <c r="DO11" s="33" t="str">
        <f>IF(ISBLANK(DK11),"",IF(ISBLANK(VLOOKUP(DK11,role!A:E,5,FALSE)),"",VLOOKUP(DK11,role!A:E,5,FALSE)))</f>
        <v/>
      </c>
      <c r="DU11" s="34"/>
      <c r="DX11" s="41"/>
      <c r="DZ11" s="33" t="str">
        <f t="shared" si="53"/>
        <v/>
      </c>
      <c r="EA11" s="33" t="str">
        <f t="shared" si="54"/>
        <v/>
      </c>
      <c r="EB11" s="33" t="str">
        <f t="shared" si="55"/>
        <v/>
      </c>
      <c r="ED11" s="33" t="str">
        <f>IF(ISBLANK(EC11),"",VLOOKUP(EC11,role!A:E,2,FALSE))</f>
        <v/>
      </c>
      <c r="EE11" s="33" t="str">
        <f>IF(ISBLANK(EC11),"",IF(ISBLANK(VLOOKUP(EC11,role!A:E,3,FALSE)),"",VLOOKUP(EC11,role!A:E,3,FALSE)))</f>
        <v/>
      </c>
      <c r="EF11" s="33" t="str">
        <f>IF(ISBLANK(EC11),"",IF(ISBLANK(VLOOKUP(EC11,role!A:E,4,FALSE)),"",VLOOKUP(EC11,role!A:E,4,FALSE)))</f>
        <v/>
      </c>
      <c r="EG11" s="33" t="str">
        <f>IF(ISBLANK(EC11),"",IF(ISBLANK(VLOOKUP(EC11,role!A:E,5,FALSE)),"",VLOOKUP(EC11,role!A:E,5,FALSE)))</f>
        <v/>
      </c>
      <c r="EM11" s="34"/>
      <c r="EP11" s="34"/>
      <c r="ES11" s="33" t="str">
        <f t="shared" si="56"/>
        <v/>
      </c>
      <c r="ET11" s="33" t="str">
        <f t="shared" si="57"/>
        <v/>
      </c>
      <c r="EU11" s="33" t="str">
        <f t="shared" si="58"/>
        <v/>
      </c>
      <c r="EW11" s="33" t="str">
        <f>IF(ISBLANK(EV11),"",IF(ISBLANK(VLOOKUP(EV11,role!A:E,2,FALSE)),"",VLOOKUP(EV11,role!A:E,2,FALSE)))</f>
        <v/>
      </c>
      <c r="EX11" s="33" t="str">
        <f>IF(ISBLANK(EV11),"",IF(ISBLANK(VLOOKUP(EV11,role!A:E,3,FALSE)),"",VLOOKUP(EV11,role!A:E,3,FALSE)))</f>
        <v/>
      </c>
      <c r="EY11" s="33" t="str">
        <f>IF(ISBLANK(EV11),"",IF(ISBLANK(VLOOKUP(EV11,role!A:E,4,FALSE)),"",VLOOKUP(EV11,role!A:E,4,FALSE)))</f>
        <v/>
      </c>
      <c r="EZ11" s="33" t="str">
        <f>IF(ISBLANK(EV11),"",IF(ISBLANK(VLOOKUP(EV11,role!A:E,5,FALSE)),"",VLOOKUP(EV11,role!A:E,5,FALSE)))</f>
        <v/>
      </c>
      <c r="FF11" s="34"/>
      <c r="FI11" s="41"/>
      <c r="FK11" s="33" t="str">
        <f t="shared" si="59"/>
        <v/>
      </c>
      <c r="FL11" s="33" t="str">
        <f t="shared" si="60"/>
        <v/>
      </c>
      <c r="FM11" s="33" t="str">
        <f t="shared" si="61"/>
        <v/>
      </c>
      <c r="FO11" s="33" t="str">
        <f>IF(ISBLANK(FN11),"",IF(ISBLANK(VLOOKUP(FN11,role!A:E,2,FALSE)),"",VLOOKUP(FN11,role!A:E,2,FALSE)))</f>
        <v/>
      </c>
      <c r="FP11" s="33" t="str">
        <f>IF(ISBLANK(FN11),"",IF(ISBLANK(VLOOKUP(FN11,role!A:E,3,FALSE)),"",VLOOKUP(FN11,role!A:E,3,FALSE)))</f>
        <v/>
      </c>
      <c r="FQ11" s="33" t="str">
        <f>IF(ISBLANK(FN11),"",IF(ISBLANK(VLOOKUP(FN11,role!A:E,4,FALSE)),"",VLOOKUP(FN11,role!A:E,4,FALSE)))</f>
        <v/>
      </c>
      <c r="FR11" s="33" t="str">
        <f>IF(ISBLANK(FN11),"",IF(ISBLANK(VLOOKUP(FN11,role!A:E,5,FALSE)),"",VLOOKUP(FN11,role!A:E,5,FALSE)))</f>
        <v/>
      </c>
      <c r="FX11" s="34"/>
      <c r="GA11" s="41"/>
      <c r="GC11" s="33" t="str">
        <f t="shared" si="62"/>
        <v/>
      </c>
      <c r="GD11" s="33" t="str">
        <f t="shared" si="63"/>
        <v/>
      </c>
      <c r="GE11" s="33" t="str">
        <f t="shared" si="64"/>
        <v/>
      </c>
      <c r="GG11" s="33" t="str">
        <f>IF(ISBLANK(GF11),"",IF(ISBLANK(VLOOKUP(GF11,role!A:E,2,FALSE)),"",VLOOKUP(GF11,role!A:E,2,FALSE)))</f>
        <v/>
      </c>
      <c r="GH11" s="33" t="str">
        <f>IF(ISBLANK(GF11),"",IF(ISBLANK(VLOOKUP(GF11,role!A:E,3,FALSE)),"",VLOOKUP(GF11,role!A:E,3,FALSE)))</f>
        <v/>
      </c>
      <c r="GI11" s="33" t="str">
        <f>IF(ISBLANK(GF11),"",IF(ISBLANK(VLOOKUP(GF11,role!A:E,4,FALSE)),"",VLOOKUP(GF11,role!A:E,4,FALSE)))</f>
        <v/>
      </c>
      <c r="GJ11" s="33" t="str">
        <f>IF(ISBLANK(GF11),"",IF(ISBLANK(VLOOKUP(GF11,role!A:E,5,FALSE)),"",VLOOKUP(GF11,role!A:E,5,FALSE)))</f>
        <v/>
      </c>
      <c r="GP11" s="34"/>
      <c r="GS11" s="41"/>
      <c r="GU11" s="33" t="str">
        <f t="shared" si="65"/>
        <v/>
      </c>
      <c r="GV11" s="33" t="str">
        <f t="shared" si="66"/>
        <v/>
      </c>
      <c r="GW11" s="33" t="str">
        <f t="shared" si="67"/>
        <v/>
      </c>
      <c r="GY11" s="33" t="str">
        <f>IF(ISBLANK(GX11),"",IF(ISBLANK(VLOOKUP(GX11,role!A:E,2,FALSE)),"",VLOOKUP(GX11,role!A:E,2,FALSE)))</f>
        <v/>
      </c>
      <c r="GZ11" s="33" t="str">
        <f>IF(ISBLANK(GX11),"",IF(ISBLANK(VLOOKUP(GX11,role!A:E,3,FALSE)),"",VLOOKUP(GX11,role!A:E,3,FALSE)))</f>
        <v/>
      </c>
      <c r="HA11" s="33" t="str">
        <f>IF(ISBLANK(GX11),"",IF(ISBLANK(VLOOKUP(GX11,role!A:E,4,FALSE)),"",VLOOKUP(GX11,role!A:E,4,FALSE)))</f>
        <v/>
      </c>
      <c r="HB11" s="33" t="str">
        <f>IF(ISBLANK(GX11),"",IF(ISBLANK(VLOOKUP(GX11,role!A:E,5,FALSE)),"",VLOOKUP(GX11,role!A:E,5,FALSE)))</f>
        <v/>
      </c>
      <c r="HH11" s="34"/>
      <c r="HK11" s="41"/>
      <c r="HM11" s="33" t="str">
        <f t="shared" si="68"/>
        <v/>
      </c>
      <c r="HN11" s="33" t="str">
        <f t="shared" si="69"/>
        <v/>
      </c>
      <c r="HO11" s="33" t="str">
        <f t="shared" si="70"/>
        <v/>
      </c>
      <c r="HQ11" s="33" t="str">
        <f>IF(ISBLANK(HP11),"",IF(ISBLANK(VLOOKUP(HP11,role!A:E,2,FALSE)),"",VLOOKUP(HP11,role!A:E,2,FALSE)))</f>
        <v/>
      </c>
      <c r="HR11" s="33" t="str">
        <f>IF(ISBLANK(HP11),"",IF(ISBLANK(VLOOKUP(HP11,role!A:E,3,FALSE)),"",VLOOKUP(HP11,role!A:E,3,FALSE)))</f>
        <v/>
      </c>
      <c r="HS11" s="33" t="str">
        <f>IF(ISBLANK(HP11),"",IF(ISBLANK(VLOOKUP(HP11,role!A:E,4,FALSE)),"",VLOOKUP(HP11,role!A:E,4,FALSE)))</f>
        <v/>
      </c>
      <c r="HT11" s="33" t="str">
        <f>IF(ISBLANK(HP11),"",IF(ISBLANK(VLOOKUP(HP11,role!A:E,5,FALSE)),"",VLOOKUP(HP11,role!A:E,5,FALSE)))</f>
        <v/>
      </c>
      <c r="HZ11" s="34"/>
      <c r="IC11" s="34"/>
      <c r="IF11" s="33" t="str">
        <f t="shared" si="71"/>
        <v/>
      </c>
      <c r="IG11" s="33" t="str">
        <f t="shared" si="72"/>
        <v/>
      </c>
      <c r="IH11" s="33" t="str">
        <f t="shared" si="73"/>
        <v/>
      </c>
      <c r="IJ11" s="33" t="str">
        <f>IF(ISBLANK(II11),"",IF(ISBLANK(VLOOKUP(II11,role!A:E,2,FALSE)),"",VLOOKUP(II11,role!A:E,2,FALSE)))</f>
        <v/>
      </c>
      <c r="IK11" s="33" t="str">
        <f>IF(ISBLANK(II11),"",IF(ISBLANK(VLOOKUP(II11,role!A:E,3,FALSE)),"",VLOOKUP(II11,role!A:E,3,FALSE)))</f>
        <v/>
      </c>
      <c r="IL11" s="33" t="str">
        <f>IF(ISBLANK(II11),"",IF(ISBLANK(VLOOKUP(II11,role!A:E,4,FALSE)),"",VLOOKUP(II11,role!A:E,4,FALSE)))</f>
        <v/>
      </c>
      <c r="IM11" s="33" t="str">
        <f>IF(ISBLANK(II11),"",IF(ISBLANK(VLOOKUP(II11,role!A:E,5,FALSE)),"",VLOOKUP(II11,role!A:E,5,FALSE)))</f>
        <v/>
      </c>
      <c r="IS11" s="34"/>
      <c r="IV11" s="41"/>
      <c r="IX11" s="33" t="str">
        <f t="shared" si="74"/>
        <v/>
      </c>
      <c r="IY11" s="33" t="str">
        <f t="shared" si="75"/>
        <v/>
      </c>
      <c r="IZ11" s="33" t="str">
        <f t="shared" si="76"/>
        <v/>
      </c>
      <c r="JB11" s="33" t="str">
        <f>IF(ISBLANK(JA11),"",IF(ISBLANK(VLOOKUP(JA11,role!A:E,2,FALSE)),"",VLOOKUP(JA11,role!A:E,2,FALSE)))</f>
        <v/>
      </c>
      <c r="JC11" s="33" t="str">
        <f>IF(ISBLANK(JA11),"",IF(ISBLANK(VLOOKUP(JA11,role!A:E,3,FALSE)),"",VLOOKUP(JA11,role!A:E,3,FALSE)))</f>
        <v/>
      </c>
      <c r="JD11" s="33" t="str">
        <f>IF(ISBLANK(JA11),"",IF(ISBLANK(VLOOKUP(JA11,role!A:E,4,FALSE)),"",VLOOKUP(JA11,role!A:E,4,FALSE)))</f>
        <v/>
      </c>
      <c r="JE11" s="33" t="str">
        <f>IF(ISBLANK(JA11),"",IF(ISBLANK(VLOOKUP(JA11,role!A:E,5,FALSE)),"",VLOOKUP(JA11,role!A:E,5,FALSE)))</f>
        <v/>
      </c>
      <c r="JK11" s="34"/>
      <c r="JN11" s="41"/>
      <c r="JP11" s="33" t="str">
        <f t="shared" si="77"/>
        <v/>
      </c>
      <c r="JQ11" s="33" t="str">
        <f t="shared" si="78"/>
        <v/>
      </c>
      <c r="JR11" s="33" t="str">
        <f t="shared" si="79"/>
        <v/>
      </c>
      <c r="JT11" s="33" t="str">
        <f>IF(ISBLANK(JS11),"",IF(ISBLANK(VLOOKUP(JS11,role!A:E,2,FALSE)),"",VLOOKUP(JS11,role!A:E,2,FALSE)))</f>
        <v/>
      </c>
      <c r="JU11" s="33" t="str">
        <f>IF(ISBLANK(JS11),"",IF(ISBLANK(VLOOKUP(JS11,role!A:E,3,FALSE)),"",VLOOKUP(JS11,role!A:E,3,FALSE)))</f>
        <v/>
      </c>
      <c r="JV11" s="33" t="str">
        <f>IF(ISBLANK(JS11),"",IF(ISBLANK(VLOOKUP(JS11,role!A:E,4,FALSE)),"",VLOOKUP(JS11,role!A:E,4,FALSE)))</f>
        <v/>
      </c>
      <c r="JW11" s="33" t="str">
        <f>IF(ISBLANK(JS11),"",IF(ISBLANK(VLOOKUP(JS11,role!A:E,5,FALSE)),"",VLOOKUP(JS11,role!A:E,5,FALSE)))</f>
        <v/>
      </c>
      <c r="KC11" s="34"/>
      <c r="KF11" s="41"/>
      <c r="KH11" s="33" t="str">
        <f t="shared" si="80"/>
        <v/>
      </c>
      <c r="KI11" s="33" t="str">
        <f t="shared" si="81"/>
        <v/>
      </c>
      <c r="KJ11" s="33" t="str">
        <f t="shared" si="82"/>
        <v/>
      </c>
      <c r="KL11" s="33" t="str">
        <f>IF(ISBLANK(KK11),"",IF(ISBLANK(VLOOKUP(KK11,role!A:E,2,FALSE)),"",VLOOKUP(KK11,role!A:E,2,FALSE)))</f>
        <v/>
      </c>
      <c r="KM11" s="33" t="str">
        <f>IF(ISBLANK(KK11),"",IF(ISBLANK(VLOOKUP(KK11,role!A:E,3,FALSE)),"",VLOOKUP(KK11,role!A:E,3,FALSE)))</f>
        <v/>
      </c>
      <c r="KN11" s="33" t="str">
        <f>IF(ISBLANK(KK11),"",IF(ISBLANK(VLOOKUP(KK11,role!A:E,4,FALSE)),"",VLOOKUP(KK11,role!A:E,4,FALSE)))</f>
        <v/>
      </c>
      <c r="KO11" s="33" t="str">
        <f>IF(ISBLANK(KK11),"",IF(ISBLANK(VLOOKUP(KK11,role!A:E,5,FALSE)),"",VLOOKUP(KK11,role!A:E,5,FALSE)))</f>
        <v/>
      </c>
      <c r="KU11" s="34"/>
      <c r="KX11" s="41"/>
      <c r="KZ11" s="33" t="str">
        <f t="shared" si="83"/>
        <v/>
      </c>
      <c r="LA11" s="33" t="str">
        <f t="shared" si="84"/>
        <v/>
      </c>
      <c r="LB11" s="33" t="str">
        <f t="shared" si="85"/>
        <v/>
      </c>
      <c r="LD11" s="33" t="str">
        <f>IF(ISBLANK(LC11),"",IF(ISBLANK(VLOOKUP(LC11,role!A:E,2,FALSE)),"",VLOOKUP(LC11,role!A:E,2,FALSE)))</f>
        <v/>
      </c>
      <c r="LE11" s="33" t="str">
        <f>IF(ISBLANK(LC11),"",IF(ISBLANK(VLOOKUP(LC11,role!A:E,3,FALSE)),"",VLOOKUP(LC11,role!A:E,3,FALSE)))</f>
        <v/>
      </c>
      <c r="LF11" s="33" t="str">
        <f>IF(ISBLANK(LC11),"",IF(ISBLANK(VLOOKUP(LC11,role!A:E,4,FALSE)),"",VLOOKUP(LC11,role!A:E,4,FALSE)))</f>
        <v/>
      </c>
      <c r="LG11" s="33" t="str">
        <f>IF(ISBLANK(LC11),"",IF(ISBLANK(VLOOKUP(LC11,role!A:E,5,FALSE)),"",VLOOKUP(LC11,role!A:E,5,FALSE)))</f>
        <v/>
      </c>
      <c r="LM11" s="34"/>
      <c r="LP11" s="41"/>
      <c r="LR11" s="33" t="str">
        <f t="shared" si="86"/>
        <v/>
      </c>
      <c r="LS11" s="33" t="str">
        <f t="shared" si="87"/>
        <v/>
      </c>
      <c r="LT11" s="33" t="str">
        <f t="shared" si="88"/>
        <v/>
      </c>
      <c r="LV11" s="33" t="str">
        <f>IF(ISBLANK(LU11),"",IF(ISBLANK(VLOOKUP(LU11,role!A:E,2,FALSE)),"",VLOOKUP(LU11,role!A:E,2,FALSE)))</f>
        <v/>
      </c>
      <c r="LW11" s="33" t="str">
        <f>IF(ISBLANK(LU11),"",IF(ISBLANK(VLOOKUP(LU11,role!A:E,3,FALSE)),"",VLOOKUP(LU11,role!A:E,3,FALSE)))</f>
        <v/>
      </c>
      <c r="LX11" s="33" t="str">
        <f>IF(ISBLANK(LU11),"",IF(ISBLANK(VLOOKUP(LU11,role!A:E,4,FALSE)),"",VLOOKUP(LU11,role!A:E,4,FALSE)))</f>
        <v/>
      </c>
      <c r="LY11" s="33" t="str">
        <f>IF(ISBLANK(LU11),"",IF(ISBLANK(VLOOKUP(LU11,role!A:E,5,FALSE)),"",VLOOKUP(LU11,role!A:E,5,FALSE)))</f>
        <v/>
      </c>
      <c r="ME11" s="34"/>
      <c r="MH11" s="41"/>
      <c r="MJ11" s="33" t="str">
        <f t="shared" si="89"/>
        <v/>
      </c>
      <c r="MK11" s="33" t="str">
        <f t="shared" si="90"/>
        <v/>
      </c>
      <c r="ML11" s="33" t="str">
        <f t="shared" si="91"/>
        <v/>
      </c>
      <c r="MN11" s="33" t="str">
        <f>IF(ISBLANK(MM11),"",IF(ISBLANK(VLOOKUP(MM11,role!A:E,2,FALSE)),"",VLOOKUP(MM11,role!A:E,2,FALSE)))</f>
        <v/>
      </c>
      <c r="MO11" s="33" t="str">
        <f>IF(ISBLANK(MM11),"",IF(ISBLANK(VLOOKUP(MM11,role!A:E,3,FALSE)),"",VLOOKUP(MM11,role!A:E,3,FALSE)))</f>
        <v/>
      </c>
      <c r="MP11" s="33" t="str">
        <f>IF(ISBLANK(MM11),"",IF(ISBLANK(VLOOKUP(MM11,role!A:E,4,FALSE)),"",VLOOKUP(MM11,role!A:E,4,FALSE)))</f>
        <v/>
      </c>
      <c r="MQ11" s="33" t="str">
        <f>IF(ISBLANK(MM11),"",IF(ISBLANK(VLOOKUP(MM11,role!A:E,5,FALSE)),"",VLOOKUP(MM11,role!A:E,5,FALSE)))</f>
        <v/>
      </c>
      <c r="MW11" s="34"/>
      <c r="MZ11" s="41"/>
      <c r="NB11" s="33" t="str">
        <f t="shared" si="92"/>
        <v/>
      </c>
      <c r="NC11" s="33" t="str">
        <f t="shared" si="93"/>
        <v/>
      </c>
      <c r="ND11" s="33" t="str">
        <f t="shared" si="94"/>
        <v/>
      </c>
      <c r="NF11" s="33" t="str">
        <f>IF(ISBLANK(NE11),"",IF(ISBLANK(VLOOKUP(NE11,role!A:E,2,FALSE)),"",VLOOKUP(NE11,role!A:E,2,FALSE)))</f>
        <v/>
      </c>
      <c r="NG11" s="33" t="str">
        <f>IF(ISBLANK(NE11),"",IF(ISBLANK(VLOOKUP(NE11,role!A:E,3,FALSE)),"",VLOOKUP(NE11,role!A:E,3,FALSE)))</f>
        <v/>
      </c>
      <c r="NH11" s="33" t="str">
        <f>IF(ISBLANK(NE11),"",IF(ISBLANK(VLOOKUP(NE11,role!A:E,4,FALSE)),"",VLOOKUP(NE11,role!A:E,4,FALSE)))</f>
        <v/>
      </c>
      <c r="NI11" s="33" t="str">
        <f>IF(ISBLANK(NE11),"",IF(ISBLANK(VLOOKUP(NE11,role!A:E,5,FALSE)),"",VLOOKUP(NE11,role!A:E,5,FALSE)))</f>
        <v/>
      </c>
      <c r="NO11" s="34"/>
      <c r="NR11" s="41"/>
      <c r="NT11" s="33" t="str">
        <f t="shared" si="95"/>
        <v/>
      </c>
      <c r="NU11" s="33" t="str">
        <f t="shared" si="96"/>
        <v/>
      </c>
      <c r="NV11" s="33" t="str">
        <f t="shared" si="97"/>
        <v/>
      </c>
      <c r="NX11" s="33" t="str">
        <f>IF(ISBLANK(NW11),"",IF(ISBLANK(VLOOKUP(NW11,role!A:E,2,FALSE)),"",VLOOKUP(NW11,role!A:E,2,FALSE)))</f>
        <v/>
      </c>
      <c r="NY11" s="33" t="str">
        <f>IF(ISBLANK(NW11),"",IF(ISBLANK(VLOOKUP(NW11,role!A:E,3,FALSE)),"",VLOOKUP(NW11,role!A:E,3,FALSE)))</f>
        <v/>
      </c>
      <c r="NZ11" s="33" t="str">
        <f>IF(ISBLANK(NW11),"",IF(ISBLANK(VLOOKUP(NW11,role!A:E,4,FALSE)),"",VLOOKUP(NW11,role!A:E,4,FALSE)))</f>
        <v/>
      </c>
      <c r="OA11" s="33" t="str">
        <f>IF(ISBLANK(NW11),"",IF(ISBLANK(VLOOKUP(NW11,role!A:E,5,FALSE)),"",VLOOKUP(NW11,role!A:E,5,FALSE)))</f>
        <v/>
      </c>
      <c r="OG11" s="34"/>
      <c r="OJ11" s="41"/>
      <c r="OL11" s="33" t="str">
        <f t="shared" si="98"/>
        <v/>
      </c>
      <c r="OM11" s="33" t="str">
        <f t="shared" si="99"/>
        <v/>
      </c>
      <c r="ON11" s="33" t="str">
        <f t="shared" si="100"/>
        <v/>
      </c>
      <c r="OP11" s="33" t="str">
        <f>IF(ISBLANK(OO11),"",IF(ISBLANK(VLOOKUP(OO11,role!A:E,2,FALSE)),"",VLOOKUP(OO11,role!A:E,2,FALSE)))</f>
        <v/>
      </c>
      <c r="OQ11" s="33" t="str">
        <f>IF(ISBLANK(OO11),"",IF(ISBLANK(VLOOKUP(OO11,role!A:E,3,FALSE)),"",VLOOKUP(OO11,role!A:E,3,FALSE)))</f>
        <v/>
      </c>
      <c r="OR11" s="33" t="str">
        <f>IF(ISBLANK(OO11),"",IF(ISBLANK(VLOOKUP(OO11,role!A:E,4,FALSE)),"",VLOOKUP(OO11,role!A:E,4,FALSE)))</f>
        <v/>
      </c>
      <c r="OS11" s="33" t="str">
        <f>IF(ISBLANK(OO11),"",IF(ISBLANK(VLOOKUP(OO11,role!A:E,5,FALSE)),"",VLOOKUP(OO11,role!A:E,5,FALSE)))</f>
        <v/>
      </c>
      <c r="OY11" s="34"/>
      <c r="PB11" s="34"/>
      <c r="PC11" s="35"/>
      <c r="PD11" s="36" t="str">
        <f t="shared" si="101"/>
        <v/>
      </c>
      <c r="PF11" s="33" t="str">
        <f>IF(ISBLANK(PE11),"",IF(ISBLANK(VLOOKUP(PE11,role!A:E,2,FALSE)),"",VLOOKUP(PE11,role!A:E,2,FALSE)))</f>
        <v/>
      </c>
      <c r="PG11" s="33" t="str">
        <f>IF(ISBLANK(PE11),"",IF(ISBLANK(VLOOKUP(PE11,role!A:E,3,FALSE)),"",VLOOKUP(PE11,role!A:E,3,FALSE)))</f>
        <v/>
      </c>
      <c r="PH11" s="33" t="str">
        <f>IF(ISBLANK(PE11),"",IF(ISBLANK(VLOOKUP(PE11,role!A:E,4,FALSE)),"",VLOOKUP(PE11,role!A:E,4,FALSE)))</f>
        <v/>
      </c>
      <c r="PI11" s="33" t="str">
        <f>IF(ISBLANK(PE11),"",IF(ISBLANK(VLOOKUP(PE11,role!A:E,5,FALSE)),"",VLOOKUP(PE11,role!A:E,5,FALSE)))</f>
        <v/>
      </c>
      <c r="PJ11" s="38"/>
      <c r="PK11" s="36" t="str">
        <f t="shared" si="102"/>
        <v/>
      </c>
      <c r="PM11" s="33" t="str">
        <f>IF(ISBLANK(PL11),"",IF(ISBLANK(VLOOKUP(PL11,role!A:E,2,FALSE)),"",VLOOKUP(PL11,role!A:E,2,FALSE)))</f>
        <v/>
      </c>
      <c r="PN11" s="33" t="str">
        <f>IF(ISBLANK(PL11),"",IF(ISBLANK(VLOOKUP(PL11,role!A:E,3,FALSE)),"",VLOOKUP(PL11,role!A:E,3,FALSE)))</f>
        <v/>
      </c>
      <c r="PO11" s="33" t="str">
        <f>IF(ISBLANK(PL11),"",IF(ISBLANK(VLOOKUP(PL11,role!A:E,4,FALSE)),"",VLOOKUP(PL11,role!A:E,4,FALSE)))</f>
        <v/>
      </c>
      <c r="PP11" s="33" t="str">
        <f>IF(ISBLANK(PL11),"",IF(ISBLANK(VLOOKUP(PL11,role!A:E,5,FALSE)),"",VLOOKUP(PL11,role!A:E,5,FALSE)))</f>
        <v/>
      </c>
      <c r="PQ11" s="38"/>
      <c r="PR11" s="36" t="str">
        <f t="shared" si="103"/>
        <v/>
      </c>
      <c r="PT11" s="33" t="str">
        <f>IF(ISBLANK(PS11),"",IF(ISBLANK(VLOOKUP(PS11,role!A:E,2,FALSE)),"",VLOOKUP(PS11,role!A:E,2,FALSE)))</f>
        <v/>
      </c>
      <c r="PU11" s="33" t="str">
        <f>IF(ISBLANK(PS11),"",IF(ISBLANK(VLOOKUP(PS11,role!A:E,3,FALSE)),"",VLOOKUP(PS11,role!A:E,3,FALSE)))</f>
        <v/>
      </c>
      <c r="PV11" s="33" t="str">
        <f>IF(ISBLANK(PS11),"",IF(ISBLANK(VLOOKUP(PS11,role!A:E,4,FALSE)),"",VLOOKUP(PS11,role!A:E,4,FALSE)))</f>
        <v/>
      </c>
      <c r="PW11" s="33" t="str">
        <f>IF(ISBLANK(PS11),"",IF(ISBLANK(VLOOKUP(PS11,role!A:E,5,FALSE)),"",VLOOKUP(PS11,role!A:E,5,FALSE)))</f>
        <v/>
      </c>
      <c r="PX11" s="38"/>
      <c r="PY11" s="36" t="str">
        <f t="shared" si="104"/>
        <v/>
      </c>
      <c r="QA11" s="33" t="str">
        <f>IF(ISBLANK(PZ11),"",IF(ISBLANK(VLOOKUP(PZ11,role!A:E,2,FALSE)),"",VLOOKUP(PZ11,role!A:E,2,FALSE)))</f>
        <v/>
      </c>
      <c r="QB11" s="33" t="str">
        <f>IF(ISBLANK(PZ11),"",IF(ISBLANK(VLOOKUP(PZ11,role!A:E,3,FALSE)),"",VLOOKUP(PZ11,role!A:E,3,FALSE)))</f>
        <v/>
      </c>
      <c r="QC11" s="33" t="str">
        <f>IF(ISBLANK(PZ11),"",IF(ISBLANK(VLOOKUP(PZ11,role!A:E,4,FALSE)),"",VLOOKUP(PZ11,role!A:E,4,FALSE)))</f>
        <v/>
      </c>
      <c r="QD11" s="33" t="str">
        <f>IF(ISBLANK(PZ11),"",IF(ISBLANK(VLOOKUP(PZ11,role!A:E,5,FALSE)),"",VLOOKUP(PZ11,role!A:E,5,FALSE)))</f>
        <v/>
      </c>
      <c r="QE11" s="38"/>
      <c r="QF11" s="36" t="str">
        <f t="shared" si="105"/>
        <v/>
      </c>
      <c r="QH11" s="33" t="str">
        <f>IF(ISBLANK(QG11),"",IF(ISBLANK(VLOOKUP(QG11,role!A:E,2,FALSE)),"",VLOOKUP(QG11,role!A:E,2,FALSE)))</f>
        <v/>
      </c>
      <c r="QI11" s="33" t="str">
        <f>IF(ISBLANK(QG11),"",IF(ISBLANK(VLOOKUP(QG11,role!A:E,3,FALSE)),"",VLOOKUP(QG11,role!A:E,3,FALSE)))</f>
        <v/>
      </c>
      <c r="QJ11" s="33" t="str">
        <f>IF(ISBLANK(QG11),"",IF(ISBLANK(VLOOKUP(QG11,role!A:E,4,FALSE)),"",VLOOKUP(QG11,role!A:E,4,FALSE)))</f>
        <v/>
      </c>
      <c r="QK11" s="33" t="str">
        <f>IF(ISBLANK(QG11),"",IF(ISBLANK(VLOOKUP(QG11,role!A:E,5,FALSE)),"",VLOOKUP(QG11,role!A:E,5,FALSE)))</f>
        <v/>
      </c>
      <c r="QL11" s="34"/>
      <c r="QM11" s="38"/>
      <c r="QN11" s="36" t="str">
        <f t="shared" si="106"/>
        <v/>
      </c>
      <c r="QP11" s="33" t="str">
        <f>IF(ISBLANK(QO11),"",IF(ISBLANK(VLOOKUP(QO11,role!A:E,2,FALSE)),"",VLOOKUP(QO11,role!A:E,2,FALSE)))</f>
        <v/>
      </c>
      <c r="QQ11" s="33" t="str">
        <f>IF(ISBLANK(QO11),"",IF(ISBLANK(VLOOKUP(QO11,role!A:E,3,FALSE)),"",VLOOKUP(QO11,role!A:E,3,FALSE)))</f>
        <v/>
      </c>
      <c r="QR11" s="33" t="str">
        <f>IF(ISBLANK(QO11),"",IF(ISBLANK(VLOOKUP(QO11,role!A:E,4,FALSE)),"",VLOOKUP(QO11,role!A:E,4,FALSE)))</f>
        <v/>
      </c>
      <c r="QS11" s="33" t="str">
        <f>IF(ISBLANK(QO11),"",IF(ISBLANK(VLOOKUP(QO11,role!A:E,5,FALSE)),"",VLOOKUP(QO11,role!A:E,5,FALSE)))</f>
        <v/>
      </c>
      <c r="QT11" s="38"/>
      <c r="QU11" s="36" t="str">
        <f t="shared" si="107"/>
        <v/>
      </c>
      <c r="QW11" s="33" t="str">
        <f>IF(ISBLANK(QV11),"",IF(ISBLANK(VLOOKUP(QV11,role!A:E,2,FALSE)),"",VLOOKUP(QV11,role!A:E,2,FALSE)))</f>
        <v/>
      </c>
      <c r="QX11" s="33" t="str">
        <f>IF(ISBLANK(QV11),"",IF(ISBLANK(VLOOKUP(QV11,role!A:E,3,FALSE)),"",VLOOKUP(QV11,role!A:E,3,FALSE)))</f>
        <v/>
      </c>
      <c r="QY11" s="33" t="str">
        <f>IF(ISBLANK(QV11),"",IF(ISBLANK(VLOOKUP(QV11,role!A:E,4,FALSE)),"",VLOOKUP(QV11,role!A:E,4,FALSE)))</f>
        <v/>
      </c>
      <c r="QZ11" s="33" t="str">
        <f>IF(ISBLANK(QV11),"",IF(ISBLANK(VLOOKUP(QV11,role!A:E,5,FALSE)),"",VLOOKUP(QV11,role!A:E,5,FALSE)))</f>
        <v/>
      </c>
      <c r="RA11" s="38"/>
      <c r="RB11" s="36" t="str">
        <f t="shared" si="108"/>
        <v/>
      </c>
      <c r="RD11" s="33" t="str">
        <f>IF(ISBLANK(RC11),"",IF(ISBLANK(VLOOKUP(RC11,role!A:E,2,FALSE)),"",VLOOKUP(RC11,role!A:E,2,FALSE)))</f>
        <v/>
      </c>
      <c r="RE11" s="33" t="str">
        <f>IF(ISBLANK(RC11),"",IF(ISBLANK(VLOOKUP(RC11,role!A:E,3,FALSE)),"",VLOOKUP(RC11,role!A:E,3,FALSE)))</f>
        <v/>
      </c>
      <c r="RF11" s="33" t="str">
        <f>IF(ISBLANK(RC11),"",IF(ISBLANK(VLOOKUP(RC11,role!A:E,4,FALSE)),"",VLOOKUP(RC11,role!A:E,4,FALSE)))</f>
        <v/>
      </c>
      <c r="RG11" s="33" t="str">
        <f>IF(ISBLANK(RC11),"",IF(ISBLANK(VLOOKUP(RC11,role!A:E,5,FALSE)),"",VLOOKUP(RC11,role!A:E,5,FALSE)))</f>
        <v/>
      </c>
      <c r="RH11" s="38"/>
      <c r="RI11" s="36" t="str">
        <f t="shared" si="109"/>
        <v/>
      </c>
      <c r="RK11" s="33" t="str">
        <f>IF(ISBLANK(RJ11),"",IF(ISBLANK(VLOOKUP(RJ11,role!A:E,2,FALSE)),"",VLOOKUP(RJ11,role!A:E,2,FALSE)))</f>
        <v/>
      </c>
      <c r="RL11" s="33" t="str">
        <f>IF(ISBLANK(RJ11),"",IF(ISBLANK(VLOOKUP(RJ11,role!A:E,3,FALSE)),"",VLOOKUP(RJ11,role!A:E,3,FALSE)))</f>
        <v/>
      </c>
      <c r="RM11" s="33" t="str">
        <f>IF(ISBLANK(RJ11),"",IF(ISBLANK(VLOOKUP(RJ11,role!A:E,4,FALSE)),"",VLOOKUP(RJ11,role!A:E,4,FALSE)))</f>
        <v/>
      </c>
      <c r="RN11" s="33" t="str">
        <f>IF(ISBLANK(RJ11),"",IF(ISBLANK(VLOOKUP(RJ11,role!A:E,5,FALSE)),"",VLOOKUP(RJ11,role!A:E,5,FALSE)))</f>
        <v/>
      </c>
      <c r="RO11" s="38"/>
      <c r="RP11" s="36" t="str">
        <f t="shared" si="110"/>
        <v/>
      </c>
      <c r="RR11" s="33" t="str">
        <f t="shared" si="111"/>
        <v/>
      </c>
      <c r="RS11" s="33" t="str">
        <f t="shared" si="112"/>
        <v/>
      </c>
      <c r="RT11" s="33" t="str">
        <f t="shared" si="113"/>
        <v/>
      </c>
      <c r="RU11" s="33" t="str">
        <f t="shared" si="114"/>
        <v/>
      </c>
      <c r="RV11" s="34"/>
      <c r="RW11" s="35"/>
      <c r="RY11" s="33" t="str">
        <f t="shared" si="115"/>
        <v/>
      </c>
      <c r="RZ11" s="41"/>
      <c r="SA11" s="33" t="str">
        <f t="shared" si="116"/>
        <v/>
      </c>
      <c r="SC11" s="33" t="str">
        <f t="shared" si="117"/>
        <v/>
      </c>
      <c r="SE11" s="33" t="str">
        <f t="shared" si="118"/>
        <v/>
      </c>
      <c r="SG11" s="33" t="str">
        <f t="shared" si="119"/>
        <v/>
      </c>
      <c r="SI11" s="33" t="str">
        <f t="shared" si="120"/>
        <v/>
      </c>
      <c r="SK11" s="33" t="str">
        <f t="shared" si="121"/>
        <v/>
      </c>
      <c r="SM11" s="33" t="str">
        <f t="shared" si="122"/>
        <v/>
      </c>
      <c r="SO11" s="33" t="str">
        <f t="shared" si="123"/>
        <v/>
      </c>
      <c r="SQ11" s="33" t="str">
        <f t="shared" si="124"/>
        <v/>
      </c>
      <c r="SS11" s="33" t="str">
        <f t="shared" si="125"/>
        <v/>
      </c>
      <c r="ST11" s="34"/>
      <c r="SV11" s="33" t="str">
        <f t="shared" si="126"/>
        <v/>
      </c>
      <c r="SX11" s="33" t="str">
        <f t="shared" si="127"/>
        <v/>
      </c>
      <c r="SZ11" s="33" t="str">
        <f t="shared" si="128"/>
        <v/>
      </c>
      <c r="TB11" s="33" t="str">
        <f t="shared" si="129"/>
        <v/>
      </c>
      <c r="TD11" s="33" t="str">
        <f t="shared" si="130"/>
        <v/>
      </c>
      <c r="TE11" s="34"/>
      <c r="TG11" s="33" t="str">
        <f t="shared" si="131"/>
        <v/>
      </c>
      <c r="TI11" s="33" t="str">
        <f t="shared" si="132"/>
        <v/>
      </c>
      <c r="TK11" s="33" t="str">
        <f t="shared" si="133"/>
        <v/>
      </c>
      <c r="TM11" s="33" t="str">
        <f t="shared" si="134"/>
        <v/>
      </c>
      <c r="TO11" s="33" t="str">
        <f t="shared" si="135"/>
        <v/>
      </c>
      <c r="TP11" s="34"/>
      <c r="TR11" s="33" t="str">
        <f t="shared" si="136"/>
        <v/>
      </c>
      <c r="TT11" s="33" t="str">
        <f t="shared" si="137"/>
        <v/>
      </c>
      <c r="TV11" s="33" t="str">
        <f t="shared" si="138"/>
        <v/>
      </c>
      <c r="TX11" s="33" t="str">
        <f t="shared" si="139"/>
        <v/>
      </c>
      <c r="TZ11" s="33" t="str">
        <f t="shared" si="140"/>
        <v/>
      </c>
      <c r="UA11" s="34"/>
      <c r="UC11" s="33" t="str">
        <f t="shared" si="141"/>
        <v/>
      </c>
      <c r="UE11" s="33" t="str">
        <f t="shared" si="142"/>
        <v/>
      </c>
      <c r="UG11" s="33" t="str">
        <f t="shared" si="143"/>
        <v/>
      </c>
      <c r="UI11" s="33" t="str">
        <f t="shared" si="144"/>
        <v/>
      </c>
      <c r="UK11" s="33" t="str">
        <f t="shared" si="145"/>
        <v/>
      </c>
      <c r="UL11" s="34"/>
      <c r="UN11" s="33" t="str">
        <f t="shared" si="146"/>
        <v/>
      </c>
      <c r="UO11" s="33" t="str">
        <f t="shared" si="147"/>
        <v/>
      </c>
      <c r="UQ11" s="33" t="str">
        <f t="shared" si="148"/>
        <v/>
      </c>
      <c r="UR11" s="33" t="str">
        <f t="shared" si="149"/>
        <v/>
      </c>
      <c r="UT11" s="33" t="str">
        <f t="shared" si="150"/>
        <v/>
      </c>
      <c r="UU11" s="33" t="str">
        <f t="shared" si="151"/>
        <v/>
      </c>
      <c r="UW11" s="33" t="str">
        <f t="shared" si="152"/>
        <v/>
      </c>
      <c r="UX11" s="33" t="str">
        <f t="shared" si="153"/>
        <v/>
      </c>
      <c r="UZ11" s="33" t="str">
        <f t="shared" si="154"/>
        <v/>
      </c>
      <c r="VA11" s="33" t="str">
        <f t="shared" si="155"/>
        <v/>
      </c>
      <c r="VB11" s="37"/>
      <c r="VC11" s="35"/>
      <c r="VD11" s="36" t="str">
        <f t="shared" si="156"/>
        <v/>
      </c>
      <c r="VE11" s="36" t="str">
        <f t="shared" si="157"/>
        <v/>
      </c>
      <c r="VG11" s="36" t="str">
        <f t="shared" si="158"/>
        <v/>
      </c>
      <c r="VH11" s="36" t="str">
        <f t="shared" si="159"/>
        <v/>
      </c>
      <c r="VJ11" s="36" t="str">
        <f t="shared" si="160"/>
        <v/>
      </c>
      <c r="VK11" s="36" t="str">
        <f t="shared" si="161"/>
        <v/>
      </c>
      <c r="VM11" s="36" t="str">
        <f t="shared" si="162"/>
        <v/>
      </c>
      <c r="VN11" s="36" t="str">
        <f t="shared" si="163"/>
        <v/>
      </c>
      <c r="VP11" s="36" t="str">
        <f t="shared" si="164"/>
        <v/>
      </c>
      <c r="VQ11" s="36" t="str">
        <f t="shared" si="165"/>
        <v/>
      </c>
      <c r="VR11" s="34"/>
      <c r="VT11" s="36" t="str">
        <f t="shared" si="166"/>
        <v/>
      </c>
      <c r="VU11" s="36" t="str">
        <f t="shared" si="167"/>
        <v/>
      </c>
      <c r="VW11" s="36" t="str">
        <f t="shared" si="168"/>
        <v/>
      </c>
      <c r="VX11" s="36" t="str">
        <f t="shared" si="169"/>
        <v/>
      </c>
      <c r="VZ11" s="36" t="str">
        <f t="shared" si="170"/>
        <v/>
      </c>
      <c r="WA11" s="36" t="str">
        <f t="shared" si="171"/>
        <v/>
      </c>
      <c r="WC11" s="36" t="str">
        <f t="shared" si="172"/>
        <v/>
      </c>
      <c r="WD11" s="36" t="str">
        <f t="shared" si="173"/>
        <v/>
      </c>
      <c r="WF11" s="36" t="str">
        <f t="shared" si="174"/>
        <v/>
      </c>
      <c r="WG11" s="36" t="str">
        <f t="shared" si="175"/>
        <v/>
      </c>
      <c r="WH11" s="34"/>
      <c r="WK11" s="33" t="str">
        <f t="shared" si="176"/>
        <v/>
      </c>
      <c r="WL11" s="35"/>
      <c r="WM11" s="38"/>
      <c r="WN11" s="36" t="str">
        <f t="shared" si="177"/>
        <v/>
      </c>
      <c r="WO11" s="33" t="str">
        <f t="shared" si="178"/>
        <v/>
      </c>
      <c r="WR11" s="36" t="str">
        <f t="shared" si="179"/>
        <v/>
      </c>
      <c r="WS11" s="33" t="str">
        <f t="shared" si="180"/>
        <v/>
      </c>
      <c r="WV11" s="36" t="str">
        <f t="shared" si="181"/>
        <v/>
      </c>
      <c r="WW11" s="33" t="str">
        <f t="shared" si="182"/>
        <v/>
      </c>
      <c r="WZ11" s="36" t="str">
        <f t="shared" si="183"/>
        <v/>
      </c>
      <c r="XA11" s="33" t="str">
        <f t="shared" si="184"/>
        <v/>
      </c>
      <c r="XB11" s="33"/>
      <c r="XD11" s="36" t="str">
        <f t="shared" si="185"/>
        <v/>
      </c>
      <c r="XE11" s="33" t="str">
        <f t="shared" si="186"/>
        <v/>
      </c>
      <c r="XF11" s="39"/>
      <c r="XG11" s="33" t="str">
        <f t="shared" si="187"/>
        <v/>
      </c>
      <c r="XH11" s="33" t="str">
        <f t="shared" si="188"/>
        <v/>
      </c>
      <c r="XI11" s="33" t="str">
        <f t="shared" si="189"/>
        <v/>
      </c>
      <c r="XJ11" s="33" t="str">
        <f t="shared" si="190"/>
        <v/>
      </c>
      <c r="XK11" s="33" t="str">
        <f t="shared" si="191"/>
        <v/>
      </c>
      <c r="XL11" s="33" t="str">
        <f t="shared" si="192"/>
        <v/>
      </c>
      <c r="XM11" s="33" t="str">
        <f t="shared" si="193"/>
        <v/>
      </c>
      <c r="XN11" s="33" t="str">
        <f t="shared" si="194"/>
        <v/>
      </c>
      <c r="XO11" s="33" t="str">
        <f t="shared" si="195"/>
        <v/>
      </c>
    </row>
    <row r="12" spans="1:639" s="32" customFormat="1" x14ac:dyDescent="0.25">
      <c r="C12" s="33" t="str">
        <f t="shared" si="20"/>
        <v/>
      </c>
      <c r="E12" s="32" t="str">
        <f t="shared" si="21"/>
        <v/>
      </c>
      <c r="F12" s="33" t="str">
        <f t="shared" si="22"/>
        <v/>
      </c>
      <c r="G12" s="33" t="str">
        <f t="shared" si="23"/>
        <v/>
      </c>
      <c r="J12" s="33" t="str">
        <f t="shared" si="24"/>
        <v/>
      </c>
      <c r="K12" s="33" t="str">
        <f t="shared" si="25"/>
        <v/>
      </c>
      <c r="L12" s="33" t="str">
        <f t="shared" si="26"/>
        <v/>
      </c>
      <c r="N12" s="33" t="str">
        <f t="shared" si="27"/>
        <v/>
      </c>
      <c r="O12" s="33" t="str">
        <f t="shared" si="28"/>
        <v/>
      </c>
      <c r="Q12" s="33" t="str">
        <f t="shared" si="29"/>
        <v/>
      </c>
      <c r="R12" s="33" t="str">
        <f t="shared" si="30"/>
        <v/>
      </c>
      <c r="S12" s="33"/>
      <c r="T12" s="33"/>
      <c r="U12" s="33" t="str">
        <f t="shared" si="31"/>
        <v/>
      </c>
      <c r="V12" s="33" t="str">
        <f t="shared" si="32"/>
        <v/>
      </c>
      <c r="W12" s="33"/>
      <c r="Y12" s="33" t="str">
        <f>IF(ISBLANK(X12),"",VLOOKUP(X12,resource_type!A:C,3,FALSE))</f>
        <v/>
      </c>
      <c r="Z12" s="33" t="str">
        <f>IF(ISBLANK(X12),"",VLOOKUP(X12,resource_type!A:C,2,FALSE))</f>
        <v/>
      </c>
      <c r="AA12" s="33" t="str">
        <f t="shared" si="33"/>
        <v/>
      </c>
      <c r="AB12" s="33" t="str">
        <f t="shared" si="34"/>
        <v/>
      </c>
      <c r="AD12" s="33" t="str">
        <f>IF(ISBLANK(AC12),"",VLOOKUP(AC12,resource_type!A:C,3,FALSE))</f>
        <v/>
      </c>
      <c r="AF12" s="33" t="str">
        <f>IF(ISBLANK(AE12),"",VLOOKUP(AE12,resource_type!A:C,3,FALSE))</f>
        <v/>
      </c>
      <c r="AG12" s="34"/>
      <c r="AI12" s="33" t="str">
        <f t="shared" si="35"/>
        <v/>
      </c>
      <c r="AK12" s="33" t="str">
        <f t="shared" si="36"/>
        <v/>
      </c>
      <c r="AM12" s="33" t="str">
        <f t="shared" si="37"/>
        <v/>
      </c>
      <c r="AO12" s="33" t="str">
        <f t="shared" si="38"/>
        <v/>
      </c>
      <c r="AP12" s="54"/>
      <c r="AQ12" s="35"/>
      <c r="AR12" s="36" t="str">
        <f t="shared" si="39"/>
        <v/>
      </c>
      <c r="AS12" s="36" t="str">
        <f t="shared" si="40"/>
        <v/>
      </c>
      <c r="AT12" s="35"/>
      <c r="AV12" s="33" t="str">
        <f t="shared" si="41"/>
        <v/>
      </c>
      <c r="AW12" s="33" t="str">
        <f t="shared" si="42"/>
        <v/>
      </c>
      <c r="AX12" s="33" t="str">
        <f t="shared" si="43"/>
        <v/>
      </c>
      <c r="AZ12" s="33" t="str">
        <f>IF(ISBLANK(AY12),"",IF(ISBLANK(VLOOKUP(AY12,role!A:E,2,FALSE)),"",VLOOKUP(AY12,role!A:E,2,FALSE)))</f>
        <v/>
      </c>
      <c r="BA12" s="33" t="str">
        <f>IF(ISBLANK(AY12),"",IF(ISBLANK(VLOOKUP(AY12,role!A:E,3,FALSE)),"",VLOOKUP(AY12,role!A:E,3,FALSE)))</f>
        <v/>
      </c>
      <c r="BB12" s="33" t="str">
        <f>IF(ISBLANK(AY12),"",IF(ISBLANK(VLOOKUP(AY12,role!A:E,4,FALSE)),"",VLOOKUP(AY12,role!A:E,4,FALSE)))</f>
        <v/>
      </c>
      <c r="BC12" s="33" t="str">
        <f>IF(ISBLANK(AY12),"",IF(ISBLANK(VLOOKUP(AY12,role!A:E,5,FALSE)),"",VLOOKUP(AY12,role!A:E,5,FALSE)))</f>
        <v/>
      </c>
      <c r="BE12" s="33" t="str">
        <f>IF(ISBLANK(BD12),"",IF(ISBLANK(VLOOKUP(BD12,role!A:E,2,FALSE)),"",VLOOKUP(BD12,role!A:E,2,FALSE)))</f>
        <v/>
      </c>
      <c r="BF12" s="33" t="str">
        <f>IF(ISBLANK(BD12),"",IF(ISBLANK(VLOOKUP(BD12,role!A:E,3,FALSE)),"",VLOOKUP(BD12,role!A:E,3,FALSE)))</f>
        <v/>
      </c>
      <c r="BG12" s="33" t="str">
        <f>IF(ISBLANK(BD12),"",IF(ISBLANK(VLOOKUP(BD12,role!A:E,4,FALSE)),"",VLOOKUP(BD12,role!A:E,4,FALSE)))</f>
        <v/>
      </c>
      <c r="BH12" s="33" t="str">
        <f>IF(ISBLANK(BD12),"",IF(ISBLANK(VLOOKUP(BD12,role!A:E,5,FALSE)),"",VLOOKUP(BD12,role!A:E,5,FALSE)))</f>
        <v/>
      </c>
      <c r="BN12" s="34"/>
      <c r="BQ12" s="41"/>
      <c r="BS12" s="33" t="str">
        <f t="shared" si="44"/>
        <v/>
      </c>
      <c r="BT12" s="33" t="str">
        <f t="shared" si="45"/>
        <v/>
      </c>
      <c r="BU12" s="33" t="str">
        <f t="shared" si="46"/>
        <v/>
      </c>
      <c r="BW12" s="33" t="str">
        <f>IF(ISBLANK(BV12),"",IF(ISBLANK(VLOOKUP(BV12,role!A:E,2,FALSE)),"",VLOOKUP(BV12,role!A:E,2,FALSE)))</f>
        <v/>
      </c>
      <c r="BX12" s="33" t="str">
        <f>IF(ISBLANK(BV12),"",IF(ISBLANK(VLOOKUP(BV12,role!A:E,3,FALSE)),"",VLOOKUP(BV12,role!A:E,3,FALSE)))</f>
        <v/>
      </c>
      <c r="BY12" s="33" t="str">
        <f>IF(ISBLANK(BV12),"",IF(ISBLANK(VLOOKUP(BV12,role!A:E,4,FALSE)),"",VLOOKUP(BV12,role!A:E,4,FALSE)))</f>
        <v/>
      </c>
      <c r="BZ12" s="33" t="str">
        <f>IF(ISBLANK(BV12),"",IF(ISBLANK(VLOOKUP(BV12,role!A:E,5,FALSE)),"",VLOOKUP(BV12,role!A:E,5,FALSE)))</f>
        <v/>
      </c>
      <c r="CB12" s="33" t="str">
        <f>IF(ISBLANK(CA12),"",IF(ISBLANK(VLOOKUP(CA12,role!A:E,2,FALSE)),"",VLOOKUP(CA12,role!A:E,2,FALSE)))</f>
        <v/>
      </c>
      <c r="CC12" s="33" t="str">
        <f>IF(ISBLANK(CA12),"",IF(ISBLANK(VLOOKUP(CA12,role!A:E,3,FALSE)),"",VLOOKUP(CA12,role!A:E,3,FALSE)))</f>
        <v/>
      </c>
      <c r="CD12" s="33" t="str">
        <f>IF(ISBLANK(CA12),"",IF(ISBLANK(VLOOKUP(CA12,role!A:E,4,FALSE)),"",VLOOKUP(CA12,role!A:E,4,FALSE)))</f>
        <v/>
      </c>
      <c r="CE12" s="33" t="str">
        <f>IF(ISBLANK(CA12),"",IF(ISBLANK(VLOOKUP(CA12,role!A:E,5,FALSE)),"",VLOOKUP(CA12,role!A:E,5,FALSE)))</f>
        <v/>
      </c>
      <c r="CK12" s="34"/>
      <c r="CN12" s="41"/>
      <c r="CP12" s="33" t="str">
        <f t="shared" si="47"/>
        <v/>
      </c>
      <c r="CQ12" s="33" t="str">
        <f t="shared" si="48"/>
        <v/>
      </c>
      <c r="CR12" s="33" t="str">
        <f t="shared" si="49"/>
        <v/>
      </c>
      <c r="CT12" s="33" t="str">
        <f>IF(ISBLANK(CS12),"",IF(ISBLANK(VLOOKUP(CS12,role!A:E,2,FALSE)),"",VLOOKUP(CS12,role!A:E,2,FALSE)))</f>
        <v/>
      </c>
      <c r="CU12" s="33" t="str">
        <f>IF(ISBLANK(CS12),"",IF(ISBLANK(VLOOKUP(CS12,role!A:E,3,FALSE)),"",VLOOKUP(CS12,role!A:E,3,FALSE)))</f>
        <v/>
      </c>
      <c r="CV12" s="33" t="str">
        <f>IF(ISBLANK(CS12),"",IF(ISBLANK(VLOOKUP(CS12,role!A:E,4,FALSE)),"",VLOOKUP(CS12,role!A:E,4,FALSE)))</f>
        <v/>
      </c>
      <c r="CW12" s="33" t="str">
        <f>IF(ISBLANK(CS12),"",IF(ISBLANK(VLOOKUP(CS12,role!A:E,5,FALSE)),"",VLOOKUP(CS12,role!A:E,5,FALSE)))</f>
        <v/>
      </c>
      <c r="DC12" s="34"/>
      <c r="DF12" s="41"/>
      <c r="DH12" s="33" t="str">
        <f t="shared" si="50"/>
        <v/>
      </c>
      <c r="DI12" s="33" t="str">
        <f t="shared" si="51"/>
        <v/>
      </c>
      <c r="DJ12" s="33" t="str">
        <f t="shared" si="52"/>
        <v/>
      </c>
      <c r="DL12" s="33" t="str">
        <f>IF(ISBLANK(DK12),"",IF(ISBLANK(VLOOKUP(DK12,role!A:E,2,FALSE)),"",VLOOKUP(DK12,role!A:E,2,FALSE)))</f>
        <v/>
      </c>
      <c r="DM12" s="33" t="str">
        <f>IF(ISBLANK(DK12),"",IF(ISBLANK(VLOOKUP(DK12,role!A:E,3,FALSE)),"",VLOOKUP(DK12,role!A:E,3,FALSE)))</f>
        <v/>
      </c>
      <c r="DN12" s="33" t="str">
        <f>IF(ISBLANK(DK12),"",IF(ISBLANK(VLOOKUP(DK12,role!A:E,4,FALSE)),"",VLOOKUP(DK12,role!A:E,4,FALSE)))</f>
        <v/>
      </c>
      <c r="DO12" s="33" t="str">
        <f>IF(ISBLANK(DK12),"",IF(ISBLANK(VLOOKUP(DK12,role!A:E,5,FALSE)),"",VLOOKUP(DK12,role!A:E,5,FALSE)))</f>
        <v/>
      </c>
      <c r="DU12" s="34"/>
      <c r="DX12" s="41"/>
      <c r="DZ12" s="33" t="str">
        <f t="shared" si="53"/>
        <v/>
      </c>
      <c r="EA12" s="33" t="str">
        <f t="shared" si="54"/>
        <v/>
      </c>
      <c r="EB12" s="33" t="str">
        <f t="shared" si="55"/>
        <v/>
      </c>
      <c r="ED12" s="33" t="str">
        <f>IF(ISBLANK(EC12),"",VLOOKUP(EC12,role!A:E,2,FALSE))</f>
        <v/>
      </c>
      <c r="EE12" s="33" t="str">
        <f>IF(ISBLANK(EC12),"",IF(ISBLANK(VLOOKUP(EC12,role!A:E,3,FALSE)),"",VLOOKUP(EC12,role!A:E,3,FALSE)))</f>
        <v/>
      </c>
      <c r="EF12" s="33" t="str">
        <f>IF(ISBLANK(EC12),"",IF(ISBLANK(VLOOKUP(EC12,role!A:E,4,FALSE)),"",VLOOKUP(EC12,role!A:E,4,FALSE)))</f>
        <v/>
      </c>
      <c r="EG12" s="33" t="str">
        <f>IF(ISBLANK(EC12),"",IF(ISBLANK(VLOOKUP(EC12,role!A:E,5,FALSE)),"",VLOOKUP(EC12,role!A:E,5,FALSE)))</f>
        <v/>
      </c>
      <c r="EM12" s="34"/>
      <c r="EP12" s="34"/>
      <c r="ES12" s="33" t="str">
        <f t="shared" si="56"/>
        <v/>
      </c>
      <c r="ET12" s="33" t="str">
        <f t="shared" si="57"/>
        <v/>
      </c>
      <c r="EU12" s="33" t="str">
        <f t="shared" si="58"/>
        <v/>
      </c>
      <c r="EW12" s="33" t="str">
        <f>IF(ISBLANK(EV12),"",IF(ISBLANK(VLOOKUP(EV12,role!A:E,2,FALSE)),"",VLOOKUP(EV12,role!A:E,2,FALSE)))</f>
        <v/>
      </c>
      <c r="EX12" s="33" t="str">
        <f>IF(ISBLANK(EV12),"",IF(ISBLANK(VLOOKUP(EV12,role!A:E,3,FALSE)),"",VLOOKUP(EV12,role!A:E,3,FALSE)))</f>
        <v/>
      </c>
      <c r="EY12" s="33" t="str">
        <f>IF(ISBLANK(EV12),"",IF(ISBLANK(VLOOKUP(EV12,role!A:E,4,FALSE)),"",VLOOKUP(EV12,role!A:E,4,FALSE)))</f>
        <v/>
      </c>
      <c r="EZ12" s="33" t="str">
        <f>IF(ISBLANK(EV12),"",IF(ISBLANK(VLOOKUP(EV12,role!A:E,5,FALSE)),"",VLOOKUP(EV12,role!A:E,5,FALSE)))</f>
        <v/>
      </c>
      <c r="FF12" s="34"/>
      <c r="FI12" s="41"/>
      <c r="FK12" s="33" t="str">
        <f t="shared" si="59"/>
        <v/>
      </c>
      <c r="FL12" s="33" t="str">
        <f t="shared" si="60"/>
        <v/>
      </c>
      <c r="FM12" s="33" t="str">
        <f t="shared" si="61"/>
        <v/>
      </c>
      <c r="FO12" s="33" t="str">
        <f>IF(ISBLANK(FN12),"",IF(ISBLANK(VLOOKUP(FN12,role!A:E,2,FALSE)),"",VLOOKUP(FN12,role!A:E,2,FALSE)))</f>
        <v/>
      </c>
      <c r="FP12" s="33" t="str">
        <f>IF(ISBLANK(FN12),"",IF(ISBLANK(VLOOKUP(FN12,role!A:E,3,FALSE)),"",VLOOKUP(FN12,role!A:E,3,FALSE)))</f>
        <v/>
      </c>
      <c r="FQ12" s="33" t="str">
        <f>IF(ISBLANK(FN12),"",IF(ISBLANK(VLOOKUP(FN12,role!A:E,4,FALSE)),"",VLOOKUP(FN12,role!A:E,4,FALSE)))</f>
        <v/>
      </c>
      <c r="FR12" s="33" t="str">
        <f>IF(ISBLANK(FN12),"",IF(ISBLANK(VLOOKUP(FN12,role!A:E,5,FALSE)),"",VLOOKUP(FN12,role!A:E,5,FALSE)))</f>
        <v/>
      </c>
      <c r="FX12" s="34"/>
      <c r="GA12" s="41"/>
      <c r="GC12" s="33" t="str">
        <f t="shared" si="62"/>
        <v/>
      </c>
      <c r="GD12" s="33" t="str">
        <f t="shared" si="63"/>
        <v/>
      </c>
      <c r="GE12" s="33" t="str">
        <f t="shared" si="64"/>
        <v/>
      </c>
      <c r="GG12" s="33" t="str">
        <f>IF(ISBLANK(GF12),"",IF(ISBLANK(VLOOKUP(GF12,role!A:E,2,FALSE)),"",VLOOKUP(GF12,role!A:E,2,FALSE)))</f>
        <v/>
      </c>
      <c r="GH12" s="33" t="str">
        <f>IF(ISBLANK(GF12),"",IF(ISBLANK(VLOOKUP(GF12,role!A:E,3,FALSE)),"",VLOOKUP(GF12,role!A:E,3,FALSE)))</f>
        <v/>
      </c>
      <c r="GI12" s="33" t="str">
        <f>IF(ISBLANK(GF12),"",IF(ISBLANK(VLOOKUP(GF12,role!A:E,4,FALSE)),"",VLOOKUP(GF12,role!A:E,4,FALSE)))</f>
        <v/>
      </c>
      <c r="GJ12" s="33" t="str">
        <f>IF(ISBLANK(GF12),"",IF(ISBLANK(VLOOKUP(GF12,role!A:E,5,FALSE)),"",VLOOKUP(GF12,role!A:E,5,FALSE)))</f>
        <v/>
      </c>
      <c r="GP12" s="34"/>
      <c r="GS12" s="41"/>
      <c r="GU12" s="33" t="str">
        <f t="shared" si="65"/>
        <v/>
      </c>
      <c r="GV12" s="33" t="str">
        <f t="shared" si="66"/>
        <v/>
      </c>
      <c r="GW12" s="33" t="str">
        <f t="shared" si="67"/>
        <v/>
      </c>
      <c r="GY12" s="33" t="str">
        <f>IF(ISBLANK(GX12),"",IF(ISBLANK(VLOOKUP(GX12,role!A:E,2,FALSE)),"",VLOOKUP(GX12,role!A:E,2,FALSE)))</f>
        <v/>
      </c>
      <c r="GZ12" s="33" t="str">
        <f>IF(ISBLANK(GX12),"",IF(ISBLANK(VLOOKUP(GX12,role!A:E,3,FALSE)),"",VLOOKUP(GX12,role!A:E,3,FALSE)))</f>
        <v/>
      </c>
      <c r="HA12" s="33" t="str">
        <f>IF(ISBLANK(GX12),"",IF(ISBLANK(VLOOKUP(GX12,role!A:E,4,FALSE)),"",VLOOKUP(GX12,role!A:E,4,FALSE)))</f>
        <v/>
      </c>
      <c r="HB12" s="33" t="str">
        <f>IF(ISBLANK(GX12),"",IF(ISBLANK(VLOOKUP(GX12,role!A:E,5,FALSE)),"",VLOOKUP(GX12,role!A:E,5,FALSE)))</f>
        <v/>
      </c>
      <c r="HH12" s="34"/>
      <c r="HK12" s="41"/>
      <c r="HM12" s="33" t="str">
        <f t="shared" si="68"/>
        <v/>
      </c>
      <c r="HN12" s="33" t="str">
        <f t="shared" si="69"/>
        <v/>
      </c>
      <c r="HO12" s="33" t="str">
        <f t="shared" si="70"/>
        <v/>
      </c>
      <c r="HQ12" s="33" t="str">
        <f>IF(ISBLANK(HP12),"",IF(ISBLANK(VLOOKUP(HP12,role!A:E,2,FALSE)),"",VLOOKUP(HP12,role!A:E,2,FALSE)))</f>
        <v/>
      </c>
      <c r="HR12" s="33" t="str">
        <f>IF(ISBLANK(HP12),"",IF(ISBLANK(VLOOKUP(HP12,role!A:E,3,FALSE)),"",VLOOKUP(HP12,role!A:E,3,FALSE)))</f>
        <v/>
      </c>
      <c r="HS12" s="33" t="str">
        <f>IF(ISBLANK(HP12),"",IF(ISBLANK(VLOOKUP(HP12,role!A:E,4,FALSE)),"",VLOOKUP(HP12,role!A:E,4,FALSE)))</f>
        <v/>
      </c>
      <c r="HT12" s="33" t="str">
        <f>IF(ISBLANK(HP12),"",IF(ISBLANK(VLOOKUP(HP12,role!A:E,5,FALSE)),"",VLOOKUP(HP12,role!A:E,5,FALSE)))</f>
        <v/>
      </c>
      <c r="HZ12" s="34"/>
      <c r="IC12" s="34"/>
      <c r="IF12" s="33" t="str">
        <f t="shared" si="71"/>
        <v/>
      </c>
      <c r="IG12" s="33" t="str">
        <f t="shared" si="72"/>
        <v/>
      </c>
      <c r="IH12" s="33" t="str">
        <f t="shared" si="73"/>
        <v/>
      </c>
      <c r="IJ12" s="33" t="str">
        <f>IF(ISBLANK(II12),"",IF(ISBLANK(VLOOKUP(II12,role!A:E,2,FALSE)),"",VLOOKUP(II12,role!A:E,2,FALSE)))</f>
        <v/>
      </c>
      <c r="IK12" s="33" t="str">
        <f>IF(ISBLANK(II12),"",IF(ISBLANK(VLOOKUP(II12,role!A:E,3,FALSE)),"",VLOOKUP(II12,role!A:E,3,FALSE)))</f>
        <v/>
      </c>
      <c r="IL12" s="33" t="str">
        <f>IF(ISBLANK(II12),"",IF(ISBLANK(VLOOKUP(II12,role!A:E,4,FALSE)),"",VLOOKUP(II12,role!A:E,4,FALSE)))</f>
        <v/>
      </c>
      <c r="IM12" s="33" t="str">
        <f>IF(ISBLANK(II12),"",IF(ISBLANK(VLOOKUP(II12,role!A:E,5,FALSE)),"",VLOOKUP(II12,role!A:E,5,FALSE)))</f>
        <v/>
      </c>
      <c r="IS12" s="34"/>
      <c r="IV12" s="41"/>
      <c r="IX12" s="33" t="str">
        <f t="shared" si="74"/>
        <v/>
      </c>
      <c r="IY12" s="33" t="str">
        <f t="shared" si="75"/>
        <v/>
      </c>
      <c r="IZ12" s="33" t="str">
        <f t="shared" si="76"/>
        <v/>
      </c>
      <c r="JB12" s="33" t="str">
        <f>IF(ISBLANK(JA12),"",IF(ISBLANK(VLOOKUP(JA12,role!A:E,2,FALSE)),"",VLOOKUP(JA12,role!A:E,2,FALSE)))</f>
        <v/>
      </c>
      <c r="JC12" s="33" t="str">
        <f>IF(ISBLANK(JA12),"",IF(ISBLANK(VLOOKUP(JA12,role!A:E,3,FALSE)),"",VLOOKUP(JA12,role!A:E,3,FALSE)))</f>
        <v/>
      </c>
      <c r="JD12" s="33" t="str">
        <f>IF(ISBLANK(JA12),"",IF(ISBLANK(VLOOKUP(JA12,role!A:E,4,FALSE)),"",VLOOKUP(JA12,role!A:E,4,FALSE)))</f>
        <v/>
      </c>
      <c r="JE12" s="33" t="str">
        <f>IF(ISBLANK(JA12),"",IF(ISBLANK(VLOOKUP(JA12,role!A:E,5,FALSE)),"",VLOOKUP(JA12,role!A:E,5,FALSE)))</f>
        <v/>
      </c>
      <c r="JK12" s="34"/>
      <c r="JN12" s="41"/>
      <c r="JP12" s="33" t="str">
        <f t="shared" si="77"/>
        <v/>
      </c>
      <c r="JQ12" s="33" t="str">
        <f t="shared" si="78"/>
        <v/>
      </c>
      <c r="JR12" s="33" t="str">
        <f t="shared" si="79"/>
        <v/>
      </c>
      <c r="JT12" s="33" t="str">
        <f>IF(ISBLANK(JS12),"",IF(ISBLANK(VLOOKUP(JS12,role!A:E,2,FALSE)),"",VLOOKUP(JS12,role!A:E,2,FALSE)))</f>
        <v/>
      </c>
      <c r="JU12" s="33" t="str">
        <f>IF(ISBLANK(JS12),"",IF(ISBLANK(VLOOKUP(JS12,role!A:E,3,FALSE)),"",VLOOKUP(JS12,role!A:E,3,FALSE)))</f>
        <v/>
      </c>
      <c r="JV12" s="33" t="str">
        <f>IF(ISBLANK(JS12),"",IF(ISBLANK(VLOOKUP(JS12,role!A:E,4,FALSE)),"",VLOOKUP(JS12,role!A:E,4,FALSE)))</f>
        <v/>
      </c>
      <c r="JW12" s="33" t="str">
        <f>IF(ISBLANK(JS12),"",IF(ISBLANK(VLOOKUP(JS12,role!A:E,5,FALSE)),"",VLOOKUP(JS12,role!A:E,5,FALSE)))</f>
        <v/>
      </c>
      <c r="KC12" s="34"/>
      <c r="KF12" s="41"/>
      <c r="KH12" s="33" t="str">
        <f t="shared" si="80"/>
        <v/>
      </c>
      <c r="KI12" s="33" t="str">
        <f t="shared" si="81"/>
        <v/>
      </c>
      <c r="KJ12" s="33" t="str">
        <f t="shared" si="82"/>
        <v/>
      </c>
      <c r="KL12" s="33" t="str">
        <f>IF(ISBLANK(KK12),"",IF(ISBLANK(VLOOKUP(KK12,role!A:E,2,FALSE)),"",VLOOKUP(KK12,role!A:E,2,FALSE)))</f>
        <v/>
      </c>
      <c r="KM12" s="33" t="str">
        <f>IF(ISBLANK(KK12),"",IF(ISBLANK(VLOOKUP(KK12,role!A:E,3,FALSE)),"",VLOOKUP(KK12,role!A:E,3,FALSE)))</f>
        <v/>
      </c>
      <c r="KN12" s="33" t="str">
        <f>IF(ISBLANK(KK12),"",IF(ISBLANK(VLOOKUP(KK12,role!A:E,4,FALSE)),"",VLOOKUP(KK12,role!A:E,4,FALSE)))</f>
        <v/>
      </c>
      <c r="KO12" s="33" t="str">
        <f>IF(ISBLANK(KK12),"",IF(ISBLANK(VLOOKUP(KK12,role!A:E,5,FALSE)),"",VLOOKUP(KK12,role!A:E,5,FALSE)))</f>
        <v/>
      </c>
      <c r="KU12" s="34"/>
      <c r="KX12" s="41"/>
      <c r="KZ12" s="33" t="str">
        <f t="shared" si="83"/>
        <v/>
      </c>
      <c r="LA12" s="33" t="str">
        <f t="shared" si="84"/>
        <v/>
      </c>
      <c r="LB12" s="33" t="str">
        <f t="shared" si="85"/>
        <v/>
      </c>
      <c r="LD12" s="33" t="str">
        <f>IF(ISBLANK(LC12),"",IF(ISBLANK(VLOOKUP(LC12,role!A:E,2,FALSE)),"",VLOOKUP(LC12,role!A:E,2,FALSE)))</f>
        <v/>
      </c>
      <c r="LE12" s="33" t="str">
        <f>IF(ISBLANK(LC12),"",IF(ISBLANK(VLOOKUP(LC12,role!A:E,3,FALSE)),"",VLOOKUP(LC12,role!A:E,3,FALSE)))</f>
        <v/>
      </c>
      <c r="LF12" s="33" t="str">
        <f>IF(ISBLANK(LC12),"",IF(ISBLANK(VLOOKUP(LC12,role!A:E,4,FALSE)),"",VLOOKUP(LC12,role!A:E,4,FALSE)))</f>
        <v/>
      </c>
      <c r="LG12" s="33" t="str">
        <f>IF(ISBLANK(LC12),"",IF(ISBLANK(VLOOKUP(LC12,role!A:E,5,FALSE)),"",VLOOKUP(LC12,role!A:E,5,FALSE)))</f>
        <v/>
      </c>
      <c r="LM12" s="34"/>
      <c r="LP12" s="41"/>
      <c r="LR12" s="33" t="str">
        <f t="shared" si="86"/>
        <v/>
      </c>
      <c r="LS12" s="33" t="str">
        <f t="shared" si="87"/>
        <v/>
      </c>
      <c r="LT12" s="33" t="str">
        <f t="shared" si="88"/>
        <v/>
      </c>
      <c r="LV12" s="33" t="str">
        <f>IF(ISBLANK(LU12),"",IF(ISBLANK(VLOOKUP(LU12,role!A:E,2,FALSE)),"",VLOOKUP(LU12,role!A:E,2,FALSE)))</f>
        <v/>
      </c>
      <c r="LW12" s="33" t="str">
        <f>IF(ISBLANK(LU12),"",IF(ISBLANK(VLOOKUP(LU12,role!A:E,3,FALSE)),"",VLOOKUP(LU12,role!A:E,3,FALSE)))</f>
        <v/>
      </c>
      <c r="LX12" s="33" t="str">
        <f>IF(ISBLANK(LU12),"",IF(ISBLANK(VLOOKUP(LU12,role!A:E,4,FALSE)),"",VLOOKUP(LU12,role!A:E,4,FALSE)))</f>
        <v/>
      </c>
      <c r="LY12" s="33" t="str">
        <f>IF(ISBLANK(LU12),"",IF(ISBLANK(VLOOKUP(LU12,role!A:E,5,FALSE)),"",VLOOKUP(LU12,role!A:E,5,FALSE)))</f>
        <v/>
      </c>
      <c r="ME12" s="34"/>
      <c r="MH12" s="41"/>
      <c r="MJ12" s="33" t="str">
        <f t="shared" si="89"/>
        <v/>
      </c>
      <c r="MK12" s="33" t="str">
        <f t="shared" si="90"/>
        <v/>
      </c>
      <c r="ML12" s="33" t="str">
        <f t="shared" si="91"/>
        <v/>
      </c>
      <c r="MN12" s="33" t="str">
        <f>IF(ISBLANK(MM12),"",IF(ISBLANK(VLOOKUP(MM12,role!A:E,2,FALSE)),"",VLOOKUP(MM12,role!A:E,2,FALSE)))</f>
        <v/>
      </c>
      <c r="MO12" s="33" t="str">
        <f>IF(ISBLANK(MM12),"",IF(ISBLANK(VLOOKUP(MM12,role!A:E,3,FALSE)),"",VLOOKUP(MM12,role!A:E,3,FALSE)))</f>
        <v/>
      </c>
      <c r="MP12" s="33" t="str">
        <f>IF(ISBLANK(MM12),"",IF(ISBLANK(VLOOKUP(MM12,role!A:E,4,FALSE)),"",VLOOKUP(MM12,role!A:E,4,FALSE)))</f>
        <v/>
      </c>
      <c r="MQ12" s="33" t="str">
        <f>IF(ISBLANK(MM12),"",IF(ISBLANK(VLOOKUP(MM12,role!A:E,5,FALSE)),"",VLOOKUP(MM12,role!A:E,5,FALSE)))</f>
        <v/>
      </c>
      <c r="MW12" s="34"/>
      <c r="MZ12" s="41"/>
      <c r="NB12" s="33" t="str">
        <f t="shared" si="92"/>
        <v/>
      </c>
      <c r="NC12" s="33" t="str">
        <f t="shared" si="93"/>
        <v/>
      </c>
      <c r="ND12" s="33" t="str">
        <f t="shared" si="94"/>
        <v/>
      </c>
      <c r="NF12" s="33" t="str">
        <f>IF(ISBLANK(NE12),"",IF(ISBLANK(VLOOKUP(NE12,role!A:E,2,FALSE)),"",VLOOKUP(NE12,role!A:E,2,FALSE)))</f>
        <v/>
      </c>
      <c r="NG12" s="33" t="str">
        <f>IF(ISBLANK(NE12),"",IF(ISBLANK(VLOOKUP(NE12,role!A:E,3,FALSE)),"",VLOOKUP(NE12,role!A:E,3,FALSE)))</f>
        <v/>
      </c>
      <c r="NH12" s="33" t="str">
        <f>IF(ISBLANK(NE12),"",IF(ISBLANK(VLOOKUP(NE12,role!A:E,4,FALSE)),"",VLOOKUP(NE12,role!A:E,4,FALSE)))</f>
        <v/>
      </c>
      <c r="NI12" s="33" t="str">
        <f>IF(ISBLANK(NE12),"",IF(ISBLANK(VLOOKUP(NE12,role!A:E,5,FALSE)),"",VLOOKUP(NE12,role!A:E,5,FALSE)))</f>
        <v/>
      </c>
      <c r="NO12" s="34"/>
      <c r="NR12" s="41"/>
      <c r="NT12" s="33" t="str">
        <f t="shared" si="95"/>
        <v/>
      </c>
      <c r="NU12" s="33" t="str">
        <f t="shared" si="96"/>
        <v/>
      </c>
      <c r="NV12" s="33" t="str">
        <f t="shared" si="97"/>
        <v/>
      </c>
      <c r="NX12" s="33" t="str">
        <f>IF(ISBLANK(NW12),"",IF(ISBLANK(VLOOKUP(NW12,role!A:E,2,FALSE)),"",VLOOKUP(NW12,role!A:E,2,FALSE)))</f>
        <v/>
      </c>
      <c r="NY12" s="33" t="str">
        <f>IF(ISBLANK(NW12),"",IF(ISBLANK(VLOOKUP(NW12,role!A:E,3,FALSE)),"",VLOOKUP(NW12,role!A:E,3,FALSE)))</f>
        <v/>
      </c>
      <c r="NZ12" s="33" t="str">
        <f>IF(ISBLANK(NW12),"",IF(ISBLANK(VLOOKUP(NW12,role!A:E,4,FALSE)),"",VLOOKUP(NW12,role!A:E,4,FALSE)))</f>
        <v/>
      </c>
      <c r="OA12" s="33" t="str">
        <f>IF(ISBLANK(NW12),"",IF(ISBLANK(VLOOKUP(NW12,role!A:E,5,FALSE)),"",VLOOKUP(NW12,role!A:E,5,FALSE)))</f>
        <v/>
      </c>
      <c r="OG12" s="34"/>
      <c r="OJ12" s="41"/>
      <c r="OL12" s="33" t="str">
        <f t="shared" si="98"/>
        <v/>
      </c>
      <c r="OM12" s="33" t="str">
        <f t="shared" si="99"/>
        <v/>
      </c>
      <c r="ON12" s="33" t="str">
        <f t="shared" si="100"/>
        <v/>
      </c>
      <c r="OP12" s="33" t="str">
        <f>IF(ISBLANK(OO12),"",IF(ISBLANK(VLOOKUP(OO12,role!A:E,2,FALSE)),"",VLOOKUP(OO12,role!A:E,2,FALSE)))</f>
        <v/>
      </c>
      <c r="OQ12" s="33" t="str">
        <f>IF(ISBLANK(OO12),"",IF(ISBLANK(VLOOKUP(OO12,role!A:E,3,FALSE)),"",VLOOKUP(OO12,role!A:E,3,FALSE)))</f>
        <v/>
      </c>
      <c r="OR12" s="33" t="str">
        <f>IF(ISBLANK(OO12),"",IF(ISBLANK(VLOOKUP(OO12,role!A:E,4,FALSE)),"",VLOOKUP(OO12,role!A:E,4,FALSE)))</f>
        <v/>
      </c>
      <c r="OS12" s="33" t="str">
        <f>IF(ISBLANK(OO12),"",IF(ISBLANK(VLOOKUP(OO12,role!A:E,5,FALSE)),"",VLOOKUP(OO12,role!A:E,5,FALSE)))</f>
        <v/>
      </c>
      <c r="OY12" s="34"/>
      <c r="PB12" s="34"/>
      <c r="PC12" s="35"/>
      <c r="PD12" s="36" t="str">
        <f t="shared" si="101"/>
        <v/>
      </c>
      <c r="PF12" s="33" t="str">
        <f>IF(ISBLANK(PE12),"",IF(ISBLANK(VLOOKUP(PE12,role!A:E,2,FALSE)),"",VLOOKUP(PE12,role!A:E,2,FALSE)))</f>
        <v/>
      </c>
      <c r="PG12" s="33" t="str">
        <f>IF(ISBLANK(PE12),"",IF(ISBLANK(VLOOKUP(PE12,role!A:E,3,FALSE)),"",VLOOKUP(PE12,role!A:E,3,FALSE)))</f>
        <v/>
      </c>
      <c r="PH12" s="33" t="str">
        <f>IF(ISBLANK(PE12),"",IF(ISBLANK(VLOOKUP(PE12,role!A:E,4,FALSE)),"",VLOOKUP(PE12,role!A:E,4,FALSE)))</f>
        <v/>
      </c>
      <c r="PI12" s="33" t="str">
        <f>IF(ISBLANK(PE12),"",IF(ISBLANK(VLOOKUP(PE12,role!A:E,5,FALSE)),"",VLOOKUP(PE12,role!A:E,5,FALSE)))</f>
        <v/>
      </c>
      <c r="PJ12" s="38"/>
      <c r="PK12" s="36" t="str">
        <f t="shared" si="102"/>
        <v/>
      </c>
      <c r="PM12" s="33" t="str">
        <f>IF(ISBLANK(PL12),"",IF(ISBLANK(VLOOKUP(PL12,role!A:E,2,FALSE)),"",VLOOKUP(PL12,role!A:E,2,FALSE)))</f>
        <v/>
      </c>
      <c r="PN12" s="33" t="str">
        <f>IF(ISBLANK(PL12),"",IF(ISBLANK(VLOOKUP(PL12,role!A:E,3,FALSE)),"",VLOOKUP(PL12,role!A:E,3,FALSE)))</f>
        <v/>
      </c>
      <c r="PO12" s="33" t="str">
        <f>IF(ISBLANK(PL12),"",IF(ISBLANK(VLOOKUP(PL12,role!A:E,4,FALSE)),"",VLOOKUP(PL12,role!A:E,4,FALSE)))</f>
        <v/>
      </c>
      <c r="PP12" s="33" t="str">
        <f>IF(ISBLANK(PL12),"",IF(ISBLANK(VLOOKUP(PL12,role!A:E,5,FALSE)),"",VLOOKUP(PL12,role!A:E,5,FALSE)))</f>
        <v/>
      </c>
      <c r="PQ12" s="38"/>
      <c r="PR12" s="36" t="str">
        <f t="shared" si="103"/>
        <v/>
      </c>
      <c r="PT12" s="33" t="str">
        <f>IF(ISBLANK(PS12),"",IF(ISBLANK(VLOOKUP(PS12,role!A:E,2,FALSE)),"",VLOOKUP(PS12,role!A:E,2,FALSE)))</f>
        <v/>
      </c>
      <c r="PU12" s="33" t="str">
        <f>IF(ISBLANK(PS12),"",IF(ISBLANK(VLOOKUP(PS12,role!A:E,3,FALSE)),"",VLOOKUP(PS12,role!A:E,3,FALSE)))</f>
        <v/>
      </c>
      <c r="PV12" s="33" t="str">
        <f>IF(ISBLANK(PS12),"",IF(ISBLANK(VLOOKUP(PS12,role!A:E,4,FALSE)),"",VLOOKUP(PS12,role!A:E,4,FALSE)))</f>
        <v/>
      </c>
      <c r="PW12" s="33" t="str">
        <f>IF(ISBLANK(PS12),"",IF(ISBLANK(VLOOKUP(PS12,role!A:E,5,FALSE)),"",VLOOKUP(PS12,role!A:E,5,FALSE)))</f>
        <v/>
      </c>
      <c r="PX12" s="38"/>
      <c r="PY12" s="36" t="str">
        <f t="shared" si="104"/>
        <v/>
      </c>
      <c r="QA12" s="33" t="str">
        <f>IF(ISBLANK(PZ12),"",IF(ISBLANK(VLOOKUP(PZ12,role!A:E,2,FALSE)),"",VLOOKUP(PZ12,role!A:E,2,FALSE)))</f>
        <v/>
      </c>
      <c r="QB12" s="33" t="str">
        <f>IF(ISBLANK(PZ12),"",IF(ISBLANK(VLOOKUP(PZ12,role!A:E,3,FALSE)),"",VLOOKUP(PZ12,role!A:E,3,FALSE)))</f>
        <v/>
      </c>
      <c r="QC12" s="33" t="str">
        <f>IF(ISBLANK(PZ12),"",IF(ISBLANK(VLOOKUP(PZ12,role!A:E,4,FALSE)),"",VLOOKUP(PZ12,role!A:E,4,FALSE)))</f>
        <v/>
      </c>
      <c r="QD12" s="33" t="str">
        <f>IF(ISBLANK(PZ12),"",IF(ISBLANK(VLOOKUP(PZ12,role!A:E,5,FALSE)),"",VLOOKUP(PZ12,role!A:E,5,FALSE)))</f>
        <v/>
      </c>
      <c r="QE12" s="38"/>
      <c r="QF12" s="36" t="str">
        <f t="shared" si="105"/>
        <v/>
      </c>
      <c r="QH12" s="33" t="str">
        <f>IF(ISBLANK(QG12),"",IF(ISBLANK(VLOOKUP(QG12,role!A:E,2,FALSE)),"",VLOOKUP(QG12,role!A:E,2,FALSE)))</f>
        <v/>
      </c>
      <c r="QI12" s="33" t="str">
        <f>IF(ISBLANK(QG12),"",IF(ISBLANK(VLOOKUP(QG12,role!A:E,3,FALSE)),"",VLOOKUP(QG12,role!A:E,3,FALSE)))</f>
        <v/>
      </c>
      <c r="QJ12" s="33" t="str">
        <f>IF(ISBLANK(QG12),"",IF(ISBLANK(VLOOKUP(QG12,role!A:E,4,FALSE)),"",VLOOKUP(QG12,role!A:E,4,FALSE)))</f>
        <v/>
      </c>
      <c r="QK12" s="33" t="str">
        <f>IF(ISBLANK(QG12),"",IF(ISBLANK(VLOOKUP(QG12,role!A:E,5,FALSE)),"",VLOOKUP(QG12,role!A:E,5,FALSE)))</f>
        <v/>
      </c>
      <c r="QL12" s="34"/>
      <c r="QM12" s="38"/>
      <c r="QN12" s="36" t="str">
        <f t="shared" si="106"/>
        <v/>
      </c>
      <c r="QP12" s="33" t="str">
        <f>IF(ISBLANK(QO12),"",IF(ISBLANK(VLOOKUP(QO12,role!A:E,2,FALSE)),"",VLOOKUP(QO12,role!A:E,2,FALSE)))</f>
        <v/>
      </c>
      <c r="QQ12" s="33" t="str">
        <f>IF(ISBLANK(QO12),"",IF(ISBLANK(VLOOKUP(QO12,role!A:E,3,FALSE)),"",VLOOKUP(QO12,role!A:E,3,FALSE)))</f>
        <v/>
      </c>
      <c r="QR12" s="33" t="str">
        <f>IF(ISBLANK(QO12),"",IF(ISBLANK(VLOOKUP(QO12,role!A:E,4,FALSE)),"",VLOOKUP(QO12,role!A:E,4,FALSE)))</f>
        <v/>
      </c>
      <c r="QS12" s="33" t="str">
        <f>IF(ISBLANK(QO12),"",IF(ISBLANK(VLOOKUP(QO12,role!A:E,5,FALSE)),"",VLOOKUP(QO12,role!A:E,5,FALSE)))</f>
        <v/>
      </c>
      <c r="QT12" s="38"/>
      <c r="QU12" s="36" t="str">
        <f t="shared" si="107"/>
        <v/>
      </c>
      <c r="QW12" s="33" t="str">
        <f>IF(ISBLANK(QV12),"",IF(ISBLANK(VLOOKUP(QV12,role!A:E,2,FALSE)),"",VLOOKUP(QV12,role!A:E,2,FALSE)))</f>
        <v/>
      </c>
      <c r="QX12" s="33" t="str">
        <f>IF(ISBLANK(QV12),"",IF(ISBLANK(VLOOKUP(QV12,role!A:E,3,FALSE)),"",VLOOKUP(QV12,role!A:E,3,FALSE)))</f>
        <v/>
      </c>
      <c r="QY12" s="33" t="str">
        <f>IF(ISBLANK(QV12),"",IF(ISBLANK(VLOOKUP(QV12,role!A:E,4,FALSE)),"",VLOOKUP(QV12,role!A:E,4,FALSE)))</f>
        <v/>
      </c>
      <c r="QZ12" s="33" t="str">
        <f>IF(ISBLANK(QV12),"",IF(ISBLANK(VLOOKUP(QV12,role!A:E,5,FALSE)),"",VLOOKUP(QV12,role!A:E,5,FALSE)))</f>
        <v/>
      </c>
      <c r="RA12" s="38"/>
      <c r="RB12" s="36" t="str">
        <f t="shared" si="108"/>
        <v/>
      </c>
      <c r="RD12" s="33" t="str">
        <f>IF(ISBLANK(RC12),"",IF(ISBLANK(VLOOKUP(RC12,role!A:E,2,FALSE)),"",VLOOKUP(RC12,role!A:E,2,FALSE)))</f>
        <v/>
      </c>
      <c r="RE12" s="33" t="str">
        <f>IF(ISBLANK(RC12),"",IF(ISBLANK(VLOOKUP(RC12,role!A:E,3,FALSE)),"",VLOOKUP(RC12,role!A:E,3,FALSE)))</f>
        <v/>
      </c>
      <c r="RF12" s="33" t="str">
        <f>IF(ISBLANK(RC12),"",IF(ISBLANK(VLOOKUP(RC12,role!A:E,4,FALSE)),"",VLOOKUP(RC12,role!A:E,4,FALSE)))</f>
        <v/>
      </c>
      <c r="RG12" s="33" t="str">
        <f>IF(ISBLANK(RC12),"",IF(ISBLANK(VLOOKUP(RC12,role!A:E,5,FALSE)),"",VLOOKUP(RC12,role!A:E,5,FALSE)))</f>
        <v/>
      </c>
      <c r="RH12" s="38"/>
      <c r="RI12" s="36" t="str">
        <f t="shared" si="109"/>
        <v/>
      </c>
      <c r="RK12" s="33" t="str">
        <f>IF(ISBLANK(RJ12),"",IF(ISBLANK(VLOOKUP(RJ12,role!A:E,2,FALSE)),"",VLOOKUP(RJ12,role!A:E,2,FALSE)))</f>
        <v/>
      </c>
      <c r="RL12" s="33" t="str">
        <f>IF(ISBLANK(RJ12),"",IF(ISBLANK(VLOOKUP(RJ12,role!A:E,3,FALSE)),"",VLOOKUP(RJ12,role!A:E,3,FALSE)))</f>
        <v/>
      </c>
      <c r="RM12" s="33" t="str">
        <f>IF(ISBLANK(RJ12),"",IF(ISBLANK(VLOOKUP(RJ12,role!A:E,4,FALSE)),"",VLOOKUP(RJ12,role!A:E,4,FALSE)))</f>
        <v/>
      </c>
      <c r="RN12" s="33" t="str">
        <f>IF(ISBLANK(RJ12),"",IF(ISBLANK(VLOOKUP(RJ12,role!A:E,5,FALSE)),"",VLOOKUP(RJ12,role!A:E,5,FALSE)))</f>
        <v/>
      </c>
      <c r="RO12" s="38"/>
      <c r="RP12" s="36" t="str">
        <f t="shared" si="110"/>
        <v/>
      </c>
      <c r="RR12" s="33" t="str">
        <f t="shared" si="111"/>
        <v/>
      </c>
      <c r="RS12" s="33" t="str">
        <f t="shared" si="112"/>
        <v/>
      </c>
      <c r="RT12" s="33" t="str">
        <f t="shared" si="113"/>
        <v/>
      </c>
      <c r="RU12" s="33" t="str">
        <f t="shared" si="114"/>
        <v/>
      </c>
      <c r="RV12" s="34"/>
      <c r="RW12" s="35"/>
      <c r="RY12" s="33" t="str">
        <f t="shared" si="115"/>
        <v/>
      </c>
      <c r="RZ12" s="41"/>
      <c r="SA12" s="33" t="str">
        <f t="shared" si="116"/>
        <v/>
      </c>
      <c r="SC12" s="33" t="str">
        <f t="shared" si="117"/>
        <v/>
      </c>
      <c r="SE12" s="33" t="str">
        <f t="shared" si="118"/>
        <v/>
      </c>
      <c r="SG12" s="33" t="str">
        <f t="shared" si="119"/>
        <v/>
      </c>
      <c r="SI12" s="33" t="str">
        <f t="shared" si="120"/>
        <v/>
      </c>
      <c r="SK12" s="33" t="str">
        <f t="shared" si="121"/>
        <v/>
      </c>
      <c r="SM12" s="33" t="str">
        <f t="shared" si="122"/>
        <v/>
      </c>
      <c r="SO12" s="33" t="str">
        <f t="shared" si="123"/>
        <v/>
      </c>
      <c r="SQ12" s="33" t="str">
        <f t="shared" si="124"/>
        <v/>
      </c>
      <c r="SS12" s="33" t="str">
        <f t="shared" si="125"/>
        <v/>
      </c>
      <c r="ST12" s="34"/>
      <c r="SV12" s="33" t="str">
        <f t="shared" si="126"/>
        <v/>
      </c>
      <c r="SX12" s="33" t="str">
        <f t="shared" si="127"/>
        <v/>
      </c>
      <c r="SZ12" s="33" t="str">
        <f t="shared" si="128"/>
        <v/>
      </c>
      <c r="TB12" s="33" t="str">
        <f t="shared" si="129"/>
        <v/>
      </c>
      <c r="TD12" s="33" t="str">
        <f t="shared" si="130"/>
        <v/>
      </c>
      <c r="TE12" s="34"/>
      <c r="TG12" s="33" t="str">
        <f t="shared" si="131"/>
        <v/>
      </c>
      <c r="TI12" s="33" t="str">
        <f t="shared" si="132"/>
        <v/>
      </c>
      <c r="TK12" s="33" t="str">
        <f t="shared" si="133"/>
        <v/>
      </c>
      <c r="TM12" s="33" t="str">
        <f t="shared" si="134"/>
        <v/>
      </c>
      <c r="TO12" s="33" t="str">
        <f t="shared" si="135"/>
        <v/>
      </c>
      <c r="TP12" s="34"/>
      <c r="TR12" s="33" t="str">
        <f t="shared" si="136"/>
        <v/>
      </c>
      <c r="TT12" s="33" t="str">
        <f t="shared" si="137"/>
        <v/>
      </c>
      <c r="TV12" s="33" t="str">
        <f t="shared" si="138"/>
        <v/>
      </c>
      <c r="TX12" s="33" t="str">
        <f t="shared" si="139"/>
        <v/>
      </c>
      <c r="TZ12" s="33" t="str">
        <f t="shared" si="140"/>
        <v/>
      </c>
      <c r="UA12" s="34"/>
      <c r="UC12" s="33" t="str">
        <f t="shared" si="141"/>
        <v/>
      </c>
      <c r="UE12" s="33" t="str">
        <f t="shared" si="142"/>
        <v/>
      </c>
      <c r="UG12" s="33" t="str">
        <f t="shared" si="143"/>
        <v/>
      </c>
      <c r="UI12" s="33" t="str">
        <f t="shared" si="144"/>
        <v/>
      </c>
      <c r="UK12" s="33" t="str">
        <f t="shared" si="145"/>
        <v/>
      </c>
      <c r="UL12" s="34"/>
      <c r="UN12" s="33" t="str">
        <f t="shared" si="146"/>
        <v/>
      </c>
      <c r="UO12" s="33" t="str">
        <f t="shared" si="147"/>
        <v/>
      </c>
      <c r="UQ12" s="33" t="str">
        <f t="shared" si="148"/>
        <v/>
      </c>
      <c r="UR12" s="33" t="str">
        <f t="shared" si="149"/>
        <v/>
      </c>
      <c r="UT12" s="33" t="str">
        <f t="shared" si="150"/>
        <v/>
      </c>
      <c r="UU12" s="33" t="str">
        <f t="shared" si="151"/>
        <v/>
      </c>
      <c r="UW12" s="33" t="str">
        <f t="shared" si="152"/>
        <v/>
      </c>
      <c r="UX12" s="33" t="str">
        <f t="shared" si="153"/>
        <v/>
      </c>
      <c r="UZ12" s="33" t="str">
        <f t="shared" si="154"/>
        <v/>
      </c>
      <c r="VA12" s="33" t="str">
        <f t="shared" si="155"/>
        <v/>
      </c>
      <c r="VB12" s="37"/>
      <c r="VC12" s="35"/>
      <c r="VD12" s="36" t="str">
        <f t="shared" si="156"/>
        <v/>
      </c>
      <c r="VE12" s="36" t="str">
        <f t="shared" si="157"/>
        <v/>
      </c>
      <c r="VG12" s="36" t="str">
        <f t="shared" si="158"/>
        <v/>
      </c>
      <c r="VH12" s="36" t="str">
        <f t="shared" si="159"/>
        <v/>
      </c>
      <c r="VJ12" s="36" t="str">
        <f t="shared" si="160"/>
        <v/>
      </c>
      <c r="VK12" s="36" t="str">
        <f t="shared" si="161"/>
        <v/>
      </c>
      <c r="VM12" s="36" t="str">
        <f t="shared" si="162"/>
        <v/>
      </c>
      <c r="VN12" s="36" t="str">
        <f t="shared" si="163"/>
        <v/>
      </c>
      <c r="VP12" s="36" t="str">
        <f t="shared" si="164"/>
        <v/>
      </c>
      <c r="VQ12" s="36" t="str">
        <f t="shared" si="165"/>
        <v/>
      </c>
      <c r="VR12" s="34"/>
      <c r="VT12" s="36" t="str">
        <f t="shared" si="166"/>
        <v/>
      </c>
      <c r="VU12" s="36" t="str">
        <f t="shared" si="167"/>
        <v/>
      </c>
      <c r="VW12" s="36" t="str">
        <f t="shared" si="168"/>
        <v/>
      </c>
      <c r="VX12" s="36" t="str">
        <f t="shared" si="169"/>
        <v/>
      </c>
      <c r="VZ12" s="36" t="str">
        <f t="shared" si="170"/>
        <v/>
      </c>
      <c r="WA12" s="36" t="str">
        <f t="shared" si="171"/>
        <v/>
      </c>
      <c r="WC12" s="36" t="str">
        <f t="shared" si="172"/>
        <v/>
      </c>
      <c r="WD12" s="36" t="str">
        <f t="shared" si="173"/>
        <v/>
      </c>
      <c r="WF12" s="36" t="str">
        <f t="shared" si="174"/>
        <v/>
      </c>
      <c r="WG12" s="36" t="str">
        <f t="shared" si="175"/>
        <v/>
      </c>
      <c r="WH12" s="34"/>
      <c r="WK12" s="33" t="str">
        <f t="shared" si="176"/>
        <v/>
      </c>
      <c r="WL12" s="35"/>
      <c r="WM12" s="38"/>
      <c r="WN12" s="36" t="str">
        <f t="shared" si="177"/>
        <v/>
      </c>
      <c r="WO12" s="33" t="str">
        <f t="shared" si="178"/>
        <v/>
      </c>
      <c r="WR12" s="36" t="str">
        <f t="shared" si="179"/>
        <v/>
      </c>
      <c r="WS12" s="33" t="str">
        <f t="shared" si="180"/>
        <v/>
      </c>
      <c r="WV12" s="36" t="str">
        <f t="shared" si="181"/>
        <v/>
      </c>
      <c r="WW12" s="33" t="str">
        <f t="shared" si="182"/>
        <v/>
      </c>
      <c r="WZ12" s="36" t="str">
        <f t="shared" si="183"/>
        <v/>
      </c>
      <c r="XA12" s="33" t="str">
        <f t="shared" si="184"/>
        <v/>
      </c>
      <c r="XB12" s="33"/>
      <c r="XD12" s="36" t="str">
        <f t="shared" si="185"/>
        <v/>
      </c>
      <c r="XE12" s="33" t="str">
        <f t="shared" si="186"/>
        <v/>
      </c>
      <c r="XF12" s="39"/>
      <c r="XG12" s="33" t="str">
        <f t="shared" si="187"/>
        <v/>
      </c>
      <c r="XH12" s="33" t="str">
        <f t="shared" si="188"/>
        <v/>
      </c>
      <c r="XI12" s="33" t="str">
        <f t="shared" si="189"/>
        <v/>
      </c>
      <c r="XJ12" s="33" t="str">
        <f t="shared" si="190"/>
        <v/>
      </c>
      <c r="XK12" s="33" t="str">
        <f t="shared" si="191"/>
        <v/>
      </c>
      <c r="XL12" s="33" t="str">
        <f t="shared" si="192"/>
        <v/>
      </c>
      <c r="XM12" s="33" t="str">
        <f t="shared" si="193"/>
        <v/>
      </c>
      <c r="XN12" s="33" t="str">
        <f t="shared" si="194"/>
        <v/>
      </c>
      <c r="XO12" s="33" t="str">
        <f t="shared" si="195"/>
        <v/>
      </c>
    </row>
    <row r="13" spans="1:639" s="32" customFormat="1" x14ac:dyDescent="0.25">
      <c r="C13" s="33" t="str">
        <f t="shared" si="20"/>
        <v/>
      </c>
      <c r="E13" s="32" t="str">
        <f t="shared" si="21"/>
        <v/>
      </c>
      <c r="F13" s="33" t="str">
        <f t="shared" si="22"/>
        <v/>
      </c>
      <c r="G13" s="33" t="str">
        <f t="shared" si="23"/>
        <v/>
      </c>
      <c r="J13" s="33" t="str">
        <f t="shared" si="24"/>
        <v/>
      </c>
      <c r="K13" s="33" t="str">
        <f t="shared" si="25"/>
        <v/>
      </c>
      <c r="L13" s="33" t="str">
        <f t="shared" si="26"/>
        <v/>
      </c>
      <c r="N13" s="33" t="str">
        <f t="shared" si="27"/>
        <v/>
      </c>
      <c r="O13" s="33" t="str">
        <f t="shared" si="28"/>
        <v/>
      </c>
      <c r="Q13" s="33" t="str">
        <f t="shared" si="29"/>
        <v/>
      </c>
      <c r="R13" s="33" t="str">
        <f t="shared" si="30"/>
        <v/>
      </c>
      <c r="S13" s="33"/>
      <c r="T13" s="33"/>
      <c r="U13" s="33" t="str">
        <f t="shared" si="31"/>
        <v/>
      </c>
      <c r="V13" s="33" t="str">
        <f t="shared" si="32"/>
        <v/>
      </c>
      <c r="W13" s="33"/>
      <c r="Y13" s="33" t="str">
        <f>IF(ISBLANK(X13),"",VLOOKUP(X13,resource_type!A:C,3,FALSE))</f>
        <v/>
      </c>
      <c r="Z13" s="33" t="str">
        <f>IF(ISBLANK(X13),"",VLOOKUP(X13,resource_type!A:C,2,FALSE))</f>
        <v/>
      </c>
      <c r="AA13" s="33" t="str">
        <f t="shared" si="33"/>
        <v/>
      </c>
      <c r="AB13" s="33" t="str">
        <f t="shared" si="34"/>
        <v/>
      </c>
      <c r="AD13" s="33" t="str">
        <f>IF(ISBLANK(AC13),"",VLOOKUP(AC13,resource_type!A:C,3,FALSE))</f>
        <v/>
      </c>
      <c r="AF13" s="33" t="str">
        <f>IF(ISBLANK(AE13),"",VLOOKUP(AE13,resource_type!A:C,3,FALSE))</f>
        <v/>
      </c>
      <c r="AG13" s="34"/>
      <c r="AI13" s="33" t="str">
        <f t="shared" si="35"/>
        <v/>
      </c>
      <c r="AK13" s="33" t="str">
        <f t="shared" si="36"/>
        <v/>
      </c>
      <c r="AM13" s="33" t="str">
        <f t="shared" si="37"/>
        <v/>
      </c>
      <c r="AO13" s="33" t="str">
        <f t="shared" si="38"/>
        <v/>
      </c>
      <c r="AP13" s="54"/>
      <c r="AQ13" s="35"/>
      <c r="AR13" s="36" t="str">
        <f t="shared" si="39"/>
        <v/>
      </c>
      <c r="AS13" s="36" t="str">
        <f t="shared" si="40"/>
        <v/>
      </c>
      <c r="AT13" s="35"/>
      <c r="AV13" s="33" t="str">
        <f t="shared" si="41"/>
        <v/>
      </c>
      <c r="AW13" s="33" t="str">
        <f t="shared" si="42"/>
        <v/>
      </c>
      <c r="AX13" s="33" t="str">
        <f t="shared" si="43"/>
        <v/>
      </c>
      <c r="AZ13" s="33" t="str">
        <f>IF(ISBLANK(AY13),"",IF(ISBLANK(VLOOKUP(AY13,role!A:E,2,FALSE)),"",VLOOKUP(AY13,role!A:E,2,FALSE)))</f>
        <v/>
      </c>
      <c r="BA13" s="33" t="str">
        <f>IF(ISBLANK(AY13),"",IF(ISBLANK(VLOOKUP(AY13,role!A:E,3,FALSE)),"",VLOOKUP(AY13,role!A:E,3,FALSE)))</f>
        <v/>
      </c>
      <c r="BB13" s="33" t="str">
        <f>IF(ISBLANK(AY13),"",IF(ISBLANK(VLOOKUP(AY13,role!A:E,4,FALSE)),"",VLOOKUP(AY13,role!A:E,4,FALSE)))</f>
        <v/>
      </c>
      <c r="BC13" s="33" t="str">
        <f>IF(ISBLANK(AY13),"",IF(ISBLANK(VLOOKUP(AY13,role!A:E,5,FALSE)),"",VLOOKUP(AY13,role!A:E,5,FALSE)))</f>
        <v/>
      </c>
      <c r="BE13" s="33" t="str">
        <f>IF(ISBLANK(BD13),"",IF(ISBLANK(VLOOKUP(BD13,role!A:E,2,FALSE)),"",VLOOKUP(BD13,role!A:E,2,FALSE)))</f>
        <v/>
      </c>
      <c r="BF13" s="33" t="str">
        <f>IF(ISBLANK(BD13),"",IF(ISBLANK(VLOOKUP(BD13,role!A:E,3,FALSE)),"",VLOOKUP(BD13,role!A:E,3,FALSE)))</f>
        <v/>
      </c>
      <c r="BG13" s="33" t="str">
        <f>IF(ISBLANK(BD13),"",IF(ISBLANK(VLOOKUP(BD13,role!A:E,4,FALSE)),"",VLOOKUP(BD13,role!A:E,4,FALSE)))</f>
        <v/>
      </c>
      <c r="BH13" s="33" t="str">
        <f>IF(ISBLANK(BD13),"",IF(ISBLANK(VLOOKUP(BD13,role!A:E,5,FALSE)),"",VLOOKUP(BD13,role!A:E,5,FALSE)))</f>
        <v/>
      </c>
      <c r="BN13" s="34"/>
      <c r="BQ13" s="41"/>
      <c r="BS13" s="33" t="str">
        <f t="shared" si="44"/>
        <v/>
      </c>
      <c r="BT13" s="33" t="str">
        <f t="shared" si="45"/>
        <v/>
      </c>
      <c r="BU13" s="33" t="str">
        <f t="shared" si="46"/>
        <v/>
      </c>
      <c r="BW13" s="33" t="str">
        <f>IF(ISBLANK(BV13),"",IF(ISBLANK(VLOOKUP(BV13,role!A:E,2,FALSE)),"",VLOOKUP(BV13,role!A:E,2,FALSE)))</f>
        <v/>
      </c>
      <c r="BX13" s="33" t="str">
        <f>IF(ISBLANK(BV13),"",IF(ISBLANK(VLOOKUP(BV13,role!A:E,3,FALSE)),"",VLOOKUP(BV13,role!A:E,3,FALSE)))</f>
        <v/>
      </c>
      <c r="BY13" s="33" t="str">
        <f>IF(ISBLANK(BV13),"",IF(ISBLANK(VLOOKUP(BV13,role!A:E,4,FALSE)),"",VLOOKUP(BV13,role!A:E,4,FALSE)))</f>
        <v/>
      </c>
      <c r="BZ13" s="33" t="str">
        <f>IF(ISBLANK(BV13),"",IF(ISBLANK(VLOOKUP(BV13,role!A:E,5,FALSE)),"",VLOOKUP(BV13,role!A:E,5,FALSE)))</f>
        <v/>
      </c>
      <c r="CB13" s="33" t="str">
        <f>IF(ISBLANK(CA13),"",IF(ISBLANK(VLOOKUP(CA13,role!A:E,2,FALSE)),"",VLOOKUP(CA13,role!A:E,2,FALSE)))</f>
        <v/>
      </c>
      <c r="CC13" s="33" t="str">
        <f>IF(ISBLANK(CA13),"",IF(ISBLANK(VLOOKUP(CA13,role!A:E,3,FALSE)),"",VLOOKUP(CA13,role!A:E,3,FALSE)))</f>
        <v/>
      </c>
      <c r="CD13" s="33" t="str">
        <f>IF(ISBLANK(CA13),"",IF(ISBLANK(VLOOKUP(CA13,role!A:E,4,FALSE)),"",VLOOKUP(CA13,role!A:E,4,FALSE)))</f>
        <v/>
      </c>
      <c r="CE13" s="33" t="str">
        <f>IF(ISBLANK(CA13),"",IF(ISBLANK(VLOOKUP(CA13,role!A:E,5,FALSE)),"",VLOOKUP(CA13,role!A:E,5,FALSE)))</f>
        <v/>
      </c>
      <c r="CK13" s="34"/>
      <c r="CN13" s="41"/>
      <c r="CP13" s="33" t="str">
        <f t="shared" si="47"/>
        <v/>
      </c>
      <c r="CQ13" s="33" t="str">
        <f t="shared" si="48"/>
        <v/>
      </c>
      <c r="CR13" s="33" t="str">
        <f t="shared" si="49"/>
        <v/>
      </c>
      <c r="CT13" s="33" t="str">
        <f>IF(ISBLANK(CS13),"",IF(ISBLANK(VLOOKUP(CS13,role!A:E,2,FALSE)),"",VLOOKUP(CS13,role!A:E,2,FALSE)))</f>
        <v/>
      </c>
      <c r="CU13" s="33" t="str">
        <f>IF(ISBLANK(CS13),"",IF(ISBLANK(VLOOKUP(CS13,role!A:E,3,FALSE)),"",VLOOKUP(CS13,role!A:E,3,FALSE)))</f>
        <v/>
      </c>
      <c r="CV13" s="33" t="str">
        <f>IF(ISBLANK(CS13),"",IF(ISBLANK(VLOOKUP(CS13,role!A:E,4,FALSE)),"",VLOOKUP(CS13,role!A:E,4,FALSE)))</f>
        <v/>
      </c>
      <c r="CW13" s="33" t="str">
        <f>IF(ISBLANK(CS13),"",IF(ISBLANK(VLOOKUP(CS13,role!A:E,5,FALSE)),"",VLOOKUP(CS13,role!A:E,5,FALSE)))</f>
        <v/>
      </c>
      <c r="DC13" s="34"/>
      <c r="DF13" s="41"/>
      <c r="DH13" s="33" t="str">
        <f t="shared" si="50"/>
        <v/>
      </c>
      <c r="DI13" s="33" t="str">
        <f t="shared" si="51"/>
        <v/>
      </c>
      <c r="DJ13" s="33" t="str">
        <f t="shared" si="52"/>
        <v/>
      </c>
      <c r="DL13" s="33" t="str">
        <f>IF(ISBLANK(DK13),"",IF(ISBLANK(VLOOKUP(DK13,role!A:E,2,FALSE)),"",VLOOKUP(DK13,role!A:E,2,FALSE)))</f>
        <v/>
      </c>
      <c r="DM13" s="33" t="str">
        <f>IF(ISBLANK(DK13),"",IF(ISBLANK(VLOOKUP(DK13,role!A:E,3,FALSE)),"",VLOOKUP(DK13,role!A:E,3,FALSE)))</f>
        <v/>
      </c>
      <c r="DN13" s="33" t="str">
        <f>IF(ISBLANK(DK13),"",IF(ISBLANK(VLOOKUP(DK13,role!A:E,4,FALSE)),"",VLOOKUP(DK13,role!A:E,4,FALSE)))</f>
        <v/>
      </c>
      <c r="DO13" s="33" t="str">
        <f>IF(ISBLANK(DK13),"",IF(ISBLANK(VLOOKUP(DK13,role!A:E,5,FALSE)),"",VLOOKUP(DK13,role!A:E,5,FALSE)))</f>
        <v/>
      </c>
      <c r="DU13" s="34"/>
      <c r="DX13" s="41"/>
      <c r="DZ13" s="33" t="str">
        <f t="shared" si="53"/>
        <v/>
      </c>
      <c r="EA13" s="33" t="str">
        <f t="shared" si="54"/>
        <v/>
      </c>
      <c r="EB13" s="33" t="str">
        <f t="shared" si="55"/>
        <v/>
      </c>
      <c r="ED13" s="33" t="str">
        <f>IF(ISBLANK(EC13),"",VLOOKUP(EC13,role!A:E,2,FALSE))</f>
        <v/>
      </c>
      <c r="EE13" s="33" t="str">
        <f>IF(ISBLANK(EC13),"",IF(ISBLANK(VLOOKUP(EC13,role!A:E,3,FALSE)),"",VLOOKUP(EC13,role!A:E,3,FALSE)))</f>
        <v/>
      </c>
      <c r="EF13" s="33" t="str">
        <f>IF(ISBLANK(EC13),"",IF(ISBLANK(VLOOKUP(EC13,role!A:E,4,FALSE)),"",VLOOKUP(EC13,role!A:E,4,FALSE)))</f>
        <v/>
      </c>
      <c r="EG13" s="33" t="str">
        <f>IF(ISBLANK(EC13),"",IF(ISBLANK(VLOOKUP(EC13,role!A:E,5,FALSE)),"",VLOOKUP(EC13,role!A:E,5,FALSE)))</f>
        <v/>
      </c>
      <c r="EM13" s="34"/>
      <c r="EP13" s="34"/>
      <c r="ES13" s="33" t="str">
        <f t="shared" si="56"/>
        <v/>
      </c>
      <c r="ET13" s="33" t="str">
        <f t="shared" si="57"/>
        <v/>
      </c>
      <c r="EU13" s="33" t="str">
        <f t="shared" si="58"/>
        <v/>
      </c>
      <c r="EW13" s="33" t="str">
        <f>IF(ISBLANK(EV13),"",IF(ISBLANK(VLOOKUP(EV13,role!A:E,2,FALSE)),"",VLOOKUP(EV13,role!A:E,2,FALSE)))</f>
        <v/>
      </c>
      <c r="EX13" s="33" t="str">
        <f>IF(ISBLANK(EV13),"",IF(ISBLANK(VLOOKUP(EV13,role!A:E,3,FALSE)),"",VLOOKUP(EV13,role!A:E,3,FALSE)))</f>
        <v/>
      </c>
      <c r="EY13" s="33" t="str">
        <f>IF(ISBLANK(EV13),"",IF(ISBLANK(VLOOKUP(EV13,role!A:E,4,FALSE)),"",VLOOKUP(EV13,role!A:E,4,FALSE)))</f>
        <v/>
      </c>
      <c r="EZ13" s="33" t="str">
        <f>IF(ISBLANK(EV13),"",IF(ISBLANK(VLOOKUP(EV13,role!A:E,5,FALSE)),"",VLOOKUP(EV13,role!A:E,5,FALSE)))</f>
        <v/>
      </c>
      <c r="FF13" s="34"/>
      <c r="FI13" s="41"/>
      <c r="FK13" s="33" t="str">
        <f t="shared" si="59"/>
        <v/>
      </c>
      <c r="FL13" s="33" t="str">
        <f t="shared" si="60"/>
        <v/>
      </c>
      <c r="FM13" s="33" t="str">
        <f t="shared" si="61"/>
        <v/>
      </c>
      <c r="FO13" s="33" t="str">
        <f>IF(ISBLANK(FN13),"",IF(ISBLANK(VLOOKUP(FN13,role!A:E,2,FALSE)),"",VLOOKUP(FN13,role!A:E,2,FALSE)))</f>
        <v/>
      </c>
      <c r="FP13" s="33" t="str">
        <f>IF(ISBLANK(FN13),"",IF(ISBLANK(VLOOKUP(FN13,role!A:E,3,FALSE)),"",VLOOKUP(FN13,role!A:E,3,FALSE)))</f>
        <v/>
      </c>
      <c r="FQ13" s="33" t="str">
        <f>IF(ISBLANK(FN13),"",IF(ISBLANK(VLOOKUP(FN13,role!A:E,4,FALSE)),"",VLOOKUP(FN13,role!A:E,4,FALSE)))</f>
        <v/>
      </c>
      <c r="FR13" s="33" t="str">
        <f>IF(ISBLANK(FN13),"",IF(ISBLANK(VLOOKUP(FN13,role!A:E,5,FALSE)),"",VLOOKUP(FN13,role!A:E,5,FALSE)))</f>
        <v/>
      </c>
      <c r="FX13" s="34"/>
      <c r="GA13" s="41"/>
      <c r="GC13" s="33" t="str">
        <f t="shared" si="62"/>
        <v/>
      </c>
      <c r="GD13" s="33" t="str">
        <f t="shared" si="63"/>
        <v/>
      </c>
      <c r="GE13" s="33" t="str">
        <f t="shared" si="64"/>
        <v/>
      </c>
      <c r="GG13" s="33" t="str">
        <f>IF(ISBLANK(GF13),"",IF(ISBLANK(VLOOKUP(GF13,role!A:E,2,FALSE)),"",VLOOKUP(GF13,role!A:E,2,FALSE)))</f>
        <v/>
      </c>
      <c r="GH13" s="33" t="str">
        <f>IF(ISBLANK(GF13),"",IF(ISBLANK(VLOOKUP(GF13,role!A:E,3,FALSE)),"",VLOOKUP(GF13,role!A:E,3,FALSE)))</f>
        <v/>
      </c>
      <c r="GI13" s="33" t="str">
        <f>IF(ISBLANK(GF13),"",IF(ISBLANK(VLOOKUP(GF13,role!A:E,4,FALSE)),"",VLOOKUP(GF13,role!A:E,4,FALSE)))</f>
        <v/>
      </c>
      <c r="GJ13" s="33" t="str">
        <f>IF(ISBLANK(GF13),"",IF(ISBLANK(VLOOKUP(GF13,role!A:E,5,FALSE)),"",VLOOKUP(GF13,role!A:E,5,FALSE)))</f>
        <v/>
      </c>
      <c r="GP13" s="34"/>
      <c r="GS13" s="41"/>
      <c r="GU13" s="33" t="str">
        <f t="shared" si="65"/>
        <v/>
      </c>
      <c r="GV13" s="33" t="str">
        <f t="shared" si="66"/>
        <v/>
      </c>
      <c r="GW13" s="33" t="str">
        <f t="shared" si="67"/>
        <v/>
      </c>
      <c r="GY13" s="33" t="str">
        <f>IF(ISBLANK(GX13),"",IF(ISBLANK(VLOOKUP(GX13,role!A:E,2,FALSE)),"",VLOOKUP(GX13,role!A:E,2,FALSE)))</f>
        <v/>
      </c>
      <c r="GZ13" s="33" t="str">
        <f>IF(ISBLANK(GX13),"",IF(ISBLANK(VLOOKUP(GX13,role!A:E,3,FALSE)),"",VLOOKUP(GX13,role!A:E,3,FALSE)))</f>
        <v/>
      </c>
      <c r="HA13" s="33" t="str">
        <f>IF(ISBLANK(GX13),"",IF(ISBLANK(VLOOKUP(GX13,role!A:E,4,FALSE)),"",VLOOKUP(GX13,role!A:E,4,FALSE)))</f>
        <v/>
      </c>
      <c r="HB13" s="33" t="str">
        <f>IF(ISBLANK(GX13),"",IF(ISBLANK(VLOOKUP(GX13,role!A:E,5,FALSE)),"",VLOOKUP(GX13,role!A:E,5,FALSE)))</f>
        <v/>
      </c>
      <c r="HH13" s="34"/>
      <c r="HK13" s="41"/>
      <c r="HM13" s="33" t="str">
        <f t="shared" si="68"/>
        <v/>
      </c>
      <c r="HN13" s="33" t="str">
        <f t="shared" si="69"/>
        <v/>
      </c>
      <c r="HO13" s="33" t="str">
        <f t="shared" si="70"/>
        <v/>
      </c>
      <c r="HQ13" s="33" t="str">
        <f>IF(ISBLANK(HP13),"",IF(ISBLANK(VLOOKUP(HP13,role!A:E,2,FALSE)),"",VLOOKUP(HP13,role!A:E,2,FALSE)))</f>
        <v/>
      </c>
      <c r="HR13" s="33" t="str">
        <f>IF(ISBLANK(HP13),"",IF(ISBLANK(VLOOKUP(HP13,role!A:E,3,FALSE)),"",VLOOKUP(HP13,role!A:E,3,FALSE)))</f>
        <v/>
      </c>
      <c r="HS13" s="33" t="str">
        <f>IF(ISBLANK(HP13),"",IF(ISBLANK(VLOOKUP(HP13,role!A:E,4,FALSE)),"",VLOOKUP(HP13,role!A:E,4,FALSE)))</f>
        <v/>
      </c>
      <c r="HT13" s="33" t="str">
        <f>IF(ISBLANK(HP13),"",IF(ISBLANK(VLOOKUP(HP13,role!A:E,5,FALSE)),"",VLOOKUP(HP13,role!A:E,5,FALSE)))</f>
        <v/>
      </c>
      <c r="HZ13" s="34"/>
      <c r="IC13" s="34"/>
      <c r="IF13" s="33" t="str">
        <f t="shared" si="71"/>
        <v/>
      </c>
      <c r="IG13" s="33" t="str">
        <f t="shared" si="72"/>
        <v/>
      </c>
      <c r="IH13" s="33" t="str">
        <f t="shared" si="73"/>
        <v/>
      </c>
      <c r="IJ13" s="33" t="str">
        <f>IF(ISBLANK(II13),"",IF(ISBLANK(VLOOKUP(II13,role!A:E,2,FALSE)),"",VLOOKUP(II13,role!A:E,2,FALSE)))</f>
        <v/>
      </c>
      <c r="IK13" s="33" t="str">
        <f>IF(ISBLANK(II13),"",IF(ISBLANK(VLOOKUP(II13,role!A:E,3,FALSE)),"",VLOOKUP(II13,role!A:E,3,FALSE)))</f>
        <v/>
      </c>
      <c r="IL13" s="33" t="str">
        <f>IF(ISBLANK(II13),"",IF(ISBLANK(VLOOKUP(II13,role!A:E,4,FALSE)),"",VLOOKUP(II13,role!A:E,4,FALSE)))</f>
        <v/>
      </c>
      <c r="IM13" s="33" t="str">
        <f>IF(ISBLANK(II13),"",IF(ISBLANK(VLOOKUP(II13,role!A:E,5,FALSE)),"",VLOOKUP(II13,role!A:E,5,FALSE)))</f>
        <v/>
      </c>
      <c r="IS13" s="34"/>
      <c r="IV13" s="41"/>
      <c r="IX13" s="33" t="str">
        <f t="shared" si="74"/>
        <v/>
      </c>
      <c r="IY13" s="33" t="str">
        <f t="shared" si="75"/>
        <v/>
      </c>
      <c r="IZ13" s="33" t="str">
        <f t="shared" si="76"/>
        <v/>
      </c>
      <c r="JB13" s="33" t="str">
        <f>IF(ISBLANK(JA13),"",IF(ISBLANK(VLOOKUP(JA13,role!A:E,2,FALSE)),"",VLOOKUP(JA13,role!A:E,2,FALSE)))</f>
        <v/>
      </c>
      <c r="JC13" s="33" t="str">
        <f>IF(ISBLANK(JA13),"",IF(ISBLANK(VLOOKUP(JA13,role!A:E,3,FALSE)),"",VLOOKUP(JA13,role!A:E,3,FALSE)))</f>
        <v/>
      </c>
      <c r="JD13" s="33" t="str">
        <f>IF(ISBLANK(JA13),"",IF(ISBLANK(VLOOKUP(JA13,role!A:E,4,FALSE)),"",VLOOKUP(JA13,role!A:E,4,FALSE)))</f>
        <v/>
      </c>
      <c r="JE13" s="33" t="str">
        <f>IF(ISBLANK(JA13),"",IF(ISBLANK(VLOOKUP(JA13,role!A:E,5,FALSE)),"",VLOOKUP(JA13,role!A:E,5,FALSE)))</f>
        <v/>
      </c>
      <c r="JK13" s="34"/>
      <c r="JN13" s="41"/>
      <c r="JP13" s="33" t="str">
        <f t="shared" si="77"/>
        <v/>
      </c>
      <c r="JQ13" s="33" t="str">
        <f t="shared" si="78"/>
        <v/>
      </c>
      <c r="JR13" s="33" t="str">
        <f t="shared" si="79"/>
        <v/>
      </c>
      <c r="JT13" s="33" t="str">
        <f>IF(ISBLANK(JS13),"",IF(ISBLANK(VLOOKUP(JS13,role!A:E,2,FALSE)),"",VLOOKUP(JS13,role!A:E,2,FALSE)))</f>
        <v/>
      </c>
      <c r="JU13" s="33" t="str">
        <f>IF(ISBLANK(JS13),"",IF(ISBLANK(VLOOKUP(JS13,role!A:E,3,FALSE)),"",VLOOKUP(JS13,role!A:E,3,FALSE)))</f>
        <v/>
      </c>
      <c r="JV13" s="33" t="str">
        <f>IF(ISBLANK(JS13),"",IF(ISBLANK(VLOOKUP(JS13,role!A:E,4,FALSE)),"",VLOOKUP(JS13,role!A:E,4,FALSE)))</f>
        <v/>
      </c>
      <c r="JW13" s="33" t="str">
        <f>IF(ISBLANK(JS13),"",IF(ISBLANK(VLOOKUP(JS13,role!A:E,5,FALSE)),"",VLOOKUP(JS13,role!A:E,5,FALSE)))</f>
        <v/>
      </c>
      <c r="KC13" s="34"/>
      <c r="KF13" s="41"/>
      <c r="KH13" s="33" t="str">
        <f t="shared" si="80"/>
        <v/>
      </c>
      <c r="KI13" s="33" t="str">
        <f t="shared" si="81"/>
        <v/>
      </c>
      <c r="KJ13" s="33" t="str">
        <f t="shared" si="82"/>
        <v/>
      </c>
      <c r="KL13" s="33" t="str">
        <f>IF(ISBLANK(KK13),"",IF(ISBLANK(VLOOKUP(KK13,role!A:E,2,FALSE)),"",VLOOKUP(KK13,role!A:E,2,FALSE)))</f>
        <v/>
      </c>
      <c r="KM13" s="33" t="str">
        <f>IF(ISBLANK(KK13),"",IF(ISBLANK(VLOOKUP(KK13,role!A:E,3,FALSE)),"",VLOOKUP(KK13,role!A:E,3,FALSE)))</f>
        <v/>
      </c>
      <c r="KN13" s="33" t="str">
        <f>IF(ISBLANK(KK13),"",IF(ISBLANK(VLOOKUP(KK13,role!A:E,4,FALSE)),"",VLOOKUP(KK13,role!A:E,4,FALSE)))</f>
        <v/>
      </c>
      <c r="KO13" s="33" t="str">
        <f>IF(ISBLANK(KK13),"",IF(ISBLANK(VLOOKUP(KK13,role!A:E,5,FALSE)),"",VLOOKUP(KK13,role!A:E,5,FALSE)))</f>
        <v/>
      </c>
      <c r="KU13" s="34"/>
      <c r="KX13" s="41"/>
      <c r="KZ13" s="33" t="str">
        <f t="shared" si="83"/>
        <v/>
      </c>
      <c r="LA13" s="33" t="str">
        <f t="shared" si="84"/>
        <v/>
      </c>
      <c r="LB13" s="33" t="str">
        <f t="shared" si="85"/>
        <v/>
      </c>
      <c r="LD13" s="33" t="str">
        <f>IF(ISBLANK(LC13),"",IF(ISBLANK(VLOOKUP(LC13,role!A:E,2,FALSE)),"",VLOOKUP(LC13,role!A:E,2,FALSE)))</f>
        <v/>
      </c>
      <c r="LE13" s="33" t="str">
        <f>IF(ISBLANK(LC13),"",IF(ISBLANK(VLOOKUP(LC13,role!A:E,3,FALSE)),"",VLOOKUP(LC13,role!A:E,3,FALSE)))</f>
        <v/>
      </c>
      <c r="LF13" s="33" t="str">
        <f>IF(ISBLANK(LC13),"",IF(ISBLANK(VLOOKUP(LC13,role!A:E,4,FALSE)),"",VLOOKUP(LC13,role!A:E,4,FALSE)))</f>
        <v/>
      </c>
      <c r="LG13" s="33" t="str">
        <f>IF(ISBLANK(LC13),"",IF(ISBLANK(VLOOKUP(LC13,role!A:E,5,FALSE)),"",VLOOKUP(LC13,role!A:E,5,FALSE)))</f>
        <v/>
      </c>
      <c r="LM13" s="34"/>
      <c r="LP13" s="41"/>
      <c r="LR13" s="33" t="str">
        <f t="shared" si="86"/>
        <v/>
      </c>
      <c r="LS13" s="33" t="str">
        <f t="shared" si="87"/>
        <v/>
      </c>
      <c r="LT13" s="33" t="str">
        <f t="shared" si="88"/>
        <v/>
      </c>
      <c r="LV13" s="33" t="str">
        <f>IF(ISBLANK(LU13),"",IF(ISBLANK(VLOOKUP(LU13,role!A:E,2,FALSE)),"",VLOOKUP(LU13,role!A:E,2,FALSE)))</f>
        <v/>
      </c>
      <c r="LW13" s="33" t="str">
        <f>IF(ISBLANK(LU13),"",IF(ISBLANK(VLOOKUP(LU13,role!A:E,3,FALSE)),"",VLOOKUP(LU13,role!A:E,3,FALSE)))</f>
        <v/>
      </c>
      <c r="LX13" s="33" t="str">
        <f>IF(ISBLANK(LU13),"",IF(ISBLANK(VLOOKUP(LU13,role!A:E,4,FALSE)),"",VLOOKUP(LU13,role!A:E,4,FALSE)))</f>
        <v/>
      </c>
      <c r="LY13" s="33" t="str">
        <f>IF(ISBLANK(LU13),"",IF(ISBLANK(VLOOKUP(LU13,role!A:E,5,FALSE)),"",VLOOKUP(LU13,role!A:E,5,FALSE)))</f>
        <v/>
      </c>
      <c r="ME13" s="34"/>
      <c r="MH13" s="41"/>
      <c r="MJ13" s="33" t="str">
        <f t="shared" si="89"/>
        <v/>
      </c>
      <c r="MK13" s="33" t="str">
        <f t="shared" si="90"/>
        <v/>
      </c>
      <c r="ML13" s="33" t="str">
        <f t="shared" si="91"/>
        <v/>
      </c>
      <c r="MN13" s="33" t="str">
        <f>IF(ISBLANK(MM13),"",IF(ISBLANK(VLOOKUP(MM13,role!A:E,2,FALSE)),"",VLOOKUP(MM13,role!A:E,2,FALSE)))</f>
        <v/>
      </c>
      <c r="MO13" s="33" t="str">
        <f>IF(ISBLANK(MM13),"",IF(ISBLANK(VLOOKUP(MM13,role!A:E,3,FALSE)),"",VLOOKUP(MM13,role!A:E,3,FALSE)))</f>
        <v/>
      </c>
      <c r="MP13" s="33" t="str">
        <f>IF(ISBLANK(MM13),"",IF(ISBLANK(VLOOKUP(MM13,role!A:E,4,FALSE)),"",VLOOKUP(MM13,role!A:E,4,FALSE)))</f>
        <v/>
      </c>
      <c r="MQ13" s="33" t="str">
        <f>IF(ISBLANK(MM13),"",IF(ISBLANK(VLOOKUP(MM13,role!A:E,5,FALSE)),"",VLOOKUP(MM13,role!A:E,5,FALSE)))</f>
        <v/>
      </c>
      <c r="MW13" s="34"/>
      <c r="MZ13" s="41"/>
      <c r="NB13" s="33" t="str">
        <f t="shared" si="92"/>
        <v/>
      </c>
      <c r="NC13" s="33" t="str">
        <f t="shared" si="93"/>
        <v/>
      </c>
      <c r="ND13" s="33" t="str">
        <f t="shared" si="94"/>
        <v/>
      </c>
      <c r="NF13" s="33" t="str">
        <f>IF(ISBLANK(NE13),"",IF(ISBLANK(VLOOKUP(NE13,role!A:E,2,FALSE)),"",VLOOKUP(NE13,role!A:E,2,FALSE)))</f>
        <v/>
      </c>
      <c r="NG13" s="33" t="str">
        <f>IF(ISBLANK(NE13),"",IF(ISBLANK(VLOOKUP(NE13,role!A:E,3,FALSE)),"",VLOOKUP(NE13,role!A:E,3,FALSE)))</f>
        <v/>
      </c>
      <c r="NH13" s="33" t="str">
        <f>IF(ISBLANK(NE13),"",IF(ISBLANK(VLOOKUP(NE13,role!A:E,4,FALSE)),"",VLOOKUP(NE13,role!A:E,4,FALSE)))</f>
        <v/>
      </c>
      <c r="NI13" s="33" t="str">
        <f>IF(ISBLANK(NE13),"",IF(ISBLANK(VLOOKUP(NE13,role!A:E,5,FALSE)),"",VLOOKUP(NE13,role!A:E,5,FALSE)))</f>
        <v/>
      </c>
      <c r="NO13" s="34"/>
      <c r="NR13" s="41"/>
      <c r="NT13" s="33" t="str">
        <f t="shared" si="95"/>
        <v/>
      </c>
      <c r="NU13" s="33" t="str">
        <f t="shared" si="96"/>
        <v/>
      </c>
      <c r="NV13" s="33" t="str">
        <f t="shared" si="97"/>
        <v/>
      </c>
      <c r="NX13" s="33" t="str">
        <f>IF(ISBLANK(NW13),"",IF(ISBLANK(VLOOKUP(NW13,role!A:E,2,FALSE)),"",VLOOKUP(NW13,role!A:E,2,FALSE)))</f>
        <v/>
      </c>
      <c r="NY13" s="33" t="str">
        <f>IF(ISBLANK(NW13),"",IF(ISBLANK(VLOOKUP(NW13,role!A:E,3,FALSE)),"",VLOOKUP(NW13,role!A:E,3,FALSE)))</f>
        <v/>
      </c>
      <c r="NZ13" s="33" t="str">
        <f>IF(ISBLANK(NW13),"",IF(ISBLANK(VLOOKUP(NW13,role!A:E,4,FALSE)),"",VLOOKUP(NW13,role!A:E,4,FALSE)))</f>
        <v/>
      </c>
      <c r="OA13" s="33" t="str">
        <f>IF(ISBLANK(NW13),"",IF(ISBLANK(VLOOKUP(NW13,role!A:E,5,FALSE)),"",VLOOKUP(NW13,role!A:E,5,FALSE)))</f>
        <v/>
      </c>
      <c r="OG13" s="34"/>
      <c r="OJ13" s="41"/>
      <c r="OL13" s="33" t="str">
        <f t="shared" si="98"/>
        <v/>
      </c>
      <c r="OM13" s="33" t="str">
        <f t="shared" si="99"/>
        <v/>
      </c>
      <c r="ON13" s="33" t="str">
        <f t="shared" si="100"/>
        <v/>
      </c>
      <c r="OP13" s="33" t="str">
        <f>IF(ISBLANK(OO13),"",IF(ISBLANK(VLOOKUP(OO13,role!A:E,2,FALSE)),"",VLOOKUP(OO13,role!A:E,2,FALSE)))</f>
        <v/>
      </c>
      <c r="OQ13" s="33" t="str">
        <f>IF(ISBLANK(OO13),"",IF(ISBLANK(VLOOKUP(OO13,role!A:E,3,FALSE)),"",VLOOKUP(OO13,role!A:E,3,FALSE)))</f>
        <v/>
      </c>
      <c r="OR13" s="33" t="str">
        <f>IF(ISBLANK(OO13),"",IF(ISBLANK(VLOOKUP(OO13,role!A:E,4,FALSE)),"",VLOOKUP(OO13,role!A:E,4,FALSE)))</f>
        <v/>
      </c>
      <c r="OS13" s="33" t="str">
        <f>IF(ISBLANK(OO13),"",IF(ISBLANK(VLOOKUP(OO13,role!A:E,5,FALSE)),"",VLOOKUP(OO13,role!A:E,5,FALSE)))</f>
        <v/>
      </c>
      <c r="OY13" s="34"/>
      <c r="PB13" s="34"/>
      <c r="PC13" s="35"/>
      <c r="PD13" s="36" t="str">
        <f t="shared" si="101"/>
        <v/>
      </c>
      <c r="PF13" s="33" t="str">
        <f>IF(ISBLANK(PE13),"",IF(ISBLANK(VLOOKUP(PE13,role!A:E,2,FALSE)),"",VLOOKUP(PE13,role!A:E,2,FALSE)))</f>
        <v/>
      </c>
      <c r="PG13" s="33" t="str">
        <f>IF(ISBLANK(PE13),"",IF(ISBLANK(VLOOKUP(PE13,role!A:E,3,FALSE)),"",VLOOKUP(PE13,role!A:E,3,FALSE)))</f>
        <v/>
      </c>
      <c r="PH13" s="33" t="str">
        <f>IF(ISBLANK(PE13),"",IF(ISBLANK(VLOOKUP(PE13,role!A:E,4,FALSE)),"",VLOOKUP(PE13,role!A:E,4,FALSE)))</f>
        <v/>
      </c>
      <c r="PI13" s="33" t="str">
        <f>IF(ISBLANK(PE13),"",IF(ISBLANK(VLOOKUP(PE13,role!A:E,5,FALSE)),"",VLOOKUP(PE13,role!A:E,5,FALSE)))</f>
        <v/>
      </c>
      <c r="PJ13" s="38"/>
      <c r="PK13" s="36" t="str">
        <f t="shared" si="102"/>
        <v/>
      </c>
      <c r="PM13" s="33" t="str">
        <f>IF(ISBLANK(PL13),"",IF(ISBLANK(VLOOKUP(PL13,role!A:E,2,FALSE)),"",VLOOKUP(PL13,role!A:E,2,FALSE)))</f>
        <v/>
      </c>
      <c r="PN13" s="33" t="str">
        <f>IF(ISBLANK(PL13),"",IF(ISBLANK(VLOOKUP(PL13,role!A:E,3,FALSE)),"",VLOOKUP(PL13,role!A:E,3,FALSE)))</f>
        <v/>
      </c>
      <c r="PO13" s="33" t="str">
        <f>IF(ISBLANK(PL13),"",IF(ISBLANK(VLOOKUP(PL13,role!A:E,4,FALSE)),"",VLOOKUP(PL13,role!A:E,4,FALSE)))</f>
        <v/>
      </c>
      <c r="PP13" s="33" t="str">
        <f>IF(ISBLANK(PL13),"",IF(ISBLANK(VLOOKUP(PL13,role!A:E,5,FALSE)),"",VLOOKUP(PL13,role!A:E,5,FALSE)))</f>
        <v/>
      </c>
      <c r="PQ13" s="38"/>
      <c r="PR13" s="36" t="str">
        <f t="shared" si="103"/>
        <v/>
      </c>
      <c r="PT13" s="33" t="str">
        <f>IF(ISBLANK(PS13),"",IF(ISBLANK(VLOOKUP(PS13,role!A:E,2,FALSE)),"",VLOOKUP(PS13,role!A:E,2,FALSE)))</f>
        <v/>
      </c>
      <c r="PU13" s="33" t="str">
        <f>IF(ISBLANK(PS13),"",IF(ISBLANK(VLOOKUP(PS13,role!A:E,3,FALSE)),"",VLOOKUP(PS13,role!A:E,3,FALSE)))</f>
        <v/>
      </c>
      <c r="PV13" s="33" t="str">
        <f>IF(ISBLANK(PS13),"",IF(ISBLANK(VLOOKUP(PS13,role!A:E,4,FALSE)),"",VLOOKUP(PS13,role!A:E,4,FALSE)))</f>
        <v/>
      </c>
      <c r="PW13" s="33" t="str">
        <f>IF(ISBLANK(PS13),"",IF(ISBLANK(VLOOKUP(PS13,role!A:E,5,FALSE)),"",VLOOKUP(PS13,role!A:E,5,FALSE)))</f>
        <v/>
      </c>
      <c r="PX13" s="38"/>
      <c r="PY13" s="36" t="str">
        <f t="shared" si="104"/>
        <v/>
      </c>
      <c r="QA13" s="33" t="str">
        <f>IF(ISBLANK(PZ13),"",IF(ISBLANK(VLOOKUP(PZ13,role!A:E,2,FALSE)),"",VLOOKUP(PZ13,role!A:E,2,FALSE)))</f>
        <v/>
      </c>
      <c r="QB13" s="33" t="str">
        <f>IF(ISBLANK(PZ13),"",IF(ISBLANK(VLOOKUP(PZ13,role!A:E,3,FALSE)),"",VLOOKUP(PZ13,role!A:E,3,FALSE)))</f>
        <v/>
      </c>
      <c r="QC13" s="33" t="str">
        <f>IF(ISBLANK(PZ13),"",IF(ISBLANK(VLOOKUP(PZ13,role!A:E,4,FALSE)),"",VLOOKUP(PZ13,role!A:E,4,FALSE)))</f>
        <v/>
      </c>
      <c r="QD13" s="33" t="str">
        <f>IF(ISBLANK(PZ13),"",IF(ISBLANK(VLOOKUP(PZ13,role!A:E,5,FALSE)),"",VLOOKUP(PZ13,role!A:E,5,FALSE)))</f>
        <v/>
      </c>
      <c r="QE13" s="38"/>
      <c r="QF13" s="36" t="str">
        <f t="shared" si="105"/>
        <v/>
      </c>
      <c r="QH13" s="33" t="str">
        <f>IF(ISBLANK(QG13),"",IF(ISBLANK(VLOOKUP(QG13,role!A:E,2,FALSE)),"",VLOOKUP(QG13,role!A:E,2,FALSE)))</f>
        <v/>
      </c>
      <c r="QI13" s="33" t="str">
        <f>IF(ISBLANK(QG13),"",IF(ISBLANK(VLOOKUP(QG13,role!A:E,3,FALSE)),"",VLOOKUP(QG13,role!A:E,3,FALSE)))</f>
        <v/>
      </c>
      <c r="QJ13" s="33" t="str">
        <f>IF(ISBLANK(QG13),"",IF(ISBLANK(VLOOKUP(QG13,role!A:E,4,FALSE)),"",VLOOKUP(QG13,role!A:E,4,FALSE)))</f>
        <v/>
      </c>
      <c r="QK13" s="33" t="str">
        <f>IF(ISBLANK(QG13),"",IF(ISBLANK(VLOOKUP(QG13,role!A:E,5,FALSE)),"",VLOOKUP(QG13,role!A:E,5,FALSE)))</f>
        <v/>
      </c>
      <c r="QL13" s="34"/>
      <c r="QM13" s="38"/>
      <c r="QN13" s="36" t="str">
        <f t="shared" si="106"/>
        <v/>
      </c>
      <c r="QP13" s="33" t="str">
        <f>IF(ISBLANK(QO13),"",IF(ISBLANK(VLOOKUP(QO13,role!A:E,2,FALSE)),"",VLOOKUP(QO13,role!A:E,2,FALSE)))</f>
        <v/>
      </c>
      <c r="QQ13" s="33" t="str">
        <f>IF(ISBLANK(QO13),"",IF(ISBLANK(VLOOKUP(QO13,role!A:E,3,FALSE)),"",VLOOKUP(QO13,role!A:E,3,FALSE)))</f>
        <v/>
      </c>
      <c r="QR13" s="33" t="str">
        <f>IF(ISBLANK(QO13),"",IF(ISBLANK(VLOOKUP(QO13,role!A:E,4,FALSE)),"",VLOOKUP(QO13,role!A:E,4,FALSE)))</f>
        <v/>
      </c>
      <c r="QS13" s="33" t="str">
        <f>IF(ISBLANK(QO13),"",IF(ISBLANK(VLOOKUP(QO13,role!A:E,5,FALSE)),"",VLOOKUP(QO13,role!A:E,5,FALSE)))</f>
        <v/>
      </c>
      <c r="QT13" s="38"/>
      <c r="QU13" s="36" t="str">
        <f t="shared" si="107"/>
        <v/>
      </c>
      <c r="QW13" s="33" t="str">
        <f>IF(ISBLANK(QV13),"",IF(ISBLANK(VLOOKUP(QV13,role!A:E,2,FALSE)),"",VLOOKUP(QV13,role!A:E,2,FALSE)))</f>
        <v/>
      </c>
      <c r="QX13" s="33" t="str">
        <f>IF(ISBLANK(QV13),"",IF(ISBLANK(VLOOKUP(QV13,role!A:E,3,FALSE)),"",VLOOKUP(QV13,role!A:E,3,FALSE)))</f>
        <v/>
      </c>
      <c r="QY13" s="33" t="str">
        <f>IF(ISBLANK(QV13),"",IF(ISBLANK(VLOOKUP(QV13,role!A:E,4,FALSE)),"",VLOOKUP(QV13,role!A:E,4,FALSE)))</f>
        <v/>
      </c>
      <c r="QZ13" s="33" t="str">
        <f>IF(ISBLANK(QV13),"",IF(ISBLANK(VLOOKUP(QV13,role!A:E,5,FALSE)),"",VLOOKUP(QV13,role!A:E,5,FALSE)))</f>
        <v/>
      </c>
      <c r="RA13" s="38"/>
      <c r="RB13" s="36" t="str">
        <f t="shared" si="108"/>
        <v/>
      </c>
      <c r="RD13" s="33" t="str">
        <f>IF(ISBLANK(RC13),"",IF(ISBLANK(VLOOKUP(RC13,role!A:E,2,FALSE)),"",VLOOKUP(RC13,role!A:E,2,FALSE)))</f>
        <v/>
      </c>
      <c r="RE13" s="33" t="str">
        <f>IF(ISBLANK(RC13),"",IF(ISBLANK(VLOOKUP(RC13,role!A:E,3,FALSE)),"",VLOOKUP(RC13,role!A:E,3,FALSE)))</f>
        <v/>
      </c>
      <c r="RF13" s="33" t="str">
        <f>IF(ISBLANK(RC13),"",IF(ISBLANK(VLOOKUP(RC13,role!A:E,4,FALSE)),"",VLOOKUP(RC13,role!A:E,4,FALSE)))</f>
        <v/>
      </c>
      <c r="RG13" s="33" t="str">
        <f>IF(ISBLANK(RC13),"",IF(ISBLANK(VLOOKUP(RC13,role!A:E,5,FALSE)),"",VLOOKUP(RC13,role!A:E,5,FALSE)))</f>
        <v/>
      </c>
      <c r="RH13" s="38"/>
      <c r="RI13" s="36" t="str">
        <f t="shared" si="109"/>
        <v/>
      </c>
      <c r="RK13" s="33" t="str">
        <f>IF(ISBLANK(RJ13),"",IF(ISBLANK(VLOOKUP(RJ13,role!A:E,2,FALSE)),"",VLOOKUP(RJ13,role!A:E,2,FALSE)))</f>
        <v/>
      </c>
      <c r="RL13" s="33" t="str">
        <f>IF(ISBLANK(RJ13),"",IF(ISBLANK(VLOOKUP(RJ13,role!A:E,3,FALSE)),"",VLOOKUP(RJ13,role!A:E,3,FALSE)))</f>
        <v/>
      </c>
      <c r="RM13" s="33" t="str">
        <f>IF(ISBLANK(RJ13),"",IF(ISBLANK(VLOOKUP(RJ13,role!A:E,4,FALSE)),"",VLOOKUP(RJ13,role!A:E,4,FALSE)))</f>
        <v/>
      </c>
      <c r="RN13" s="33" t="str">
        <f>IF(ISBLANK(RJ13),"",IF(ISBLANK(VLOOKUP(RJ13,role!A:E,5,FALSE)),"",VLOOKUP(RJ13,role!A:E,5,FALSE)))</f>
        <v/>
      </c>
      <c r="RO13" s="38"/>
      <c r="RP13" s="36" t="str">
        <f t="shared" si="110"/>
        <v/>
      </c>
      <c r="RR13" s="33" t="str">
        <f t="shared" si="111"/>
        <v/>
      </c>
      <c r="RS13" s="33" t="str">
        <f t="shared" si="112"/>
        <v/>
      </c>
      <c r="RT13" s="33" t="str">
        <f t="shared" si="113"/>
        <v/>
      </c>
      <c r="RU13" s="33" t="str">
        <f t="shared" si="114"/>
        <v/>
      </c>
      <c r="RV13" s="34"/>
      <c r="RW13" s="35"/>
      <c r="RY13" s="33" t="str">
        <f t="shared" si="115"/>
        <v/>
      </c>
      <c r="RZ13" s="41"/>
      <c r="SA13" s="33" t="str">
        <f t="shared" si="116"/>
        <v/>
      </c>
      <c r="SC13" s="33" t="str">
        <f t="shared" si="117"/>
        <v/>
      </c>
      <c r="SE13" s="33" t="str">
        <f t="shared" si="118"/>
        <v/>
      </c>
      <c r="SG13" s="33" t="str">
        <f t="shared" si="119"/>
        <v/>
      </c>
      <c r="SI13" s="33" t="str">
        <f t="shared" si="120"/>
        <v/>
      </c>
      <c r="SK13" s="33" t="str">
        <f t="shared" si="121"/>
        <v/>
      </c>
      <c r="SM13" s="33" t="str">
        <f t="shared" si="122"/>
        <v/>
      </c>
      <c r="SO13" s="33" t="str">
        <f t="shared" si="123"/>
        <v/>
      </c>
      <c r="SQ13" s="33" t="str">
        <f t="shared" si="124"/>
        <v/>
      </c>
      <c r="SS13" s="33" t="str">
        <f t="shared" si="125"/>
        <v/>
      </c>
      <c r="ST13" s="34"/>
      <c r="SV13" s="33" t="str">
        <f t="shared" si="126"/>
        <v/>
      </c>
      <c r="SX13" s="33" t="str">
        <f t="shared" si="127"/>
        <v/>
      </c>
      <c r="SZ13" s="33" t="str">
        <f t="shared" si="128"/>
        <v/>
      </c>
      <c r="TB13" s="33" t="str">
        <f t="shared" si="129"/>
        <v/>
      </c>
      <c r="TD13" s="33" t="str">
        <f t="shared" si="130"/>
        <v/>
      </c>
      <c r="TE13" s="34"/>
      <c r="TG13" s="33" t="str">
        <f t="shared" si="131"/>
        <v/>
      </c>
      <c r="TI13" s="33" t="str">
        <f t="shared" si="132"/>
        <v/>
      </c>
      <c r="TK13" s="33" t="str">
        <f t="shared" si="133"/>
        <v/>
      </c>
      <c r="TM13" s="33" t="str">
        <f t="shared" si="134"/>
        <v/>
      </c>
      <c r="TO13" s="33" t="str">
        <f t="shared" si="135"/>
        <v/>
      </c>
      <c r="TP13" s="34"/>
      <c r="TR13" s="33" t="str">
        <f t="shared" si="136"/>
        <v/>
      </c>
      <c r="TT13" s="33" t="str">
        <f t="shared" si="137"/>
        <v/>
      </c>
      <c r="TV13" s="33" t="str">
        <f t="shared" si="138"/>
        <v/>
      </c>
      <c r="TX13" s="33" t="str">
        <f t="shared" si="139"/>
        <v/>
      </c>
      <c r="TZ13" s="33" t="str">
        <f t="shared" si="140"/>
        <v/>
      </c>
      <c r="UA13" s="34"/>
      <c r="UC13" s="33" t="str">
        <f t="shared" si="141"/>
        <v/>
      </c>
      <c r="UE13" s="33" t="str">
        <f t="shared" si="142"/>
        <v/>
      </c>
      <c r="UG13" s="33" t="str">
        <f t="shared" si="143"/>
        <v/>
      </c>
      <c r="UI13" s="33" t="str">
        <f t="shared" si="144"/>
        <v/>
      </c>
      <c r="UK13" s="33" t="str">
        <f t="shared" si="145"/>
        <v/>
      </c>
      <c r="UL13" s="34"/>
      <c r="UN13" s="33" t="str">
        <f t="shared" si="146"/>
        <v/>
      </c>
      <c r="UO13" s="33" t="str">
        <f t="shared" si="147"/>
        <v/>
      </c>
      <c r="UQ13" s="33" t="str">
        <f t="shared" si="148"/>
        <v/>
      </c>
      <c r="UR13" s="33" t="str">
        <f t="shared" si="149"/>
        <v/>
      </c>
      <c r="UT13" s="33" t="str">
        <f t="shared" si="150"/>
        <v/>
      </c>
      <c r="UU13" s="33" t="str">
        <f t="shared" si="151"/>
        <v/>
      </c>
      <c r="UW13" s="33" t="str">
        <f t="shared" si="152"/>
        <v/>
      </c>
      <c r="UX13" s="33" t="str">
        <f t="shared" si="153"/>
        <v/>
      </c>
      <c r="UZ13" s="33" t="str">
        <f t="shared" si="154"/>
        <v/>
      </c>
      <c r="VA13" s="33" t="str">
        <f t="shared" si="155"/>
        <v/>
      </c>
      <c r="VB13" s="37"/>
      <c r="VC13" s="35"/>
      <c r="VD13" s="36" t="str">
        <f t="shared" si="156"/>
        <v/>
      </c>
      <c r="VE13" s="36" t="str">
        <f t="shared" si="157"/>
        <v/>
      </c>
      <c r="VG13" s="36" t="str">
        <f t="shared" si="158"/>
        <v/>
      </c>
      <c r="VH13" s="36" t="str">
        <f t="shared" si="159"/>
        <v/>
      </c>
      <c r="VJ13" s="36" t="str">
        <f t="shared" si="160"/>
        <v/>
      </c>
      <c r="VK13" s="36" t="str">
        <f t="shared" si="161"/>
        <v/>
      </c>
      <c r="VM13" s="36" t="str">
        <f t="shared" si="162"/>
        <v/>
      </c>
      <c r="VN13" s="36" t="str">
        <f t="shared" si="163"/>
        <v/>
      </c>
      <c r="VP13" s="36" t="str">
        <f t="shared" si="164"/>
        <v/>
      </c>
      <c r="VQ13" s="36" t="str">
        <f t="shared" si="165"/>
        <v/>
      </c>
      <c r="VR13" s="34"/>
      <c r="VT13" s="36" t="str">
        <f t="shared" si="166"/>
        <v/>
      </c>
      <c r="VU13" s="36" t="str">
        <f t="shared" si="167"/>
        <v/>
      </c>
      <c r="VW13" s="36" t="str">
        <f t="shared" si="168"/>
        <v/>
      </c>
      <c r="VX13" s="36" t="str">
        <f t="shared" si="169"/>
        <v/>
      </c>
      <c r="VZ13" s="36" t="str">
        <f t="shared" si="170"/>
        <v/>
      </c>
      <c r="WA13" s="36" t="str">
        <f t="shared" si="171"/>
        <v/>
      </c>
      <c r="WC13" s="36" t="str">
        <f t="shared" si="172"/>
        <v/>
      </c>
      <c r="WD13" s="36" t="str">
        <f t="shared" si="173"/>
        <v/>
      </c>
      <c r="WF13" s="36" t="str">
        <f t="shared" si="174"/>
        <v/>
      </c>
      <c r="WG13" s="36" t="str">
        <f t="shared" si="175"/>
        <v/>
      </c>
      <c r="WH13" s="34"/>
      <c r="WK13" s="33" t="str">
        <f t="shared" si="176"/>
        <v/>
      </c>
      <c r="WL13" s="35"/>
      <c r="WM13" s="38"/>
      <c r="WN13" s="36" t="str">
        <f t="shared" si="177"/>
        <v/>
      </c>
      <c r="WO13" s="33" t="str">
        <f t="shared" si="178"/>
        <v/>
      </c>
      <c r="WR13" s="36" t="str">
        <f t="shared" si="179"/>
        <v/>
      </c>
      <c r="WS13" s="33" t="str">
        <f t="shared" si="180"/>
        <v/>
      </c>
      <c r="WV13" s="36" t="str">
        <f t="shared" si="181"/>
        <v/>
      </c>
      <c r="WW13" s="33" t="str">
        <f t="shared" si="182"/>
        <v/>
      </c>
      <c r="WZ13" s="36" t="str">
        <f t="shared" si="183"/>
        <v/>
      </c>
      <c r="XA13" s="33" t="str">
        <f t="shared" si="184"/>
        <v/>
      </c>
      <c r="XB13" s="33"/>
      <c r="XD13" s="36" t="str">
        <f t="shared" si="185"/>
        <v/>
      </c>
      <c r="XE13" s="33" t="str">
        <f t="shared" si="186"/>
        <v/>
      </c>
      <c r="XF13" s="39"/>
      <c r="XG13" s="33" t="str">
        <f t="shared" si="187"/>
        <v/>
      </c>
      <c r="XH13" s="33" t="str">
        <f t="shared" si="188"/>
        <v/>
      </c>
      <c r="XI13" s="33" t="str">
        <f t="shared" si="189"/>
        <v/>
      </c>
      <c r="XJ13" s="33" t="str">
        <f t="shared" si="190"/>
        <v/>
      </c>
      <c r="XK13" s="33" t="str">
        <f t="shared" si="191"/>
        <v/>
      </c>
      <c r="XL13" s="33" t="str">
        <f t="shared" si="192"/>
        <v/>
      </c>
      <c r="XM13" s="33" t="str">
        <f t="shared" si="193"/>
        <v/>
      </c>
      <c r="XN13" s="33" t="str">
        <f t="shared" si="194"/>
        <v/>
      </c>
      <c r="XO13" s="33" t="str">
        <f t="shared" si="195"/>
        <v/>
      </c>
    </row>
    <row r="14" spans="1:639" s="32" customFormat="1" x14ac:dyDescent="0.25">
      <c r="C14" s="33" t="str">
        <f t="shared" si="20"/>
        <v/>
      </c>
      <c r="E14" s="32" t="str">
        <f t="shared" si="21"/>
        <v/>
      </c>
      <c r="F14" s="33" t="str">
        <f t="shared" si="22"/>
        <v/>
      </c>
      <c r="G14" s="33" t="str">
        <f t="shared" si="23"/>
        <v/>
      </c>
      <c r="J14" s="33" t="str">
        <f t="shared" si="24"/>
        <v/>
      </c>
      <c r="K14" s="33" t="str">
        <f t="shared" si="25"/>
        <v/>
      </c>
      <c r="L14" s="33" t="str">
        <f t="shared" si="26"/>
        <v/>
      </c>
      <c r="N14" s="33" t="str">
        <f t="shared" si="27"/>
        <v/>
      </c>
      <c r="O14" s="33" t="str">
        <f t="shared" si="28"/>
        <v/>
      </c>
      <c r="Q14" s="33" t="str">
        <f t="shared" si="29"/>
        <v/>
      </c>
      <c r="R14" s="33" t="str">
        <f t="shared" si="30"/>
        <v/>
      </c>
      <c r="S14" s="33"/>
      <c r="T14" s="33"/>
      <c r="U14" s="33" t="str">
        <f t="shared" si="31"/>
        <v/>
      </c>
      <c r="V14" s="33" t="str">
        <f t="shared" si="32"/>
        <v/>
      </c>
      <c r="W14" s="33"/>
      <c r="Y14" s="33" t="str">
        <f>IF(ISBLANK(X14),"",VLOOKUP(X14,resource_type!A:C,3,FALSE))</f>
        <v/>
      </c>
      <c r="Z14" s="33" t="str">
        <f>IF(ISBLANK(X14),"",VLOOKUP(X14,resource_type!A:C,2,FALSE))</f>
        <v/>
      </c>
      <c r="AA14" s="33" t="str">
        <f t="shared" si="33"/>
        <v/>
      </c>
      <c r="AB14" s="33" t="str">
        <f t="shared" si="34"/>
        <v/>
      </c>
      <c r="AD14" s="33" t="str">
        <f>IF(ISBLANK(AC14),"",VLOOKUP(AC14,resource_type!A:C,3,FALSE))</f>
        <v/>
      </c>
      <c r="AF14" s="33" t="str">
        <f>IF(ISBLANK(AE14),"",VLOOKUP(AE14,resource_type!A:C,3,FALSE))</f>
        <v/>
      </c>
      <c r="AG14" s="34"/>
      <c r="AI14" s="33" t="str">
        <f t="shared" si="35"/>
        <v/>
      </c>
      <c r="AK14" s="33" t="str">
        <f t="shared" si="36"/>
        <v/>
      </c>
      <c r="AM14" s="33" t="str">
        <f t="shared" si="37"/>
        <v/>
      </c>
      <c r="AO14" s="33" t="str">
        <f t="shared" si="38"/>
        <v/>
      </c>
      <c r="AP14" s="54"/>
      <c r="AQ14" s="35"/>
      <c r="AR14" s="36" t="str">
        <f t="shared" si="39"/>
        <v/>
      </c>
      <c r="AS14" s="36" t="str">
        <f t="shared" si="40"/>
        <v/>
      </c>
      <c r="AT14" s="35"/>
      <c r="AV14" s="33" t="str">
        <f t="shared" si="41"/>
        <v/>
      </c>
      <c r="AW14" s="33" t="str">
        <f t="shared" si="42"/>
        <v/>
      </c>
      <c r="AX14" s="33" t="str">
        <f t="shared" si="43"/>
        <v/>
      </c>
      <c r="AZ14" s="33" t="str">
        <f>IF(ISBLANK(AY14),"",IF(ISBLANK(VLOOKUP(AY14,role!A:E,2,FALSE)),"",VLOOKUP(AY14,role!A:E,2,FALSE)))</f>
        <v/>
      </c>
      <c r="BA14" s="33" t="str">
        <f>IF(ISBLANK(AY14),"",IF(ISBLANK(VLOOKUP(AY14,role!A:E,3,FALSE)),"",VLOOKUP(AY14,role!A:E,3,FALSE)))</f>
        <v/>
      </c>
      <c r="BB14" s="33" t="str">
        <f>IF(ISBLANK(AY14),"",IF(ISBLANK(VLOOKUP(AY14,role!A:E,4,FALSE)),"",VLOOKUP(AY14,role!A:E,4,FALSE)))</f>
        <v/>
      </c>
      <c r="BC14" s="33" t="str">
        <f>IF(ISBLANK(AY14),"",IF(ISBLANK(VLOOKUP(AY14,role!A:E,5,FALSE)),"",VLOOKUP(AY14,role!A:E,5,FALSE)))</f>
        <v/>
      </c>
      <c r="BE14" s="33" t="str">
        <f>IF(ISBLANK(BD14),"",IF(ISBLANK(VLOOKUP(BD14,role!A:E,2,FALSE)),"",VLOOKUP(BD14,role!A:E,2,FALSE)))</f>
        <v/>
      </c>
      <c r="BF14" s="33" t="str">
        <f>IF(ISBLANK(BD14),"",IF(ISBLANK(VLOOKUP(BD14,role!A:E,3,FALSE)),"",VLOOKUP(BD14,role!A:E,3,FALSE)))</f>
        <v/>
      </c>
      <c r="BG14" s="33" t="str">
        <f>IF(ISBLANK(BD14),"",IF(ISBLANK(VLOOKUP(BD14,role!A:E,4,FALSE)),"",VLOOKUP(BD14,role!A:E,4,FALSE)))</f>
        <v/>
      </c>
      <c r="BH14" s="33" t="str">
        <f>IF(ISBLANK(BD14),"",IF(ISBLANK(VLOOKUP(BD14,role!A:E,5,FALSE)),"",VLOOKUP(BD14,role!A:E,5,FALSE)))</f>
        <v/>
      </c>
      <c r="BN14" s="34"/>
      <c r="BQ14" s="41"/>
      <c r="BS14" s="33" t="str">
        <f t="shared" si="44"/>
        <v/>
      </c>
      <c r="BT14" s="33" t="str">
        <f t="shared" si="45"/>
        <v/>
      </c>
      <c r="BU14" s="33" t="str">
        <f t="shared" si="46"/>
        <v/>
      </c>
      <c r="BW14" s="33" t="str">
        <f>IF(ISBLANK(BV14),"",IF(ISBLANK(VLOOKUP(BV14,role!A:E,2,FALSE)),"",VLOOKUP(BV14,role!A:E,2,FALSE)))</f>
        <v/>
      </c>
      <c r="BX14" s="33" t="str">
        <f>IF(ISBLANK(BV14),"",IF(ISBLANK(VLOOKUP(BV14,role!A:E,3,FALSE)),"",VLOOKUP(BV14,role!A:E,3,FALSE)))</f>
        <v/>
      </c>
      <c r="BY14" s="33" t="str">
        <f>IF(ISBLANK(BV14),"",IF(ISBLANK(VLOOKUP(BV14,role!A:E,4,FALSE)),"",VLOOKUP(BV14,role!A:E,4,FALSE)))</f>
        <v/>
      </c>
      <c r="BZ14" s="33" t="str">
        <f>IF(ISBLANK(BV14),"",IF(ISBLANK(VLOOKUP(BV14,role!A:E,5,FALSE)),"",VLOOKUP(BV14,role!A:E,5,FALSE)))</f>
        <v/>
      </c>
      <c r="CB14" s="33" t="str">
        <f>IF(ISBLANK(CA14),"",IF(ISBLANK(VLOOKUP(CA14,role!A:E,2,FALSE)),"",VLOOKUP(CA14,role!A:E,2,FALSE)))</f>
        <v/>
      </c>
      <c r="CC14" s="33" t="str">
        <f>IF(ISBLANK(CA14),"",IF(ISBLANK(VLOOKUP(CA14,role!A:E,3,FALSE)),"",VLOOKUP(CA14,role!A:E,3,FALSE)))</f>
        <v/>
      </c>
      <c r="CD14" s="33" t="str">
        <f>IF(ISBLANK(CA14),"",IF(ISBLANK(VLOOKUP(CA14,role!A:E,4,FALSE)),"",VLOOKUP(CA14,role!A:E,4,FALSE)))</f>
        <v/>
      </c>
      <c r="CE14" s="33" t="str">
        <f>IF(ISBLANK(CA14),"",IF(ISBLANK(VLOOKUP(CA14,role!A:E,5,FALSE)),"",VLOOKUP(CA14,role!A:E,5,FALSE)))</f>
        <v/>
      </c>
      <c r="CK14" s="34"/>
      <c r="CN14" s="41"/>
      <c r="CP14" s="33" t="str">
        <f t="shared" si="47"/>
        <v/>
      </c>
      <c r="CQ14" s="33" t="str">
        <f t="shared" si="48"/>
        <v/>
      </c>
      <c r="CR14" s="33" t="str">
        <f t="shared" si="49"/>
        <v/>
      </c>
      <c r="CT14" s="33" t="str">
        <f>IF(ISBLANK(CS14),"",IF(ISBLANK(VLOOKUP(CS14,role!A:E,2,FALSE)),"",VLOOKUP(CS14,role!A:E,2,FALSE)))</f>
        <v/>
      </c>
      <c r="CU14" s="33" t="str">
        <f>IF(ISBLANK(CS14),"",IF(ISBLANK(VLOOKUP(CS14,role!A:E,3,FALSE)),"",VLOOKUP(CS14,role!A:E,3,FALSE)))</f>
        <v/>
      </c>
      <c r="CV14" s="33" t="str">
        <f>IF(ISBLANK(CS14),"",IF(ISBLANK(VLOOKUP(CS14,role!A:E,4,FALSE)),"",VLOOKUP(CS14,role!A:E,4,FALSE)))</f>
        <v/>
      </c>
      <c r="CW14" s="33" t="str">
        <f>IF(ISBLANK(CS14),"",IF(ISBLANK(VLOOKUP(CS14,role!A:E,5,FALSE)),"",VLOOKUP(CS14,role!A:E,5,FALSE)))</f>
        <v/>
      </c>
      <c r="DC14" s="34"/>
      <c r="DF14" s="41"/>
      <c r="DH14" s="33" t="str">
        <f t="shared" si="50"/>
        <v/>
      </c>
      <c r="DI14" s="33" t="str">
        <f t="shared" si="51"/>
        <v/>
      </c>
      <c r="DJ14" s="33" t="str">
        <f t="shared" si="52"/>
        <v/>
      </c>
      <c r="DL14" s="33" t="str">
        <f>IF(ISBLANK(DK14),"",IF(ISBLANK(VLOOKUP(DK14,role!A:E,2,FALSE)),"",VLOOKUP(DK14,role!A:E,2,FALSE)))</f>
        <v/>
      </c>
      <c r="DM14" s="33" t="str">
        <f>IF(ISBLANK(DK14),"",IF(ISBLANK(VLOOKUP(DK14,role!A:E,3,FALSE)),"",VLOOKUP(DK14,role!A:E,3,FALSE)))</f>
        <v/>
      </c>
      <c r="DN14" s="33" t="str">
        <f>IF(ISBLANK(DK14),"",IF(ISBLANK(VLOOKUP(DK14,role!A:E,4,FALSE)),"",VLOOKUP(DK14,role!A:E,4,FALSE)))</f>
        <v/>
      </c>
      <c r="DO14" s="33" t="str">
        <f>IF(ISBLANK(DK14),"",IF(ISBLANK(VLOOKUP(DK14,role!A:E,5,FALSE)),"",VLOOKUP(DK14,role!A:E,5,FALSE)))</f>
        <v/>
      </c>
      <c r="DU14" s="34"/>
      <c r="DX14" s="41"/>
      <c r="DZ14" s="33" t="str">
        <f t="shared" si="53"/>
        <v/>
      </c>
      <c r="EA14" s="33" t="str">
        <f t="shared" si="54"/>
        <v/>
      </c>
      <c r="EB14" s="33" t="str">
        <f t="shared" si="55"/>
        <v/>
      </c>
      <c r="ED14" s="33" t="str">
        <f>IF(ISBLANK(EC14),"",VLOOKUP(EC14,role!A:E,2,FALSE))</f>
        <v/>
      </c>
      <c r="EE14" s="33" t="str">
        <f>IF(ISBLANK(EC14),"",IF(ISBLANK(VLOOKUP(EC14,role!A:E,3,FALSE)),"",VLOOKUP(EC14,role!A:E,3,FALSE)))</f>
        <v/>
      </c>
      <c r="EF14" s="33" t="str">
        <f>IF(ISBLANK(EC14),"",IF(ISBLANK(VLOOKUP(EC14,role!A:E,4,FALSE)),"",VLOOKUP(EC14,role!A:E,4,FALSE)))</f>
        <v/>
      </c>
      <c r="EG14" s="33" t="str">
        <f>IF(ISBLANK(EC14),"",IF(ISBLANK(VLOOKUP(EC14,role!A:E,5,FALSE)),"",VLOOKUP(EC14,role!A:E,5,FALSE)))</f>
        <v/>
      </c>
      <c r="EM14" s="34"/>
      <c r="EP14" s="34"/>
      <c r="ES14" s="33" t="str">
        <f t="shared" si="56"/>
        <v/>
      </c>
      <c r="ET14" s="33" t="str">
        <f t="shared" si="57"/>
        <v/>
      </c>
      <c r="EU14" s="33" t="str">
        <f t="shared" si="58"/>
        <v/>
      </c>
      <c r="EW14" s="33" t="str">
        <f>IF(ISBLANK(EV14),"",IF(ISBLANK(VLOOKUP(EV14,role!A:E,2,FALSE)),"",VLOOKUP(EV14,role!A:E,2,FALSE)))</f>
        <v/>
      </c>
      <c r="EX14" s="33" t="str">
        <f>IF(ISBLANK(EV14),"",IF(ISBLANK(VLOOKUP(EV14,role!A:E,3,FALSE)),"",VLOOKUP(EV14,role!A:E,3,FALSE)))</f>
        <v/>
      </c>
      <c r="EY14" s="33" t="str">
        <f>IF(ISBLANK(EV14),"",IF(ISBLANK(VLOOKUP(EV14,role!A:E,4,FALSE)),"",VLOOKUP(EV14,role!A:E,4,FALSE)))</f>
        <v/>
      </c>
      <c r="EZ14" s="33" t="str">
        <f>IF(ISBLANK(EV14),"",IF(ISBLANK(VLOOKUP(EV14,role!A:E,5,FALSE)),"",VLOOKUP(EV14,role!A:E,5,FALSE)))</f>
        <v/>
      </c>
      <c r="FF14" s="34"/>
      <c r="FI14" s="41"/>
      <c r="FK14" s="33" t="str">
        <f t="shared" si="59"/>
        <v/>
      </c>
      <c r="FL14" s="33" t="str">
        <f t="shared" si="60"/>
        <v/>
      </c>
      <c r="FM14" s="33" t="str">
        <f t="shared" si="61"/>
        <v/>
      </c>
      <c r="FO14" s="33" t="str">
        <f>IF(ISBLANK(FN14),"",IF(ISBLANK(VLOOKUP(FN14,role!A:E,2,FALSE)),"",VLOOKUP(FN14,role!A:E,2,FALSE)))</f>
        <v/>
      </c>
      <c r="FP14" s="33" t="str">
        <f>IF(ISBLANK(FN14),"",IF(ISBLANK(VLOOKUP(FN14,role!A:E,3,FALSE)),"",VLOOKUP(FN14,role!A:E,3,FALSE)))</f>
        <v/>
      </c>
      <c r="FQ14" s="33" t="str">
        <f>IF(ISBLANK(FN14),"",IF(ISBLANK(VLOOKUP(FN14,role!A:E,4,FALSE)),"",VLOOKUP(FN14,role!A:E,4,FALSE)))</f>
        <v/>
      </c>
      <c r="FR14" s="33" t="str">
        <f>IF(ISBLANK(FN14),"",IF(ISBLANK(VLOOKUP(FN14,role!A:E,5,FALSE)),"",VLOOKUP(FN14,role!A:E,5,FALSE)))</f>
        <v/>
      </c>
      <c r="FX14" s="34"/>
      <c r="GA14" s="41"/>
      <c r="GC14" s="33" t="str">
        <f t="shared" si="62"/>
        <v/>
      </c>
      <c r="GD14" s="33" t="str">
        <f t="shared" si="63"/>
        <v/>
      </c>
      <c r="GE14" s="33" t="str">
        <f t="shared" si="64"/>
        <v/>
      </c>
      <c r="GG14" s="33" t="str">
        <f>IF(ISBLANK(GF14),"",IF(ISBLANK(VLOOKUP(GF14,role!A:E,2,FALSE)),"",VLOOKUP(GF14,role!A:E,2,FALSE)))</f>
        <v/>
      </c>
      <c r="GH14" s="33" t="str">
        <f>IF(ISBLANK(GF14),"",IF(ISBLANK(VLOOKUP(GF14,role!A:E,3,FALSE)),"",VLOOKUP(GF14,role!A:E,3,FALSE)))</f>
        <v/>
      </c>
      <c r="GI14" s="33" t="str">
        <f>IF(ISBLANK(GF14),"",IF(ISBLANK(VLOOKUP(GF14,role!A:E,4,FALSE)),"",VLOOKUP(GF14,role!A:E,4,FALSE)))</f>
        <v/>
      </c>
      <c r="GJ14" s="33" t="str">
        <f>IF(ISBLANK(GF14),"",IF(ISBLANK(VLOOKUP(GF14,role!A:E,5,FALSE)),"",VLOOKUP(GF14,role!A:E,5,FALSE)))</f>
        <v/>
      </c>
      <c r="GP14" s="34"/>
      <c r="GS14" s="41"/>
      <c r="GU14" s="33" t="str">
        <f t="shared" si="65"/>
        <v/>
      </c>
      <c r="GV14" s="33" t="str">
        <f t="shared" si="66"/>
        <v/>
      </c>
      <c r="GW14" s="33" t="str">
        <f t="shared" si="67"/>
        <v/>
      </c>
      <c r="GY14" s="33" t="str">
        <f>IF(ISBLANK(GX14),"",IF(ISBLANK(VLOOKUP(GX14,role!A:E,2,FALSE)),"",VLOOKUP(GX14,role!A:E,2,FALSE)))</f>
        <v/>
      </c>
      <c r="GZ14" s="33" t="str">
        <f>IF(ISBLANK(GX14),"",IF(ISBLANK(VLOOKUP(GX14,role!A:E,3,FALSE)),"",VLOOKUP(GX14,role!A:E,3,FALSE)))</f>
        <v/>
      </c>
      <c r="HA14" s="33" t="str">
        <f>IF(ISBLANK(GX14),"",IF(ISBLANK(VLOOKUP(GX14,role!A:E,4,FALSE)),"",VLOOKUP(GX14,role!A:E,4,FALSE)))</f>
        <v/>
      </c>
      <c r="HB14" s="33" t="str">
        <f>IF(ISBLANK(GX14),"",IF(ISBLANK(VLOOKUP(GX14,role!A:E,5,FALSE)),"",VLOOKUP(GX14,role!A:E,5,FALSE)))</f>
        <v/>
      </c>
      <c r="HH14" s="34"/>
      <c r="HK14" s="41"/>
      <c r="HM14" s="33" t="str">
        <f t="shared" si="68"/>
        <v/>
      </c>
      <c r="HN14" s="33" t="str">
        <f t="shared" si="69"/>
        <v/>
      </c>
      <c r="HO14" s="33" t="str">
        <f t="shared" si="70"/>
        <v/>
      </c>
      <c r="HQ14" s="33" t="str">
        <f>IF(ISBLANK(HP14),"",IF(ISBLANK(VLOOKUP(HP14,role!A:E,2,FALSE)),"",VLOOKUP(HP14,role!A:E,2,FALSE)))</f>
        <v/>
      </c>
      <c r="HR14" s="33" t="str">
        <f>IF(ISBLANK(HP14),"",IF(ISBLANK(VLOOKUP(HP14,role!A:E,3,FALSE)),"",VLOOKUP(HP14,role!A:E,3,FALSE)))</f>
        <v/>
      </c>
      <c r="HS14" s="33" t="str">
        <f>IF(ISBLANK(HP14),"",IF(ISBLANK(VLOOKUP(HP14,role!A:E,4,FALSE)),"",VLOOKUP(HP14,role!A:E,4,FALSE)))</f>
        <v/>
      </c>
      <c r="HT14" s="33" t="str">
        <f>IF(ISBLANK(HP14),"",IF(ISBLANK(VLOOKUP(HP14,role!A:E,5,FALSE)),"",VLOOKUP(HP14,role!A:E,5,FALSE)))</f>
        <v/>
      </c>
      <c r="HZ14" s="34"/>
      <c r="IC14" s="34"/>
      <c r="IF14" s="33" t="str">
        <f t="shared" si="71"/>
        <v/>
      </c>
      <c r="IG14" s="33" t="str">
        <f t="shared" si="72"/>
        <v/>
      </c>
      <c r="IH14" s="33" t="str">
        <f t="shared" si="73"/>
        <v/>
      </c>
      <c r="IJ14" s="33" t="str">
        <f>IF(ISBLANK(II14),"",IF(ISBLANK(VLOOKUP(II14,role!A:E,2,FALSE)),"",VLOOKUP(II14,role!A:E,2,FALSE)))</f>
        <v/>
      </c>
      <c r="IK14" s="33" t="str">
        <f>IF(ISBLANK(II14),"",IF(ISBLANK(VLOOKUP(II14,role!A:E,3,FALSE)),"",VLOOKUP(II14,role!A:E,3,FALSE)))</f>
        <v/>
      </c>
      <c r="IL14" s="33" t="str">
        <f>IF(ISBLANK(II14),"",IF(ISBLANK(VLOOKUP(II14,role!A:E,4,FALSE)),"",VLOOKUP(II14,role!A:E,4,FALSE)))</f>
        <v/>
      </c>
      <c r="IM14" s="33" t="str">
        <f>IF(ISBLANK(II14),"",IF(ISBLANK(VLOOKUP(II14,role!A:E,5,FALSE)),"",VLOOKUP(II14,role!A:E,5,FALSE)))</f>
        <v/>
      </c>
      <c r="IS14" s="34"/>
      <c r="IV14" s="41"/>
      <c r="IX14" s="33" t="str">
        <f t="shared" si="74"/>
        <v/>
      </c>
      <c r="IY14" s="33" t="str">
        <f t="shared" si="75"/>
        <v/>
      </c>
      <c r="IZ14" s="33" t="str">
        <f t="shared" si="76"/>
        <v/>
      </c>
      <c r="JB14" s="33" t="str">
        <f>IF(ISBLANK(JA14),"",IF(ISBLANK(VLOOKUP(JA14,role!A:E,2,FALSE)),"",VLOOKUP(JA14,role!A:E,2,FALSE)))</f>
        <v/>
      </c>
      <c r="JC14" s="33" t="str">
        <f>IF(ISBLANK(JA14),"",IF(ISBLANK(VLOOKUP(JA14,role!A:E,3,FALSE)),"",VLOOKUP(JA14,role!A:E,3,FALSE)))</f>
        <v/>
      </c>
      <c r="JD14" s="33" t="str">
        <f>IF(ISBLANK(JA14),"",IF(ISBLANK(VLOOKUP(JA14,role!A:E,4,FALSE)),"",VLOOKUP(JA14,role!A:E,4,FALSE)))</f>
        <v/>
      </c>
      <c r="JE14" s="33" t="str">
        <f>IF(ISBLANK(JA14),"",IF(ISBLANK(VLOOKUP(JA14,role!A:E,5,FALSE)),"",VLOOKUP(JA14,role!A:E,5,FALSE)))</f>
        <v/>
      </c>
      <c r="JK14" s="34"/>
      <c r="JN14" s="41"/>
      <c r="JP14" s="33" t="str">
        <f t="shared" si="77"/>
        <v/>
      </c>
      <c r="JQ14" s="33" t="str">
        <f t="shared" si="78"/>
        <v/>
      </c>
      <c r="JR14" s="33" t="str">
        <f t="shared" si="79"/>
        <v/>
      </c>
      <c r="JT14" s="33" t="str">
        <f>IF(ISBLANK(JS14),"",IF(ISBLANK(VLOOKUP(JS14,role!A:E,2,FALSE)),"",VLOOKUP(JS14,role!A:E,2,FALSE)))</f>
        <v/>
      </c>
      <c r="JU14" s="33" t="str">
        <f>IF(ISBLANK(JS14),"",IF(ISBLANK(VLOOKUP(JS14,role!A:E,3,FALSE)),"",VLOOKUP(JS14,role!A:E,3,FALSE)))</f>
        <v/>
      </c>
      <c r="JV14" s="33" t="str">
        <f>IF(ISBLANK(JS14),"",IF(ISBLANK(VLOOKUP(JS14,role!A:E,4,FALSE)),"",VLOOKUP(JS14,role!A:E,4,FALSE)))</f>
        <v/>
      </c>
      <c r="JW14" s="33" t="str">
        <f>IF(ISBLANK(JS14),"",IF(ISBLANK(VLOOKUP(JS14,role!A:E,5,FALSE)),"",VLOOKUP(JS14,role!A:E,5,FALSE)))</f>
        <v/>
      </c>
      <c r="KC14" s="34"/>
      <c r="KF14" s="41"/>
      <c r="KH14" s="33" t="str">
        <f t="shared" si="80"/>
        <v/>
      </c>
      <c r="KI14" s="33" t="str">
        <f t="shared" si="81"/>
        <v/>
      </c>
      <c r="KJ14" s="33" t="str">
        <f t="shared" si="82"/>
        <v/>
      </c>
      <c r="KL14" s="33" t="str">
        <f>IF(ISBLANK(KK14),"",IF(ISBLANK(VLOOKUP(KK14,role!A:E,2,FALSE)),"",VLOOKUP(KK14,role!A:E,2,FALSE)))</f>
        <v/>
      </c>
      <c r="KM14" s="33" t="str">
        <f>IF(ISBLANK(KK14),"",IF(ISBLANK(VLOOKUP(KK14,role!A:E,3,FALSE)),"",VLOOKUP(KK14,role!A:E,3,FALSE)))</f>
        <v/>
      </c>
      <c r="KN14" s="33" t="str">
        <f>IF(ISBLANK(KK14),"",IF(ISBLANK(VLOOKUP(KK14,role!A:E,4,FALSE)),"",VLOOKUP(KK14,role!A:E,4,FALSE)))</f>
        <v/>
      </c>
      <c r="KO14" s="33" t="str">
        <f>IF(ISBLANK(KK14),"",IF(ISBLANK(VLOOKUP(KK14,role!A:E,5,FALSE)),"",VLOOKUP(KK14,role!A:E,5,FALSE)))</f>
        <v/>
      </c>
      <c r="KU14" s="34"/>
      <c r="KX14" s="41"/>
      <c r="KZ14" s="33" t="str">
        <f t="shared" si="83"/>
        <v/>
      </c>
      <c r="LA14" s="33" t="str">
        <f t="shared" si="84"/>
        <v/>
      </c>
      <c r="LB14" s="33" t="str">
        <f t="shared" si="85"/>
        <v/>
      </c>
      <c r="LD14" s="33" t="str">
        <f>IF(ISBLANK(LC14),"",IF(ISBLANK(VLOOKUP(LC14,role!A:E,2,FALSE)),"",VLOOKUP(LC14,role!A:E,2,FALSE)))</f>
        <v/>
      </c>
      <c r="LE14" s="33" t="str">
        <f>IF(ISBLANK(LC14),"",IF(ISBLANK(VLOOKUP(LC14,role!A:E,3,FALSE)),"",VLOOKUP(LC14,role!A:E,3,FALSE)))</f>
        <v/>
      </c>
      <c r="LF14" s="33" t="str">
        <f>IF(ISBLANK(LC14),"",IF(ISBLANK(VLOOKUP(LC14,role!A:E,4,FALSE)),"",VLOOKUP(LC14,role!A:E,4,FALSE)))</f>
        <v/>
      </c>
      <c r="LG14" s="33" t="str">
        <f>IF(ISBLANK(LC14),"",IF(ISBLANK(VLOOKUP(LC14,role!A:E,5,FALSE)),"",VLOOKUP(LC14,role!A:E,5,FALSE)))</f>
        <v/>
      </c>
      <c r="LM14" s="34"/>
      <c r="LP14" s="41"/>
      <c r="LR14" s="33" t="str">
        <f t="shared" si="86"/>
        <v/>
      </c>
      <c r="LS14" s="33" t="str">
        <f t="shared" si="87"/>
        <v/>
      </c>
      <c r="LT14" s="33" t="str">
        <f t="shared" si="88"/>
        <v/>
      </c>
      <c r="LV14" s="33" t="str">
        <f>IF(ISBLANK(LU14),"",IF(ISBLANK(VLOOKUP(LU14,role!A:E,2,FALSE)),"",VLOOKUP(LU14,role!A:E,2,FALSE)))</f>
        <v/>
      </c>
      <c r="LW14" s="33" t="str">
        <f>IF(ISBLANK(LU14),"",IF(ISBLANK(VLOOKUP(LU14,role!A:E,3,FALSE)),"",VLOOKUP(LU14,role!A:E,3,FALSE)))</f>
        <v/>
      </c>
      <c r="LX14" s="33" t="str">
        <f>IF(ISBLANK(LU14),"",IF(ISBLANK(VLOOKUP(LU14,role!A:E,4,FALSE)),"",VLOOKUP(LU14,role!A:E,4,FALSE)))</f>
        <v/>
      </c>
      <c r="LY14" s="33" t="str">
        <f>IF(ISBLANK(LU14),"",IF(ISBLANK(VLOOKUP(LU14,role!A:E,5,FALSE)),"",VLOOKUP(LU14,role!A:E,5,FALSE)))</f>
        <v/>
      </c>
      <c r="ME14" s="34"/>
      <c r="MH14" s="41"/>
      <c r="MJ14" s="33" t="str">
        <f t="shared" si="89"/>
        <v/>
      </c>
      <c r="MK14" s="33" t="str">
        <f t="shared" si="90"/>
        <v/>
      </c>
      <c r="ML14" s="33" t="str">
        <f t="shared" si="91"/>
        <v/>
      </c>
      <c r="MN14" s="33" t="str">
        <f>IF(ISBLANK(MM14),"",IF(ISBLANK(VLOOKUP(MM14,role!A:E,2,FALSE)),"",VLOOKUP(MM14,role!A:E,2,FALSE)))</f>
        <v/>
      </c>
      <c r="MO14" s="33" t="str">
        <f>IF(ISBLANK(MM14),"",IF(ISBLANK(VLOOKUP(MM14,role!A:E,3,FALSE)),"",VLOOKUP(MM14,role!A:E,3,FALSE)))</f>
        <v/>
      </c>
      <c r="MP14" s="33" t="str">
        <f>IF(ISBLANK(MM14),"",IF(ISBLANK(VLOOKUP(MM14,role!A:E,4,FALSE)),"",VLOOKUP(MM14,role!A:E,4,FALSE)))</f>
        <v/>
      </c>
      <c r="MQ14" s="33" t="str">
        <f>IF(ISBLANK(MM14),"",IF(ISBLANK(VLOOKUP(MM14,role!A:E,5,FALSE)),"",VLOOKUP(MM14,role!A:E,5,FALSE)))</f>
        <v/>
      </c>
      <c r="MW14" s="34"/>
      <c r="MZ14" s="41"/>
      <c r="NB14" s="33" t="str">
        <f t="shared" si="92"/>
        <v/>
      </c>
      <c r="NC14" s="33" t="str">
        <f t="shared" si="93"/>
        <v/>
      </c>
      <c r="ND14" s="33" t="str">
        <f t="shared" si="94"/>
        <v/>
      </c>
      <c r="NF14" s="33" t="str">
        <f>IF(ISBLANK(NE14),"",IF(ISBLANK(VLOOKUP(NE14,role!A:E,2,FALSE)),"",VLOOKUP(NE14,role!A:E,2,FALSE)))</f>
        <v/>
      </c>
      <c r="NG14" s="33" t="str">
        <f>IF(ISBLANK(NE14),"",IF(ISBLANK(VLOOKUP(NE14,role!A:E,3,FALSE)),"",VLOOKUP(NE14,role!A:E,3,FALSE)))</f>
        <v/>
      </c>
      <c r="NH14" s="33" t="str">
        <f>IF(ISBLANK(NE14),"",IF(ISBLANK(VLOOKUP(NE14,role!A:E,4,FALSE)),"",VLOOKUP(NE14,role!A:E,4,FALSE)))</f>
        <v/>
      </c>
      <c r="NI14" s="33" t="str">
        <f>IF(ISBLANK(NE14),"",IF(ISBLANK(VLOOKUP(NE14,role!A:E,5,FALSE)),"",VLOOKUP(NE14,role!A:E,5,FALSE)))</f>
        <v/>
      </c>
      <c r="NO14" s="34"/>
      <c r="NR14" s="41"/>
      <c r="NT14" s="33" t="str">
        <f t="shared" si="95"/>
        <v/>
      </c>
      <c r="NU14" s="33" t="str">
        <f t="shared" si="96"/>
        <v/>
      </c>
      <c r="NV14" s="33" t="str">
        <f t="shared" si="97"/>
        <v/>
      </c>
      <c r="NX14" s="33" t="str">
        <f>IF(ISBLANK(NW14),"",IF(ISBLANK(VLOOKUP(NW14,role!A:E,2,FALSE)),"",VLOOKUP(NW14,role!A:E,2,FALSE)))</f>
        <v/>
      </c>
      <c r="NY14" s="33" t="str">
        <f>IF(ISBLANK(NW14),"",IF(ISBLANK(VLOOKUP(NW14,role!A:E,3,FALSE)),"",VLOOKUP(NW14,role!A:E,3,FALSE)))</f>
        <v/>
      </c>
      <c r="NZ14" s="33" t="str">
        <f>IF(ISBLANK(NW14),"",IF(ISBLANK(VLOOKUP(NW14,role!A:E,4,FALSE)),"",VLOOKUP(NW14,role!A:E,4,FALSE)))</f>
        <v/>
      </c>
      <c r="OA14" s="33" t="str">
        <f>IF(ISBLANK(NW14),"",IF(ISBLANK(VLOOKUP(NW14,role!A:E,5,FALSE)),"",VLOOKUP(NW14,role!A:E,5,FALSE)))</f>
        <v/>
      </c>
      <c r="OG14" s="34"/>
      <c r="OJ14" s="41"/>
      <c r="OL14" s="33" t="str">
        <f t="shared" si="98"/>
        <v/>
      </c>
      <c r="OM14" s="33" t="str">
        <f t="shared" si="99"/>
        <v/>
      </c>
      <c r="ON14" s="33" t="str">
        <f t="shared" si="100"/>
        <v/>
      </c>
      <c r="OP14" s="33" t="str">
        <f>IF(ISBLANK(OO14),"",IF(ISBLANK(VLOOKUP(OO14,role!A:E,2,FALSE)),"",VLOOKUP(OO14,role!A:E,2,FALSE)))</f>
        <v/>
      </c>
      <c r="OQ14" s="33" t="str">
        <f>IF(ISBLANK(OO14),"",IF(ISBLANK(VLOOKUP(OO14,role!A:E,3,FALSE)),"",VLOOKUP(OO14,role!A:E,3,FALSE)))</f>
        <v/>
      </c>
      <c r="OR14" s="33" t="str">
        <f>IF(ISBLANK(OO14),"",IF(ISBLANK(VLOOKUP(OO14,role!A:E,4,FALSE)),"",VLOOKUP(OO14,role!A:E,4,FALSE)))</f>
        <v/>
      </c>
      <c r="OS14" s="33" t="str">
        <f>IF(ISBLANK(OO14),"",IF(ISBLANK(VLOOKUP(OO14,role!A:E,5,FALSE)),"",VLOOKUP(OO14,role!A:E,5,FALSE)))</f>
        <v/>
      </c>
      <c r="OY14" s="34"/>
      <c r="PB14" s="34"/>
      <c r="PC14" s="35"/>
      <c r="PD14" s="36" t="str">
        <f t="shared" si="101"/>
        <v/>
      </c>
      <c r="PF14" s="33" t="str">
        <f>IF(ISBLANK(PE14),"",IF(ISBLANK(VLOOKUP(PE14,role!A:E,2,FALSE)),"",VLOOKUP(PE14,role!A:E,2,FALSE)))</f>
        <v/>
      </c>
      <c r="PG14" s="33" t="str">
        <f>IF(ISBLANK(PE14),"",IF(ISBLANK(VLOOKUP(PE14,role!A:E,3,FALSE)),"",VLOOKUP(PE14,role!A:E,3,FALSE)))</f>
        <v/>
      </c>
      <c r="PH14" s="33" t="str">
        <f>IF(ISBLANK(PE14),"",IF(ISBLANK(VLOOKUP(PE14,role!A:E,4,FALSE)),"",VLOOKUP(PE14,role!A:E,4,FALSE)))</f>
        <v/>
      </c>
      <c r="PI14" s="33" t="str">
        <f>IF(ISBLANK(PE14),"",IF(ISBLANK(VLOOKUP(PE14,role!A:E,5,FALSE)),"",VLOOKUP(PE14,role!A:E,5,FALSE)))</f>
        <v/>
      </c>
      <c r="PJ14" s="38"/>
      <c r="PK14" s="36" t="str">
        <f t="shared" si="102"/>
        <v/>
      </c>
      <c r="PM14" s="33" t="str">
        <f>IF(ISBLANK(PL14),"",IF(ISBLANK(VLOOKUP(PL14,role!A:E,2,FALSE)),"",VLOOKUP(PL14,role!A:E,2,FALSE)))</f>
        <v/>
      </c>
      <c r="PN14" s="33" t="str">
        <f>IF(ISBLANK(PL14),"",IF(ISBLANK(VLOOKUP(PL14,role!A:E,3,FALSE)),"",VLOOKUP(PL14,role!A:E,3,FALSE)))</f>
        <v/>
      </c>
      <c r="PO14" s="33" t="str">
        <f>IF(ISBLANK(PL14),"",IF(ISBLANK(VLOOKUP(PL14,role!A:E,4,FALSE)),"",VLOOKUP(PL14,role!A:E,4,FALSE)))</f>
        <v/>
      </c>
      <c r="PP14" s="33" t="str">
        <f>IF(ISBLANK(PL14),"",IF(ISBLANK(VLOOKUP(PL14,role!A:E,5,FALSE)),"",VLOOKUP(PL14,role!A:E,5,FALSE)))</f>
        <v/>
      </c>
      <c r="PQ14" s="38"/>
      <c r="PR14" s="36" t="str">
        <f t="shared" si="103"/>
        <v/>
      </c>
      <c r="PT14" s="33" t="str">
        <f>IF(ISBLANK(PS14),"",IF(ISBLANK(VLOOKUP(PS14,role!A:E,2,FALSE)),"",VLOOKUP(PS14,role!A:E,2,FALSE)))</f>
        <v/>
      </c>
      <c r="PU14" s="33" t="str">
        <f>IF(ISBLANK(PS14),"",IF(ISBLANK(VLOOKUP(PS14,role!A:E,3,FALSE)),"",VLOOKUP(PS14,role!A:E,3,FALSE)))</f>
        <v/>
      </c>
      <c r="PV14" s="33" t="str">
        <f>IF(ISBLANK(PS14),"",IF(ISBLANK(VLOOKUP(PS14,role!A:E,4,FALSE)),"",VLOOKUP(PS14,role!A:E,4,FALSE)))</f>
        <v/>
      </c>
      <c r="PW14" s="33" t="str">
        <f>IF(ISBLANK(PS14),"",IF(ISBLANK(VLOOKUP(PS14,role!A:E,5,FALSE)),"",VLOOKUP(PS14,role!A:E,5,FALSE)))</f>
        <v/>
      </c>
      <c r="PX14" s="38"/>
      <c r="PY14" s="36" t="str">
        <f t="shared" si="104"/>
        <v/>
      </c>
      <c r="QA14" s="33" t="str">
        <f>IF(ISBLANK(PZ14),"",IF(ISBLANK(VLOOKUP(PZ14,role!A:E,2,FALSE)),"",VLOOKUP(PZ14,role!A:E,2,FALSE)))</f>
        <v/>
      </c>
      <c r="QB14" s="33" t="str">
        <f>IF(ISBLANK(PZ14),"",IF(ISBLANK(VLOOKUP(PZ14,role!A:E,3,FALSE)),"",VLOOKUP(PZ14,role!A:E,3,FALSE)))</f>
        <v/>
      </c>
      <c r="QC14" s="33" t="str">
        <f>IF(ISBLANK(PZ14),"",IF(ISBLANK(VLOOKUP(PZ14,role!A:E,4,FALSE)),"",VLOOKUP(PZ14,role!A:E,4,FALSE)))</f>
        <v/>
      </c>
      <c r="QD14" s="33" t="str">
        <f>IF(ISBLANK(PZ14),"",IF(ISBLANK(VLOOKUP(PZ14,role!A:E,5,FALSE)),"",VLOOKUP(PZ14,role!A:E,5,FALSE)))</f>
        <v/>
      </c>
      <c r="QE14" s="38"/>
      <c r="QF14" s="36" t="str">
        <f t="shared" si="105"/>
        <v/>
      </c>
      <c r="QH14" s="33" t="str">
        <f>IF(ISBLANK(QG14),"",IF(ISBLANK(VLOOKUP(QG14,role!A:E,2,FALSE)),"",VLOOKUP(QG14,role!A:E,2,FALSE)))</f>
        <v/>
      </c>
      <c r="QI14" s="33" t="str">
        <f>IF(ISBLANK(QG14),"",IF(ISBLANK(VLOOKUP(QG14,role!A:E,3,FALSE)),"",VLOOKUP(QG14,role!A:E,3,FALSE)))</f>
        <v/>
      </c>
      <c r="QJ14" s="33" t="str">
        <f>IF(ISBLANK(QG14),"",IF(ISBLANK(VLOOKUP(QG14,role!A:E,4,FALSE)),"",VLOOKUP(QG14,role!A:E,4,FALSE)))</f>
        <v/>
      </c>
      <c r="QK14" s="33" t="str">
        <f>IF(ISBLANK(QG14),"",IF(ISBLANK(VLOOKUP(QG14,role!A:E,5,FALSE)),"",VLOOKUP(QG14,role!A:E,5,FALSE)))</f>
        <v/>
      </c>
      <c r="QL14" s="34"/>
      <c r="QM14" s="38"/>
      <c r="QN14" s="36" t="str">
        <f t="shared" si="106"/>
        <v/>
      </c>
      <c r="QP14" s="33" t="str">
        <f>IF(ISBLANK(QO14),"",IF(ISBLANK(VLOOKUP(QO14,role!A:E,2,FALSE)),"",VLOOKUP(QO14,role!A:E,2,FALSE)))</f>
        <v/>
      </c>
      <c r="QQ14" s="33" t="str">
        <f>IF(ISBLANK(QO14),"",IF(ISBLANK(VLOOKUP(QO14,role!A:E,3,FALSE)),"",VLOOKUP(QO14,role!A:E,3,FALSE)))</f>
        <v/>
      </c>
      <c r="QR14" s="33" t="str">
        <f>IF(ISBLANK(QO14),"",IF(ISBLANK(VLOOKUP(QO14,role!A:E,4,FALSE)),"",VLOOKUP(QO14,role!A:E,4,FALSE)))</f>
        <v/>
      </c>
      <c r="QS14" s="33" t="str">
        <f>IF(ISBLANK(QO14),"",IF(ISBLANK(VLOOKUP(QO14,role!A:E,5,FALSE)),"",VLOOKUP(QO14,role!A:E,5,FALSE)))</f>
        <v/>
      </c>
      <c r="QT14" s="38"/>
      <c r="QU14" s="36" t="str">
        <f t="shared" si="107"/>
        <v/>
      </c>
      <c r="QW14" s="33" t="str">
        <f>IF(ISBLANK(QV14),"",IF(ISBLANK(VLOOKUP(QV14,role!A:E,2,FALSE)),"",VLOOKUP(QV14,role!A:E,2,FALSE)))</f>
        <v/>
      </c>
      <c r="QX14" s="33" t="str">
        <f>IF(ISBLANK(QV14),"",IF(ISBLANK(VLOOKUP(QV14,role!A:E,3,FALSE)),"",VLOOKUP(QV14,role!A:E,3,FALSE)))</f>
        <v/>
      </c>
      <c r="QY14" s="33" t="str">
        <f>IF(ISBLANK(QV14),"",IF(ISBLANK(VLOOKUP(QV14,role!A:E,4,FALSE)),"",VLOOKUP(QV14,role!A:E,4,FALSE)))</f>
        <v/>
      </c>
      <c r="QZ14" s="33" t="str">
        <f>IF(ISBLANK(QV14),"",IF(ISBLANK(VLOOKUP(QV14,role!A:E,5,FALSE)),"",VLOOKUP(QV14,role!A:E,5,FALSE)))</f>
        <v/>
      </c>
      <c r="RA14" s="38"/>
      <c r="RB14" s="36" t="str">
        <f t="shared" si="108"/>
        <v/>
      </c>
      <c r="RD14" s="33" t="str">
        <f>IF(ISBLANK(RC14),"",IF(ISBLANK(VLOOKUP(RC14,role!A:E,2,FALSE)),"",VLOOKUP(RC14,role!A:E,2,FALSE)))</f>
        <v/>
      </c>
      <c r="RE14" s="33" t="str">
        <f>IF(ISBLANK(RC14),"",IF(ISBLANK(VLOOKUP(RC14,role!A:E,3,FALSE)),"",VLOOKUP(RC14,role!A:E,3,FALSE)))</f>
        <v/>
      </c>
      <c r="RF14" s="33" t="str">
        <f>IF(ISBLANK(RC14),"",IF(ISBLANK(VLOOKUP(RC14,role!A:E,4,FALSE)),"",VLOOKUP(RC14,role!A:E,4,FALSE)))</f>
        <v/>
      </c>
      <c r="RG14" s="33" t="str">
        <f>IF(ISBLANK(RC14),"",IF(ISBLANK(VLOOKUP(RC14,role!A:E,5,FALSE)),"",VLOOKUP(RC14,role!A:E,5,FALSE)))</f>
        <v/>
      </c>
      <c r="RH14" s="38"/>
      <c r="RI14" s="36" t="str">
        <f t="shared" si="109"/>
        <v/>
      </c>
      <c r="RK14" s="33" t="str">
        <f>IF(ISBLANK(RJ14),"",IF(ISBLANK(VLOOKUP(RJ14,role!A:E,2,FALSE)),"",VLOOKUP(RJ14,role!A:E,2,FALSE)))</f>
        <v/>
      </c>
      <c r="RL14" s="33" t="str">
        <f>IF(ISBLANK(RJ14),"",IF(ISBLANK(VLOOKUP(RJ14,role!A:E,3,FALSE)),"",VLOOKUP(RJ14,role!A:E,3,FALSE)))</f>
        <v/>
      </c>
      <c r="RM14" s="33" t="str">
        <f>IF(ISBLANK(RJ14),"",IF(ISBLANK(VLOOKUP(RJ14,role!A:E,4,FALSE)),"",VLOOKUP(RJ14,role!A:E,4,FALSE)))</f>
        <v/>
      </c>
      <c r="RN14" s="33" t="str">
        <f>IF(ISBLANK(RJ14),"",IF(ISBLANK(VLOOKUP(RJ14,role!A:E,5,FALSE)),"",VLOOKUP(RJ14,role!A:E,5,FALSE)))</f>
        <v/>
      </c>
      <c r="RO14" s="38"/>
      <c r="RP14" s="36" t="str">
        <f t="shared" si="110"/>
        <v/>
      </c>
      <c r="RR14" s="33" t="str">
        <f t="shared" si="111"/>
        <v/>
      </c>
      <c r="RS14" s="33" t="str">
        <f t="shared" si="112"/>
        <v/>
      </c>
      <c r="RT14" s="33" t="str">
        <f t="shared" si="113"/>
        <v/>
      </c>
      <c r="RU14" s="33" t="str">
        <f t="shared" si="114"/>
        <v/>
      </c>
      <c r="RV14" s="34"/>
      <c r="RW14" s="35"/>
      <c r="RY14" s="33" t="str">
        <f t="shared" si="115"/>
        <v/>
      </c>
      <c r="RZ14" s="41"/>
      <c r="SA14" s="33" t="str">
        <f t="shared" si="116"/>
        <v/>
      </c>
      <c r="SC14" s="33" t="str">
        <f t="shared" si="117"/>
        <v/>
      </c>
      <c r="SE14" s="33" t="str">
        <f t="shared" si="118"/>
        <v/>
      </c>
      <c r="SG14" s="33" t="str">
        <f t="shared" si="119"/>
        <v/>
      </c>
      <c r="SI14" s="33" t="str">
        <f t="shared" si="120"/>
        <v/>
      </c>
      <c r="SK14" s="33" t="str">
        <f t="shared" si="121"/>
        <v/>
      </c>
      <c r="SM14" s="33" t="str">
        <f t="shared" si="122"/>
        <v/>
      </c>
      <c r="SO14" s="33" t="str">
        <f t="shared" si="123"/>
        <v/>
      </c>
      <c r="SQ14" s="33" t="str">
        <f t="shared" si="124"/>
        <v/>
      </c>
      <c r="SS14" s="33" t="str">
        <f t="shared" si="125"/>
        <v/>
      </c>
      <c r="ST14" s="34"/>
      <c r="SV14" s="33" t="str">
        <f t="shared" si="126"/>
        <v/>
      </c>
      <c r="SX14" s="33" t="str">
        <f t="shared" si="127"/>
        <v/>
      </c>
      <c r="SZ14" s="33" t="str">
        <f t="shared" si="128"/>
        <v/>
      </c>
      <c r="TB14" s="33" t="str">
        <f t="shared" si="129"/>
        <v/>
      </c>
      <c r="TD14" s="33" t="str">
        <f t="shared" si="130"/>
        <v/>
      </c>
      <c r="TE14" s="34"/>
      <c r="TG14" s="33" t="str">
        <f t="shared" si="131"/>
        <v/>
      </c>
      <c r="TI14" s="33" t="str">
        <f t="shared" si="132"/>
        <v/>
      </c>
      <c r="TK14" s="33" t="str">
        <f t="shared" si="133"/>
        <v/>
      </c>
      <c r="TM14" s="33" t="str">
        <f t="shared" si="134"/>
        <v/>
      </c>
      <c r="TO14" s="33" t="str">
        <f t="shared" si="135"/>
        <v/>
      </c>
      <c r="TP14" s="34"/>
      <c r="TR14" s="33" t="str">
        <f t="shared" si="136"/>
        <v/>
      </c>
      <c r="TT14" s="33" t="str">
        <f t="shared" si="137"/>
        <v/>
      </c>
      <c r="TV14" s="33" t="str">
        <f t="shared" si="138"/>
        <v/>
      </c>
      <c r="TX14" s="33" t="str">
        <f t="shared" si="139"/>
        <v/>
      </c>
      <c r="TZ14" s="33" t="str">
        <f t="shared" si="140"/>
        <v/>
      </c>
      <c r="UA14" s="34"/>
      <c r="UC14" s="33" t="str">
        <f t="shared" si="141"/>
        <v/>
      </c>
      <c r="UE14" s="33" t="str">
        <f t="shared" si="142"/>
        <v/>
      </c>
      <c r="UG14" s="33" t="str">
        <f t="shared" si="143"/>
        <v/>
      </c>
      <c r="UI14" s="33" t="str">
        <f t="shared" si="144"/>
        <v/>
      </c>
      <c r="UK14" s="33" t="str">
        <f t="shared" si="145"/>
        <v/>
      </c>
      <c r="UL14" s="34"/>
      <c r="UN14" s="33" t="str">
        <f t="shared" si="146"/>
        <v/>
      </c>
      <c r="UO14" s="33" t="str">
        <f t="shared" si="147"/>
        <v/>
      </c>
      <c r="UQ14" s="33" t="str">
        <f t="shared" si="148"/>
        <v/>
      </c>
      <c r="UR14" s="33" t="str">
        <f t="shared" si="149"/>
        <v/>
      </c>
      <c r="UT14" s="33" t="str">
        <f t="shared" si="150"/>
        <v/>
      </c>
      <c r="UU14" s="33" t="str">
        <f t="shared" si="151"/>
        <v/>
      </c>
      <c r="UW14" s="33" t="str">
        <f t="shared" si="152"/>
        <v/>
      </c>
      <c r="UX14" s="33" t="str">
        <f t="shared" si="153"/>
        <v/>
      </c>
      <c r="UZ14" s="33" t="str">
        <f t="shared" si="154"/>
        <v/>
      </c>
      <c r="VA14" s="33" t="str">
        <f t="shared" si="155"/>
        <v/>
      </c>
      <c r="VB14" s="37"/>
      <c r="VC14" s="35"/>
      <c r="VD14" s="36" t="str">
        <f t="shared" si="156"/>
        <v/>
      </c>
      <c r="VE14" s="36" t="str">
        <f t="shared" si="157"/>
        <v/>
      </c>
      <c r="VG14" s="36" t="str">
        <f t="shared" si="158"/>
        <v/>
      </c>
      <c r="VH14" s="36" t="str">
        <f t="shared" si="159"/>
        <v/>
      </c>
      <c r="VJ14" s="36" t="str">
        <f t="shared" si="160"/>
        <v/>
      </c>
      <c r="VK14" s="36" t="str">
        <f t="shared" si="161"/>
        <v/>
      </c>
      <c r="VM14" s="36" t="str">
        <f t="shared" si="162"/>
        <v/>
      </c>
      <c r="VN14" s="36" t="str">
        <f t="shared" si="163"/>
        <v/>
      </c>
      <c r="VP14" s="36" t="str">
        <f t="shared" si="164"/>
        <v/>
      </c>
      <c r="VQ14" s="36" t="str">
        <f t="shared" si="165"/>
        <v/>
      </c>
      <c r="VR14" s="34"/>
      <c r="VT14" s="36" t="str">
        <f t="shared" si="166"/>
        <v/>
      </c>
      <c r="VU14" s="36" t="str">
        <f t="shared" si="167"/>
        <v/>
      </c>
      <c r="VW14" s="36" t="str">
        <f t="shared" si="168"/>
        <v/>
      </c>
      <c r="VX14" s="36" t="str">
        <f t="shared" si="169"/>
        <v/>
      </c>
      <c r="VZ14" s="36" t="str">
        <f t="shared" si="170"/>
        <v/>
      </c>
      <c r="WA14" s="36" t="str">
        <f t="shared" si="171"/>
        <v/>
      </c>
      <c r="WC14" s="36" t="str">
        <f t="shared" si="172"/>
        <v/>
      </c>
      <c r="WD14" s="36" t="str">
        <f t="shared" si="173"/>
        <v/>
      </c>
      <c r="WF14" s="36" t="str">
        <f t="shared" si="174"/>
        <v/>
      </c>
      <c r="WG14" s="36" t="str">
        <f t="shared" si="175"/>
        <v/>
      </c>
      <c r="WH14" s="34"/>
      <c r="WK14" s="33" t="str">
        <f t="shared" si="176"/>
        <v/>
      </c>
      <c r="WL14" s="35"/>
      <c r="WM14" s="38"/>
      <c r="WN14" s="36" t="str">
        <f t="shared" si="177"/>
        <v/>
      </c>
      <c r="WO14" s="33" t="str">
        <f t="shared" si="178"/>
        <v/>
      </c>
      <c r="WR14" s="36" t="str">
        <f t="shared" si="179"/>
        <v/>
      </c>
      <c r="WS14" s="33" t="str">
        <f t="shared" si="180"/>
        <v/>
      </c>
      <c r="WV14" s="36" t="str">
        <f t="shared" si="181"/>
        <v/>
      </c>
      <c r="WW14" s="33" t="str">
        <f t="shared" si="182"/>
        <v/>
      </c>
      <c r="WZ14" s="36" t="str">
        <f t="shared" si="183"/>
        <v/>
      </c>
      <c r="XA14" s="33" t="str">
        <f t="shared" si="184"/>
        <v/>
      </c>
      <c r="XB14" s="33"/>
      <c r="XD14" s="36" t="str">
        <f t="shared" si="185"/>
        <v/>
      </c>
      <c r="XE14" s="33" t="str">
        <f t="shared" si="186"/>
        <v/>
      </c>
      <c r="XF14" s="39"/>
      <c r="XG14" s="33" t="str">
        <f t="shared" si="187"/>
        <v/>
      </c>
      <c r="XH14" s="33" t="str">
        <f t="shared" si="188"/>
        <v/>
      </c>
      <c r="XI14" s="33" t="str">
        <f t="shared" si="189"/>
        <v/>
      </c>
      <c r="XJ14" s="33" t="str">
        <f t="shared" si="190"/>
        <v/>
      </c>
      <c r="XK14" s="33" t="str">
        <f t="shared" si="191"/>
        <v/>
      </c>
      <c r="XL14" s="33" t="str">
        <f t="shared" si="192"/>
        <v/>
      </c>
      <c r="XM14" s="33" t="str">
        <f t="shared" si="193"/>
        <v/>
      </c>
      <c r="XN14" s="33" t="str">
        <f t="shared" si="194"/>
        <v/>
      </c>
      <c r="XO14" s="33" t="str">
        <f t="shared" si="195"/>
        <v/>
      </c>
    </row>
    <row r="15" spans="1:639" s="32" customFormat="1" x14ac:dyDescent="0.25">
      <c r="C15" s="33" t="str">
        <f t="shared" si="20"/>
        <v/>
      </c>
      <c r="E15" s="32" t="str">
        <f t="shared" si="21"/>
        <v/>
      </c>
      <c r="F15" s="33" t="str">
        <f t="shared" si="22"/>
        <v/>
      </c>
      <c r="G15" s="33" t="str">
        <f t="shared" si="23"/>
        <v/>
      </c>
      <c r="J15" s="33" t="str">
        <f t="shared" si="24"/>
        <v/>
      </c>
      <c r="K15" s="33" t="str">
        <f t="shared" si="25"/>
        <v/>
      </c>
      <c r="L15" s="33" t="str">
        <f t="shared" si="26"/>
        <v/>
      </c>
      <c r="N15" s="33" t="str">
        <f t="shared" si="27"/>
        <v/>
      </c>
      <c r="O15" s="33" t="str">
        <f t="shared" si="28"/>
        <v/>
      </c>
      <c r="Q15" s="33" t="str">
        <f t="shared" si="29"/>
        <v/>
      </c>
      <c r="R15" s="33" t="str">
        <f t="shared" si="30"/>
        <v/>
      </c>
      <c r="S15" s="33"/>
      <c r="T15" s="33"/>
      <c r="U15" s="33" t="str">
        <f t="shared" si="31"/>
        <v/>
      </c>
      <c r="V15" s="33" t="str">
        <f t="shared" si="32"/>
        <v/>
      </c>
      <c r="W15" s="33"/>
      <c r="Y15" s="33" t="str">
        <f>IF(ISBLANK(X15),"",VLOOKUP(X15,resource_type!A:C,3,FALSE))</f>
        <v/>
      </c>
      <c r="Z15" s="33" t="str">
        <f>IF(ISBLANK(X15),"",VLOOKUP(X15,resource_type!A:C,2,FALSE))</f>
        <v/>
      </c>
      <c r="AA15" s="33" t="str">
        <f t="shared" si="33"/>
        <v/>
      </c>
      <c r="AB15" s="33" t="str">
        <f t="shared" si="34"/>
        <v/>
      </c>
      <c r="AD15" s="33" t="str">
        <f>IF(ISBLANK(AC15),"",VLOOKUP(AC15,resource_type!A:C,3,FALSE))</f>
        <v/>
      </c>
      <c r="AF15" s="33" t="str">
        <f>IF(ISBLANK(AE15),"",VLOOKUP(AE15,resource_type!A:C,3,FALSE))</f>
        <v/>
      </c>
      <c r="AG15" s="34"/>
      <c r="AI15" s="33" t="str">
        <f t="shared" si="35"/>
        <v/>
      </c>
      <c r="AK15" s="33" t="str">
        <f t="shared" si="36"/>
        <v/>
      </c>
      <c r="AM15" s="33" t="str">
        <f t="shared" si="37"/>
        <v/>
      </c>
      <c r="AO15" s="33" t="str">
        <f t="shared" si="38"/>
        <v/>
      </c>
      <c r="AP15" s="54"/>
      <c r="AQ15" s="35"/>
      <c r="AR15" s="36" t="str">
        <f t="shared" si="39"/>
        <v/>
      </c>
      <c r="AS15" s="36" t="str">
        <f t="shared" si="40"/>
        <v/>
      </c>
      <c r="AT15" s="35"/>
      <c r="AV15" s="33" t="str">
        <f t="shared" si="41"/>
        <v/>
      </c>
      <c r="AW15" s="33" t="str">
        <f t="shared" si="42"/>
        <v/>
      </c>
      <c r="AX15" s="33" t="str">
        <f t="shared" si="43"/>
        <v/>
      </c>
      <c r="AZ15" s="33" t="str">
        <f>IF(ISBLANK(AY15),"",IF(ISBLANK(VLOOKUP(AY15,role!A:E,2,FALSE)),"",VLOOKUP(AY15,role!A:E,2,FALSE)))</f>
        <v/>
      </c>
      <c r="BA15" s="33" t="str">
        <f>IF(ISBLANK(AY15),"",IF(ISBLANK(VLOOKUP(AY15,role!A:E,3,FALSE)),"",VLOOKUP(AY15,role!A:E,3,FALSE)))</f>
        <v/>
      </c>
      <c r="BB15" s="33" t="str">
        <f>IF(ISBLANK(AY15),"",IF(ISBLANK(VLOOKUP(AY15,role!A:E,4,FALSE)),"",VLOOKUP(AY15,role!A:E,4,FALSE)))</f>
        <v/>
      </c>
      <c r="BC15" s="33" t="str">
        <f>IF(ISBLANK(AY15),"",IF(ISBLANK(VLOOKUP(AY15,role!A:E,5,FALSE)),"",VLOOKUP(AY15,role!A:E,5,FALSE)))</f>
        <v/>
      </c>
      <c r="BE15" s="33" t="str">
        <f>IF(ISBLANK(BD15),"",IF(ISBLANK(VLOOKUP(BD15,role!A:E,2,FALSE)),"",VLOOKUP(BD15,role!A:E,2,FALSE)))</f>
        <v/>
      </c>
      <c r="BF15" s="33" t="str">
        <f>IF(ISBLANK(BD15),"",IF(ISBLANK(VLOOKUP(BD15,role!A:E,3,FALSE)),"",VLOOKUP(BD15,role!A:E,3,FALSE)))</f>
        <v/>
      </c>
      <c r="BG15" s="33" t="str">
        <f>IF(ISBLANK(BD15),"",IF(ISBLANK(VLOOKUP(BD15,role!A:E,4,FALSE)),"",VLOOKUP(BD15,role!A:E,4,FALSE)))</f>
        <v/>
      </c>
      <c r="BH15" s="33" t="str">
        <f>IF(ISBLANK(BD15),"",IF(ISBLANK(VLOOKUP(BD15,role!A:E,5,FALSE)),"",VLOOKUP(BD15,role!A:E,5,FALSE)))</f>
        <v/>
      </c>
      <c r="BN15" s="34"/>
      <c r="BQ15" s="41"/>
      <c r="BS15" s="33" t="str">
        <f t="shared" si="44"/>
        <v/>
      </c>
      <c r="BT15" s="33" t="str">
        <f t="shared" si="45"/>
        <v/>
      </c>
      <c r="BU15" s="33" t="str">
        <f t="shared" si="46"/>
        <v/>
      </c>
      <c r="BW15" s="33" t="str">
        <f>IF(ISBLANK(BV15),"",IF(ISBLANK(VLOOKUP(BV15,role!A:E,2,FALSE)),"",VLOOKUP(BV15,role!A:E,2,FALSE)))</f>
        <v/>
      </c>
      <c r="BX15" s="33" t="str">
        <f>IF(ISBLANK(BV15),"",IF(ISBLANK(VLOOKUP(BV15,role!A:E,3,FALSE)),"",VLOOKUP(BV15,role!A:E,3,FALSE)))</f>
        <v/>
      </c>
      <c r="BY15" s="33" t="str">
        <f>IF(ISBLANK(BV15),"",IF(ISBLANK(VLOOKUP(BV15,role!A:E,4,FALSE)),"",VLOOKUP(BV15,role!A:E,4,FALSE)))</f>
        <v/>
      </c>
      <c r="BZ15" s="33" t="str">
        <f>IF(ISBLANK(BV15),"",IF(ISBLANK(VLOOKUP(BV15,role!A:E,5,FALSE)),"",VLOOKUP(BV15,role!A:E,5,FALSE)))</f>
        <v/>
      </c>
      <c r="CB15" s="33" t="str">
        <f>IF(ISBLANK(CA15),"",IF(ISBLANK(VLOOKUP(CA15,role!A:E,2,FALSE)),"",VLOOKUP(CA15,role!A:E,2,FALSE)))</f>
        <v/>
      </c>
      <c r="CC15" s="33" t="str">
        <f>IF(ISBLANK(CA15),"",IF(ISBLANK(VLOOKUP(CA15,role!A:E,3,FALSE)),"",VLOOKUP(CA15,role!A:E,3,FALSE)))</f>
        <v/>
      </c>
      <c r="CD15" s="33" t="str">
        <f>IF(ISBLANK(CA15),"",IF(ISBLANK(VLOOKUP(CA15,role!A:E,4,FALSE)),"",VLOOKUP(CA15,role!A:E,4,FALSE)))</f>
        <v/>
      </c>
      <c r="CE15" s="33" t="str">
        <f>IF(ISBLANK(CA15),"",IF(ISBLANK(VLOOKUP(CA15,role!A:E,5,FALSE)),"",VLOOKUP(CA15,role!A:E,5,FALSE)))</f>
        <v/>
      </c>
      <c r="CK15" s="34"/>
      <c r="CN15" s="41"/>
      <c r="CP15" s="33" t="str">
        <f t="shared" si="47"/>
        <v/>
      </c>
      <c r="CQ15" s="33" t="str">
        <f t="shared" si="48"/>
        <v/>
      </c>
      <c r="CR15" s="33" t="str">
        <f t="shared" si="49"/>
        <v/>
      </c>
      <c r="CT15" s="33" t="str">
        <f>IF(ISBLANK(CS15),"",IF(ISBLANK(VLOOKUP(CS15,role!A:E,2,FALSE)),"",VLOOKUP(CS15,role!A:E,2,FALSE)))</f>
        <v/>
      </c>
      <c r="CU15" s="33" t="str">
        <f>IF(ISBLANK(CS15),"",IF(ISBLANK(VLOOKUP(CS15,role!A:E,3,FALSE)),"",VLOOKUP(CS15,role!A:E,3,FALSE)))</f>
        <v/>
      </c>
      <c r="CV15" s="33" t="str">
        <f>IF(ISBLANK(CS15),"",IF(ISBLANK(VLOOKUP(CS15,role!A:E,4,FALSE)),"",VLOOKUP(CS15,role!A:E,4,FALSE)))</f>
        <v/>
      </c>
      <c r="CW15" s="33" t="str">
        <f>IF(ISBLANK(CS15),"",IF(ISBLANK(VLOOKUP(CS15,role!A:E,5,FALSE)),"",VLOOKUP(CS15,role!A:E,5,FALSE)))</f>
        <v/>
      </c>
      <c r="DC15" s="34"/>
      <c r="DF15" s="41"/>
      <c r="DH15" s="33" t="str">
        <f t="shared" si="50"/>
        <v/>
      </c>
      <c r="DI15" s="33" t="str">
        <f t="shared" si="51"/>
        <v/>
      </c>
      <c r="DJ15" s="33" t="str">
        <f t="shared" si="52"/>
        <v/>
      </c>
      <c r="DL15" s="33" t="str">
        <f>IF(ISBLANK(DK15),"",IF(ISBLANK(VLOOKUP(DK15,role!A:E,2,FALSE)),"",VLOOKUP(DK15,role!A:E,2,FALSE)))</f>
        <v/>
      </c>
      <c r="DM15" s="33" t="str">
        <f>IF(ISBLANK(DK15),"",IF(ISBLANK(VLOOKUP(DK15,role!A:E,3,FALSE)),"",VLOOKUP(DK15,role!A:E,3,FALSE)))</f>
        <v/>
      </c>
      <c r="DN15" s="33" t="str">
        <f>IF(ISBLANK(DK15),"",IF(ISBLANK(VLOOKUP(DK15,role!A:E,4,FALSE)),"",VLOOKUP(DK15,role!A:E,4,FALSE)))</f>
        <v/>
      </c>
      <c r="DO15" s="33" t="str">
        <f>IF(ISBLANK(DK15),"",IF(ISBLANK(VLOOKUP(DK15,role!A:E,5,FALSE)),"",VLOOKUP(DK15,role!A:E,5,FALSE)))</f>
        <v/>
      </c>
      <c r="DU15" s="34"/>
      <c r="DX15" s="41"/>
      <c r="DZ15" s="33" t="str">
        <f t="shared" si="53"/>
        <v/>
      </c>
      <c r="EA15" s="33" t="str">
        <f t="shared" si="54"/>
        <v/>
      </c>
      <c r="EB15" s="33" t="str">
        <f t="shared" si="55"/>
        <v/>
      </c>
      <c r="ED15" s="33" t="str">
        <f>IF(ISBLANK(EC15),"",VLOOKUP(EC15,role!A:E,2,FALSE))</f>
        <v/>
      </c>
      <c r="EE15" s="33" t="str">
        <f>IF(ISBLANK(EC15),"",IF(ISBLANK(VLOOKUP(EC15,role!A:E,3,FALSE)),"",VLOOKUP(EC15,role!A:E,3,FALSE)))</f>
        <v/>
      </c>
      <c r="EF15" s="33" t="str">
        <f>IF(ISBLANK(EC15),"",IF(ISBLANK(VLOOKUP(EC15,role!A:E,4,FALSE)),"",VLOOKUP(EC15,role!A:E,4,FALSE)))</f>
        <v/>
      </c>
      <c r="EG15" s="33" t="str">
        <f>IF(ISBLANK(EC15),"",IF(ISBLANK(VLOOKUP(EC15,role!A:E,5,FALSE)),"",VLOOKUP(EC15,role!A:E,5,FALSE)))</f>
        <v/>
      </c>
      <c r="EM15" s="34"/>
      <c r="EP15" s="34"/>
      <c r="ES15" s="33" t="str">
        <f t="shared" si="56"/>
        <v/>
      </c>
      <c r="ET15" s="33" t="str">
        <f t="shared" si="57"/>
        <v/>
      </c>
      <c r="EU15" s="33" t="str">
        <f t="shared" si="58"/>
        <v/>
      </c>
      <c r="EW15" s="33" t="str">
        <f>IF(ISBLANK(EV15),"",IF(ISBLANK(VLOOKUP(EV15,role!A:E,2,FALSE)),"",VLOOKUP(EV15,role!A:E,2,FALSE)))</f>
        <v/>
      </c>
      <c r="EX15" s="33" t="str">
        <f>IF(ISBLANK(EV15),"",IF(ISBLANK(VLOOKUP(EV15,role!A:E,3,FALSE)),"",VLOOKUP(EV15,role!A:E,3,FALSE)))</f>
        <v/>
      </c>
      <c r="EY15" s="33" t="str">
        <f>IF(ISBLANK(EV15),"",IF(ISBLANK(VLOOKUP(EV15,role!A:E,4,FALSE)),"",VLOOKUP(EV15,role!A:E,4,FALSE)))</f>
        <v/>
      </c>
      <c r="EZ15" s="33" t="str">
        <f>IF(ISBLANK(EV15),"",IF(ISBLANK(VLOOKUP(EV15,role!A:E,5,FALSE)),"",VLOOKUP(EV15,role!A:E,5,FALSE)))</f>
        <v/>
      </c>
      <c r="FF15" s="34"/>
      <c r="FI15" s="41"/>
      <c r="FK15" s="33" t="str">
        <f t="shared" si="59"/>
        <v/>
      </c>
      <c r="FL15" s="33" t="str">
        <f t="shared" si="60"/>
        <v/>
      </c>
      <c r="FM15" s="33" t="str">
        <f t="shared" si="61"/>
        <v/>
      </c>
      <c r="FO15" s="33" t="str">
        <f>IF(ISBLANK(FN15),"",IF(ISBLANK(VLOOKUP(FN15,role!A:E,2,FALSE)),"",VLOOKUP(FN15,role!A:E,2,FALSE)))</f>
        <v/>
      </c>
      <c r="FP15" s="33" t="str">
        <f>IF(ISBLANK(FN15),"",IF(ISBLANK(VLOOKUP(FN15,role!A:E,3,FALSE)),"",VLOOKUP(FN15,role!A:E,3,FALSE)))</f>
        <v/>
      </c>
      <c r="FQ15" s="33" t="str">
        <f>IF(ISBLANK(FN15),"",IF(ISBLANK(VLOOKUP(FN15,role!A:E,4,FALSE)),"",VLOOKUP(FN15,role!A:E,4,FALSE)))</f>
        <v/>
      </c>
      <c r="FR15" s="33" t="str">
        <f>IF(ISBLANK(FN15),"",IF(ISBLANK(VLOOKUP(FN15,role!A:E,5,FALSE)),"",VLOOKUP(FN15,role!A:E,5,FALSE)))</f>
        <v/>
      </c>
      <c r="FX15" s="34"/>
      <c r="GA15" s="41"/>
      <c r="GC15" s="33" t="str">
        <f t="shared" si="62"/>
        <v/>
      </c>
      <c r="GD15" s="33" t="str">
        <f t="shared" si="63"/>
        <v/>
      </c>
      <c r="GE15" s="33" t="str">
        <f t="shared" si="64"/>
        <v/>
      </c>
      <c r="GG15" s="33" t="str">
        <f>IF(ISBLANK(GF15),"",IF(ISBLANK(VLOOKUP(GF15,role!A:E,2,FALSE)),"",VLOOKUP(GF15,role!A:E,2,FALSE)))</f>
        <v/>
      </c>
      <c r="GH15" s="33" t="str">
        <f>IF(ISBLANK(GF15),"",IF(ISBLANK(VLOOKUP(GF15,role!A:E,3,FALSE)),"",VLOOKUP(GF15,role!A:E,3,FALSE)))</f>
        <v/>
      </c>
      <c r="GI15" s="33" t="str">
        <f>IF(ISBLANK(GF15),"",IF(ISBLANK(VLOOKUP(GF15,role!A:E,4,FALSE)),"",VLOOKUP(GF15,role!A:E,4,FALSE)))</f>
        <v/>
      </c>
      <c r="GJ15" s="33" t="str">
        <f>IF(ISBLANK(GF15),"",IF(ISBLANK(VLOOKUP(GF15,role!A:E,5,FALSE)),"",VLOOKUP(GF15,role!A:E,5,FALSE)))</f>
        <v/>
      </c>
      <c r="GP15" s="34"/>
      <c r="GS15" s="41"/>
      <c r="GU15" s="33" t="str">
        <f t="shared" si="65"/>
        <v/>
      </c>
      <c r="GV15" s="33" t="str">
        <f t="shared" si="66"/>
        <v/>
      </c>
      <c r="GW15" s="33" t="str">
        <f t="shared" si="67"/>
        <v/>
      </c>
      <c r="GY15" s="33" t="str">
        <f>IF(ISBLANK(GX15),"",IF(ISBLANK(VLOOKUP(GX15,role!A:E,2,FALSE)),"",VLOOKUP(GX15,role!A:E,2,FALSE)))</f>
        <v/>
      </c>
      <c r="GZ15" s="33" t="str">
        <f>IF(ISBLANK(GX15),"",IF(ISBLANK(VLOOKUP(GX15,role!A:E,3,FALSE)),"",VLOOKUP(GX15,role!A:E,3,FALSE)))</f>
        <v/>
      </c>
      <c r="HA15" s="33" t="str">
        <f>IF(ISBLANK(GX15),"",IF(ISBLANK(VLOOKUP(GX15,role!A:E,4,FALSE)),"",VLOOKUP(GX15,role!A:E,4,FALSE)))</f>
        <v/>
      </c>
      <c r="HB15" s="33" t="str">
        <f>IF(ISBLANK(GX15),"",IF(ISBLANK(VLOOKUP(GX15,role!A:E,5,FALSE)),"",VLOOKUP(GX15,role!A:E,5,FALSE)))</f>
        <v/>
      </c>
      <c r="HH15" s="34"/>
      <c r="HK15" s="41"/>
      <c r="HM15" s="33" t="str">
        <f t="shared" si="68"/>
        <v/>
      </c>
      <c r="HN15" s="33" t="str">
        <f t="shared" si="69"/>
        <v/>
      </c>
      <c r="HO15" s="33" t="str">
        <f t="shared" si="70"/>
        <v/>
      </c>
      <c r="HQ15" s="33" t="str">
        <f>IF(ISBLANK(HP15),"",IF(ISBLANK(VLOOKUP(HP15,role!A:E,2,FALSE)),"",VLOOKUP(HP15,role!A:E,2,FALSE)))</f>
        <v/>
      </c>
      <c r="HR15" s="33" t="str">
        <f>IF(ISBLANK(HP15),"",IF(ISBLANK(VLOOKUP(HP15,role!A:E,3,FALSE)),"",VLOOKUP(HP15,role!A:E,3,FALSE)))</f>
        <v/>
      </c>
      <c r="HS15" s="33" t="str">
        <f>IF(ISBLANK(HP15),"",IF(ISBLANK(VLOOKUP(HP15,role!A:E,4,FALSE)),"",VLOOKUP(HP15,role!A:E,4,FALSE)))</f>
        <v/>
      </c>
      <c r="HT15" s="33" t="str">
        <f>IF(ISBLANK(HP15),"",IF(ISBLANK(VLOOKUP(HP15,role!A:E,5,FALSE)),"",VLOOKUP(HP15,role!A:E,5,FALSE)))</f>
        <v/>
      </c>
      <c r="HZ15" s="34"/>
      <c r="IC15" s="34"/>
      <c r="IF15" s="33" t="str">
        <f t="shared" si="71"/>
        <v/>
      </c>
      <c r="IG15" s="33" t="str">
        <f t="shared" si="72"/>
        <v/>
      </c>
      <c r="IH15" s="33" t="str">
        <f t="shared" si="73"/>
        <v/>
      </c>
      <c r="IJ15" s="33" t="str">
        <f>IF(ISBLANK(II15),"",IF(ISBLANK(VLOOKUP(II15,role!A:E,2,FALSE)),"",VLOOKUP(II15,role!A:E,2,FALSE)))</f>
        <v/>
      </c>
      <c r="IK15" s="33" t="str">
        <f>IF(ISBLANK(II15),"",IF(ISBLANK(VLOOKUP(II15,role!A:E,3,FALSE)),"",VLOOKUP(II15,role!A:E,3,FALSE)))</f>
        <v/>
      </c>
      <c r="IL15" s="33" t="str">
        <f>IF(ISBLANK(II15),"",IF(ISBLANK(VLOOKUP(II15,role!A:E,4,FALSE)),"",VLOOKUP(II15,role!A:E,4,FALSE)))</f>
        <v/>
      </c>
      <c r="IM15" s="33" t="str">
        <f>IF(ISBLANK(II15),"",IF(ISBLANK(VLOOKUP(II15,role!A:E,5,FALSE)),"",VLOOKUP(II15,role!A:E,5,FALSE)))</f>
        <v/>
      </c>
      <c r="IS15" s="34"/>
      <c r="IV15" s="41"/>
      <c r="IX15" s="33" t="str">
        <f t="shared" si="74"/>
        <v/>
      </c>
      <c r="IY15" s="33" t="str">
        <f t="shared" si="75"/>
        <v/>
      </c>
      <c r="IZ15" s="33" t="str">
        <f t="shared" si="76"/>
        <v/>
      </c>
      <c r="JB15" s="33" t="str">
        <f>IF(ISBLANK(JA15),"",IF(ISBLANK(VLOOKUP(JA15,role!A:E,2,FALSE)),"",VLOOKUP(JA15,role!A:E,2,FALSE)))</f>
        <v/>
      </c>
      <c r="JC15" s="33" t="str">
        <f>IF(ISBLANK(JA15),"",IF(ISBLANK(VLOOKUP(JA15,role!A:E,3,FALSE)),"",VLOOKUP(JA15,role!A:E,3,FALSE)))</f>
        <v/>
      </c>
      <c r="JD15" s="33" t="str">
        <f>IF(ISBLANK(JA15),"",IF(ISBLANK(VLOOKUP(JA15,role!A:E,4,FALSE)),"",VLOOKUP(JA15,role!A:E,4,FALSE)))</f>
        <v/>
      </c>
      <c r="JE15" s="33" t="str">
        <f>IF(ISBLANK(JA15),"",IF(ISBLANK(VLOOKUP(JA15,role!A:E,5,FALSE)),"",VLOOKUP(JA15,role!A:E,5,FALSE)))</f>
        <v/>
      </c>
      <c r="JK15" s="34"/>
      <c r="JN15" s="41"/>
      <c r="JP15" s="33" t="str">
        <f t="shared" si="77"/>
        <v/>
      </c>
      <c r="JQ15" s="33" t="str">
        <f t="shared" si="78"/>
        <v/>
      </c>
      <c r="JR15" s="33" t="str">
        <f t="shared" si="79"/>
        <v/>
      </c>
      <c r="JT15" s="33" t="str">
        <f>IF(ISBLANK(JS15),"",IF(ISBLANK(VLOOKUP(JS15,role!A:E,2,FALSE)),"",VLOOKUP(JS15,role!A:E,2,FALSE)))</f>
        <v/>
      </c>
      <c r="JU15" s="33" t="str">
        <f>IF(ISBLANK(JS15),"",IF(ISBLANK(VLOOKUP(JS15,role!A:E,3,FALSE)),"",VLOOKUP(JS15,role!A:E,3,FALSE)))</f>
        <v/>
      </c>
      <c r="JV15" s="33" t="str">
        <f>IF(ISBLANK(JS15),"",IF(ISBLANK(VLOOKUP(JS15,role!A:E,4,FALSE)),"",VLOOKUP(JS15,role!A:E,4,FALSE)))</f>
        <v/>
      </c>
      <c r="JW15" s="33" t="str">
        <f>IF(ISBLANK(JS15),"",IF(ISBLANK(VLOOKUP(JS15,role!A:E,5,FALSE)),"",VLOOKUP(JS15,role!A:E,5,FALSE)))</f>
        <v/>
      </c>
      <c r="KC15" s="34"/>
      <c r="KF15" s="41"/>
      <c r="KH15" s="33" t="str">
        <f t="shared" si="80"/>
        <v/>
      </c>
      <c r="KI15" s="33" t="str">
        <f t="shared" si="81"/>
        <v/>
      </c>
      <c r="KJ15" s="33" t="str">
        <f t="shared" si="82"/>
        <v/>
      </c>
      <c r="KL15" s="33" t="str">
        <f>IF(ISBLANK(KK15),"",IF(ISBLANK(VLOOKUP(KK15,role!A:E,2,FALSE)),"",VLOOKUP(KK15,role!A:E,2,FALSE)))</f>
        <v/>
      </c>
      <c r="KM15" s="33" t="str">
        <f>IF(ISBLANK(KK15),"",IF(ISBLANK(VLOOKUP(KK15,role!A:E,3,FALSE)),"",VLOOKUP(KK15,role!A:E,3,FALSE)))</f>
        <v/>
      </c>
      <c r="KN15" s="33" t="str">
        <f>IF(ISBLANK(KK15),"",IF(ISBLANK(VLOOKUP(KK15,role!A:E,4,FALSE)),"",VLOOKUP(KK15,role!A:E,4,FALSE)))</f>
        <v/>
      </c>
      <c r="KO15" s="33" t="str">
        <f>IF(ISBLANK(KK15),"",IF(ISBLANK(VLOOKUP(KK15,role!A:E,5,FALSE)),"",VLOOKUP(KK15,role!A:E,5,FALSE)))</f>
        <v/>
      </c>
      <c r="KU15" s="34"/>
      <c r="KX15" s="41"/>
      <c r="KZ15" s="33" t="str">
        <f t="shared" si="83"/>
        <v/>
      </c>
      <c r="LA15" s="33" t="str">
        <f t="shared" si="84"/>
        <v/>
      </c>
      <c r="LB15" s="33" t="str">
        <f t="shared" si="85"/>
        <v/>
      </c>
      <c r="LD15" s="33" t="str">
        <f>IF(ISBLANK(LC15),"",IF(ISBLANK(VLOOKUP(LC15,role!A:E,2,FALSE)),"",VLOOKUP(LC15,role!A:E,2,FALSE)))</f>
        <v/>
      </c>
      <c r="LE15" s="33" t="str">
        <f>IF(ISBLANK(LC15),"",IF(ISBLANK(VLOOKUP(LC15,role!A:E,3,FALSE)),"",VLOOKUP(LC15,role!A:E,3,FALSE)))</f>
        <v/>
      </c>
      <c r="LF15" s="33" t="str">
        <f>IF(ISBLANK(LC15),"",IF(ISBLANK(VLOOKUP(LC15,role!A:E,4,FALSE)),"",VLOOKUP(LC15,role!A:E,4,FALSE)))</f>
        <v/>
      </c>
      <c r="LG15" s="33" t="str">
        <f>IF(ISBLANK(LC15),"",IF(ISBLANK(VLOOKUP(LC15,role!A:E,5,FALSE)),"",VLOOKUP(LC15,role!A:E,5,FALSE)))</f>
        <v/>
      </c>
      <c r="LM15" s="34"/>
      <c r="LP15" s="41"/>
      <c r="LR15" s="33" t="str">
        <f t="shared" si="86"/>
        <v/>
      </c>
      <c r="LS15" s="33" t="str">
        <f t="shared" si="87"/>
        <v/>
      </c>
      <c r="LT15" s="33" t="str">
        <f t="shared" si="88"/>
        <v/>
      </c>
      <c r="LV15" s="33" t="str">
        <f>IF(ISBLANK(LU15),"",IF(ISBLANK(VLOOKUP(LU15,role!A:E,2,FALSE)),"",VLOOKUP(LU15,role!A:E,2,FALSE)))</f>
        <v/>
      </c>
      <c r="LW15" s="33" t="str">
        <f>IF(ISBLANK(LU15),"",IF(ISBLANK(VLOOKUP(LU15,role!A:E,3,FALSE)),"",VLOOKUP(LU15,role!A:E,3,FALSE)))</f>
        <v/>
      </c>
      <c r="LX15" s="33" t="str">
        <f>IF(ISBLANK(LU15),"",IF(ISBLANK(VLOOKUP(LU15,role!A:E,4,FALSE)),"",VLOOKUP(LU15,role!A:E,4,FALSE)))</f>
        <v/>
      </c>
      <c r="LY15" s="33" t="str">
        <f>IF(ISBLANK(LU15),"",IF(ISBLANK(VLOOKUP(LU15,role!A:E,5,FALSE)),"",VLOOKUP(LU15,role!A:E,5,FALSE)))</f>
        <v/>
      </c>
      <c r="ME15" s="34"/>
      <c r="MH15" s="41"/>
      <c r="MJ15" s="33" t="str">
        <f t="shared" si="89"/>
        <v/>
      </c>
      <c r="MK15" s="33" t="str">
        <f t="shared" si="90"/>
        <v/>
      </c>
      <c r="ML15" s="33" t="str">
        <f t="shared" si="91"/>
        <v/>
      </c>
      <c r="MN15" s="33" t="str">
        <f>IF(ISBLANK(MM15),"",IF(ISBLANK(VLOOKUP(MM15,role!A:E,2,FALSE)),"",VLOOKUP(MM15,role!A:E,2,FALSE)))</f>
        <v/>
      </c>
      <c r="MO15" s="33" t="str">
        <f>IF(ISBLANK(MM15),"",IF(ISBLANK(VLOOKUP(MM15,role!A:E,3,FALSE)),"",VLOOKUP(MM15,role!A:E,3,FALSE)))</f>
        <v/>
      </c>
      <c r="MP15" s="33" t="str">
        <f>IF(ISBLANK(MM15),"",IF(ISBLANK(VLOOKUP(MM15,role!A:E,4,FALSE)),"",VLOOKUP(MM15,role!A:E,4,FALSE)))</f>
        <v/>
      </c>
      <c r="MQ15" s="33" t="str">
        <f>IF(ISBLANK(MM15),"",IF(ISBLANK(VLOOKUP(MM15,role!A:E,5,FALSE)),"",VLOOKUP(MM15,role!A:E,5,FALSE)))</f>
        <v/>
      </c>
      <c r="MW15" s="34"/>
      <c r="MZ15" s="41"/>
      <c r="NB15" s="33" t="str">
        <f t="shared" si="92"/>
        <v/>
      </c>
      <c r="NC15" s="33" t="str">
        <f t="shared" si="93"/>
        <v/>
      </c>
      <c r="ND15" s="33" t="str">
        <f t="shared" si="94"/>
        <v/>
      </c>
      <c r="NF15" s="33" t="str">
        <f>IF(ISBLANK(NE15),"",IF(ISBLANK(VLOOKUP(NE15,role!A:E,2,FALSE)),"",VLOOKUP(NE15,role!A:E,2,FALSE)))</f>
        <v/>
      </c>
      <c r="NG15" s="33" t="str">
        <f>IF(ISBLANK(NE15),"",IF(ISBLANK(VLOOKUP(NE15,role!A:E,3,FALSE)),"",VLOOKUP(NE15,role!A:E,3,FALSE)))</f>
        <v/>
      </c>
      <c r="NH15" s="33" t="str">
        <f>IF(ISBLANK(NE15),"",IF(ISBLANK(VLOOKUP(NE15,role!A:E,4,FALSE)),"",VLOOKUP(NE15,role!A:E,4,FALSE)))</f>
        <v/>
      </c>
      <c r="NI15" s="33" t="str">
        <f>IF(ISBLANK(NE15),"",IF(ISBLANK(VLOOKUP(NE15,role!A:E,5,FALSE)),"",VLOOKUP(NE15,role!A:E,5,FALSE)))</f>
        <v/>
      </c>
      <c r="NO15" s="34"/>
      <c r="NR15" s="41"/>
      <c r="NT15" s="33" t="str">
        <f t="shared" si="95"/>
        <v/>
      </c>
      <c r="NU15" s="33" t="str">
        <f t="shared" si="96"/>
        <v/>
      </c>
      <c r="NV15" s="33" t="str">
        <f t="shared" si="97"/>
        <v/>
      </c>
      <c r="NX15" s="33" t="str">
        <f>IF(ISBLANK(NW15),"",IF(ISBLANK(VLOOKUP(NW15,role!A:E,2,FALSE)),"",VLOOKUP(NW15,role!A:E,2,FALSE)))</f>
        <v/>
      </c>
      <c r="NY15" s="33" t="str">
        <f>IF(ISBLANK(NW15),"",IF(ISBLANK(VLOOKUP(NW15,role!A:E,3,FALSE)),"",VLOOKUP(NW15,role!A:E,3,FALSE)))</f>
        <v/>
      </c>
      <c r="NZ15" s="33" t="str">
        <f>IF(ISBLANK(NW15),"",IF(ISBLANK(VLOOKUP(NW15,role!A:E,4,FALSE)),"",VLOOKUP(NW15,role!A:E,4,FALSE)))</f>
        <v/>
      </c>
      <c r="OA15" s="33" t="str">
        <f>IF(ISBLANK(NW15),"",IF(ISBLANK(VLOOKUP(NW15,role!A:E,5,FALSE)),"",VLOOKUP(NW15,role!A:E,5,FALSE)))</f>
        <v/>
      </c>
      <c r="OG15" s="34"/>
      <c r="OJ15" s="41"/>
      <c r="OL15" s="33" t="str">
        <f t="shared" si="98"/>
        <v/>
      </c>
      <c r="OM15" s="33" t="str">
        <f t="shared" si="99"/>
        <v/>
      </c>
      <c r="ON15" s="33" t="str">
        <f t="shared" si="100"/>
        <v/>
      </c>
      <c r="OP15" s="33" t="str">
        <f>IF(ISBLANK(OO15),"",IF(ISBLANK(VLOOKUP(OO15,role!A:E,2,FALSE)),"",VLOOKUP(OO15,role!A:E,2,FALSE)))</f>
        <v/>
      </c>
      <c r="OQ15" s="33" t="str">
        <f>IF(ISBLANK(OO15),"",IF(ISBLANK(VLOOKUP(OO15,role!A:E,3,FALSE)),"",VLOOKUP(OO15,role!A:E,3,FALSE)))</f>
        <v/>
      </c>
      <c r="OR15" s="33" t="str">
        <f>IF(ISBLANK(OO15),"",IF(ISBLANK(VLOOKUP(OO15,role!A:E,4,FALSE)),"",VLOOKUP(OO15,role!A:E,4,FALSE)))</f>
        <v/>
      </c>
      <c r="OS15" s="33" t="str">
        <f>IF(ISBLANK(OO15),"",IF(ISBLANK(VLOOKUP(OO15,role!A:E,5,FALSE)),"",VLOOKUP(OO15,role!A:E,5,FALSE)))</f>
        <v/>
      </c>
      <c r="OY15" s="34"/>
      <c r="PB15" s="34"/>
      <c r="PC15" s="35"/>
      <c r="PD15" s="36" t="str">
        <f t="shared" si="101"/>
        <v/>
      </c>
      <c r="PF15" s="33" t="str">
        <f>IF(ISBLANK(PE15),"",IF(ISBLANK(VLOOKUP(PE15,role!A:E,2,FALSE)),"",VLOOKUP(PE15,role!A:E,2,FALSE)))</f>
        <v/>
      </c>
      <c r="PG15" s="33" t="str">
        <f>IF(ISBLANK(PE15),"",IF(ISBLANK(VLOOKUP(PE15,role!A:E,3,FALSE)),"",VLOOKUP(PE15,role!A:E,3,FALSE)))</f>
        <v/>
      </c>
      <c r="PH15" s="33" t="str">
        <f>IF(ISBLANK(PE15),"",IF(ISBLANK(VLOOKUP(PE15,role!A:E,4,FALSE)),"",VLOOKUP(PE15,role!A:E,4,FALSE)))</f>
        <v/>
      </c>
      <c r="PI15" s="33" t="str">
        <f>IF(ISBLANK(PE15),"",IF(ISBLANK(VLOOKUP(PE15,role!A:E,5,FALSE)),"",VLOOKUP(PE15,role!A:E,5,FALSE)))</f>
        <v/>
      </c>
      <c r="PJ15" s="38"/>
      <c r="PK15" s="36" t="str">
        <f t="shared" si="102"/>
        <v/>
      </c>
      <c r="PM15" s="33" t="str">
        <f>IF(ISBLANK(PL15),"",IF(ISBLANK(VLOOKUP(PL15,role!A:E,2,FALSE)),"",VLOOKUP(PL15,role!A:E,2,FALSE)))</f>
        <v/>
      </c>
      <c r="PN15" s="33" t="str">
        <f>IF(ISBLANK(PL15),"",IF(ISBLANK(VLOOKUP(PL15,role!A:E,3,FALSE)),"",VLOOKUP(PL15,role!A:E,3,FALSE)))</f>
        <v/>
      </c>
      <c r="PO15" s="33" t="str">
        <f>IF(ISBLANK(PL15),"",IF(ISBLANK(VLOOKUP(PL15,role!A:E,4,FALSE)),"",VLOOKUP(PL15,role!A:E,4,FALSE)))</f>
        <v/>
      </c>
      <c r="PP15" s="33" t="str">
        <f>IF(ISBLANK(PL15),"",IF(ISBLANK(VLOOKUP(PL15,role!A:E,5,FALSE)),"",VLOOKUP(PL15,role!A:E,5,FALSE)))</f>
        <v/>
      </c>
      <c r="PQ15" s="38"/>
      <c r="PR15" s="36" t="str">
        <f t="shared" si="103"/>
        <v/>
      </c>
      <c r="PT15" s="33" t="str">
        <f>IF(ISBLANK(PS15),"",IF(ISBLANK(VLOOKUP(PS15,role!A:E,2,FALSE)),"",VLOOKUP(PS15,role!A:E,2,FALSE)))</f>
        <v/>
      </c>
      <c r="PU15" s="33" t="str">
        <f>IF(ISBLANK(PS15),"",IF(ISBLANK(VLOOKUP(PS15,role!A:E,3,FALSE)),"",VLOOKUP(PS15,role!A:E,3,FALSE)))</f>
        <v/>
      </c>
      <c r="PV15" s="33" t="str">
        <f>IF(ISBLANK(PS15),"",IF(ISBLANK(VLOOKUP(PS15,role!A:E,4,FALSE)),"",VLOOKUP(PS15,role!A:E,4,FALSE)))</f>
        <v/>
      </c>
      <c r="PW15" s="33" t="str">
        <f>IF(ISBLANK(PS15),"",IF(ISBLANK(VLOOKUP(PS15,role!A:E,5,FALSE)),"",VLOOKUP(PS15,role!A:E,5,FALSE)))</f>
        <v/>
      </c>
      <c r="PX15" s="38"/>
      <c r="PY15" s="36" t="str">
        <f t="shared" si="104"/>
        <v/>
      </c>
      <c r="QA15" s="33" t="str">
        <f>IF(ISBLANK(PZ15),"",IF(ISBLANK(VLOOKUP(PZ15,role!A:E,2,FALSE)),"",VLOOKUP(PZ15,role!A:E,2,FALSE)))</f>
        <v/>
      </c>
      <c r="QB15" s="33" t="str">
        <f>IF(ISBLANK(PZ15),"",IF(ISBLANK(VLOOKUP(PZ15,role!A:E,3,FALSE)),"",VLOOKUP(PZ15,role!A:E,3,FALSE)))</f>
        <v/>
      </c>
      <c r="QC15" s="33" t="str">
        <f>IF(ISBLANK(PZ15),"",IF(ISBLANK(VLOOKUP(PZ15,role!A:E,4,FALSE)),"",VLOOKUP(PZ15,role!A:E,4,FALSE)))</f>
        <v/>
      </c>
      <c r="QD15" s="33" t="str">
        <f>IF(ISBLANK(PZ15),"",IF(ISBLANK(VLOOKUP(PZ15,role!A:E,5,FALSE)),"",VLOOKUP(PZ15,role!A:E,5,FALSE)))</f>
        <v/>
      </c>
      <c r="QE15" s="38"/>
      <c r="QF15" s="36" t="str">
        <f t="shared" si="105"/>
        <v/>
      </c>
      <c r="QH15" s="33" t="str">
        <f>IF(ISBLANK(QG15),"",IF(ISBLANK(VLOOKUP(QG15,role!A:E,2,FALSE)),"",VLOOKUP(QG15,role!A:E,2,FALSE)))</f>
        <v/>
      </c>
      <c r="QI15" s="33" t="str">
        <f>IF(ISBLANK(QG15),"",IF(ISBLANK(VLOOKUP(QG15,role!A:E,3,FALSE)),"",VLOOKUP(QG15,role!A:E,3,FALSE)))</f>
        <v/>
      </c>
      <c r="QJ15" s="33" t="str">
        <f>IF(ISBLANK(QG15),"",IF(ISBLANK(VLOOKUP(QG15,role!A:E,4,FALSE)),"",VLOOKUP(QG15,role!A:E,4,FALSE)))</f>
        <v/>
      </c>
      <c r="QK15" s="33" t="str">
        <f>IF(ISBLANK(QG15),"",IF(ISBLANK(VLOOKUP(QG15,role!A:E,5,FALSE)),"",VLOOKUP(QG15,role!A:E,5,FALSE)))</f>
        <v/>
      </c>
      <c r="QL15" s="34"/>
      <c r="QM15" s="38"/>
      <c r="QN15" s="36" t="str">
        <f t="shared" si="106"/>
        <v/>
      </c>
      <c r="QP15" s="33" t="str">
        <f>IF(ISBLANK(QO15),"",IF(ISBLANK(VLOOKUP(QO15,role!A:E,2,FALSE)),"",VLOOKUP(QO15,role!A:E,2,FALSE)))</f>
        <v/>
      </c>
      <c r="QQ15" s="33" t="str">
        <f>IF(ISBLANK(QO15),"",IF(ISBLANK(VLOOKUP(QO15,role!A:E,3,FALSE)),"",VLOOKUP(QO15,role!A:E,3,FALSE)))</f>
        <v/>
      </c>
      <c r="QR15" s="33" t="str">
        <f>IF(ISBLANK(QO15),"",IF(ISBLANK(VLOOKUP(QO15,role!A:E,4,FALSE)),"",VLOOKUP(QO15,role!A:E,4,FALSE)))</f>
        <v/>
      </c>
      <c r="QS15" s="33" t="str">
        <f>IF(ISBLANK(QO15),"",IF(ISBLANK(VLOOKUP(QO15,role!A:E,5,FALSE)),"",VLOOKUP(QO15,role!A:E,5,FALSE)))</f>
        <v/>
      </c>
      <c r="QT15" s="38"/>
      <c r="QU15" s="36" t="str">
        <f t="shared" si="107"/>
        <v/>
      </c>
      <c r="QW15" s="33" t="str">
        <f>IF(ISBLANK(QV15),"",IF(ISBLANK(VLOOKUP(QV15,role!A:E,2,FALSE)),"",VLOOKUP(QV15,role!A:E,2,FALSE)))</f>
        <v/>
      </c>
      <c r="QX15" s="33" t="str">
        <f>IF(ISBLANK(QV15),"",IF(ISBLANK(VLOOKUP(QV15,role!A:E,3,FALSE)),"",VLOOKUP(QV15,role!A:E,3,FALSE)))</f>
        <v/>
      </c>
      <c r="QY15" s="33" t="str">
        <f>IF(ISBLANK(QV15),"",IF(ISBLANK(VLOOKUP(QV15,role!A:E,4,FALSE)),"",VLOOKUP(QV15,role!A:E,4,FALSE)))</f>
        <v/>
      </c>
      <c r="QZ15" s="33" t="str">
        <f>IF(ISBLANK(QV15),"",IF(ISBLANK(VLOOKUP(QV15,role!A:E,5,FALSE)),"",VLOOKUP(QV15,role!A:E,5,FALSE)))</f>
        <v/>
      </c>
      <c r="RA15" s="38"/>
      <c r="RB15" s="36" t="str">
        <f t="shared" si="108"/>
        <v/>
      </c>
      <c r="RD15" s="33" t="str">
        <f>IF(ISBLANK(RC15),"",IF(ISBLANK(VLOOKUP(RC15,role!A:E,2,FALSE)),"",VLOOKUP(RC15,role!A:E,2,FALSE)))</f>
        <v/>
      </c>
      <c r="RE15" s="33" t="str">
        <f>IF(ISBLANK(RC15),"",IF(ISBLANK(VLOOKUP(RC15,role!A:E,3,FALSE)),"",VLOOKUP(RC15,role!A:E,3,FALSE)))</f>
        <v/>
      </c>
      <c r="RF15" s="33" t="str">
        <f>IF(ISBLANK(RC15),"",IF(ISBLANK(VLOOKUP(RC15,role!A:E,4,FALSE)),"",VLOOKUP(RC15,role!A:E,4,FALSE)))</f>
        <v/>
      </c>
      <c r="RG15" s="33" t="str">
        <f>IF(ISBLANK(RC15),"",IF(ISBLANK(VLOOKUP(RC15,role!A:E,5,FALSE)),"",VLOOKUP(RC15,role!A:E,5,FALSE)))</f>
        <v/>
      </c>
      <c r="RH15" s="38"/>
      <c r="RI15" s="36" t="str">
        <f t="shared" si="109"/>
        <v/>
      </c>
      <c r="RK15" s="33" t="str">
        <f>IF(ISBLANK(RJ15),"",IF(ISBLANK(VLOOKUP(RJ15,role!A:E,2,FALSE)),"",VLOOKUP(RJ15,role!A:E,2,FALSE)))</f>
        <v/>
      </c>
      <c r="RL15" s="33" t="str">
        <f>IF(ISBLANK(RJ15),"",IF(ISBLANK(VLOOKUP(RJ15,role!A:E,3,FALSE)),"",VLOOKUP(RJ15,role!A:E,3,FALSE)))</f>
        <v/>
      </c>
      <c r="RM15" s="33" t="str">
        <f>IF(ISBLANK(RJ15),"",IF(ISBLANK(VLOOKUP(RJ15,role!A:E,4,FALSE)),"",VLOOKUP(RJ15,role!A:E,4,FALSE)))</f>
        <v/>
      </c>
      <c r="RN15" s="33" t="str">
        <f>IF(ISBLANK(RJ15),"",IF(ISBLANK(VLOOKUP(RJ15,role!A:E,5,FALSE)),"",VLOOKUP(RJ15,role!A:E,5,FALSE)))</f>
        <v/>
      </c>
      <c r="RO15" s="38"/>
      <c r="RP15" s="36" t="str">
        <f t="shared" si="110"/>
        <v/>
      </c>
      <c r="RR15" s="33" t="str">
        <f t="shared" si="111"/>
        <v/>
      </c>
      <c r="RS15" s="33" t="str">
        <f t="shared" si="112"/>
        <v/>
      </c>
      <c r="RT15" s="33" t="str">
        <f t="shared" si="113"/>
        <v/>
      </c>
      <c r="RU15" s="33" t="str">
        <f t="shared" si="114"/>
        <v/>
      </c>
      <c r="RV15" s="34"/>
      <c r="RW15" s="35"/>
      <c r="RY15" s="33" t="str">
        <f t="shared" si="115"/>
        <v/>
      </c>
      <c r="RZ15" s="41"/>
      <c r="SA15" s="33" t="str">
        <f t="shared" si="116"/>
        <v/>
      </c>
      <c r="SC15" s="33" t="str">
        <f t="shared" si="117"/>
        <v/>
      </c>
      <c r="SE15" s="33" t="str">
        <f t="shared" si="118"/>
        <v/>
      </c>
      <c r="SG15" s="33" t="str">
        <f t="shared" si="119"/>
        <v/>
      </c>
      <c r="SI15" s="33" t="str">
        <f t="shared" si="120"/>
        <v/>
      </c>
      <c r="SK15" s="33" t="str">
        <f t="shared" si="121"/>
        <v/>
      </c>
      <c r="SM15" s="33" t="str">
        <f t="shared" si="122"/>
        <v/>
      </c>
      <c r="SO15" s="33" t="str">
        <f t="shared" si="123"/>
        <v/>
      </c>
      <c r="SQ15" s="33" t="str">
        <f t="shared" si="124"/>
        <v/>
      </c>
      <c r="SS15" s="33" t="str">
        <f t="shared" si="125"/>
        <v/>
      </c>
      <c r="ST15" s="34"/>
      <c r="SV15" s="33" t="str">
        <f t="shared" si="126"/>
        <v/>
      </c>
      <c r="SX15" s="33" t="str">
        <f t="shared" si="127"/>
        <v/>
      </c>
      <c r="SZ15" s="33" t="str">
        <f t="shared" si="128"/>
        <v/>
      </c>
      <c r="TB15" s="33" t="str">
        <f t="shared" si="129"/>
        <v/>
      </c>
      <c r="TD15" s="33" t="str">
        <f t="shared" si="130"/>
        <v/>
      </c>
      <c r="TE15" s="34"/>
      <c r="TG15" s="33" t="str">
        <f t="shared" si="131"/>
        <v/>
      </c>
      <c r="TI15" s="33" t="str">
        <f t="shared" si="132"/>
        <v/>
      </c>
      <c r="TK15" s="33" t="str">
        <f t="shared" si="133"/>
        <v/>
      </c>
      <c r="TM15" s="33" t="str">
        <f t="shared" si="134"/>
        <v/>
      </c>
      <c r="TO15" s="33" t="str">
        <f t="shared" si="135"/>
        <v/>
      </c>
      <c r="TP15" s="34"/>
      <c r="TR15" s="33" t="str">
        <f t="shared" si="136"/>
        <v/>
      </c>
      <c r="TT15" s="33" t="str">
        <f t="shared" si="137"/>
        <v/>
      </c>
      <c r="TV15" s="33" t="str">
        <f t="shared" si="138"/>
        <v/>
      </c>
      <c r="TX15" s="33" t="str">
        <f t="shared" si="139"/>
        <v/>
      </c>
      <c r="TZ15" s="33" t="str">
        <f t="shared" si="140"/>
        <v/>
      </c>
      <c r="UA15" s="34"/>
      <c r="UC15" s="33" t="str">
        <f t="shared" si="141"/>
        <v/>
      </c>
      <c r="UE15" s="33" t="str">
        <f t="shared" si="142"/>
        <v/>
      </c>
      <c r="UG15" s="33" t="str">
        <f t="shared" si="143"/>
        <v/>
      </c>
      <c r="UI15" s="33" t="str">
        <f t="shared" si="144"/>
        <v/>
      </c>
      <c r="UK15" s="33" t="str">
        <f t="shared" si="145"/>
        <v/>
      </c>
      <c r="UL15" s="34"/>
      <c r="UN15" s="33" t="str">
        <f t="shared" si="146"/>
        <v/>
      </c>
      <c r="UO15" s="33" t="str">
        <f t="shared" si="147"/>
        <v/>
      </c>
      <c r="UQ15" s="33" t="str">
        <f t="shared" si="148"/>
        <v/>
      </c>
      <c r="UR15" s="33" t="str">
        <f t="shared" si="149"/>
        <v/>
      </c>
      <c r="UT15" s="33" t="str">
        <f t="shared" si="150"/>
        <v/>
      </c>
      <c r="UU15" s="33" t="str">
        <f t="shared" si="151"/>
        <v/>
      </c>
      <c r="UW15" s="33" t="str">
        <f t="shared" si="152"/>
        <v/>
      </c>
      <c r="UX15" s="33" t="str">
        <f t="shared" si="153"/>
        <v/>
      </c>
      <c r="UZ15" s="33" t="str">
        <f t="shared" si="154"/>
        <v/>
      </c>
      <c r="VA15" s="33" t="str">
        <f t="shared" si="155"/>
        <v/>
      </c>
      <c r="VB15" s="37"/>
      <c r="VC15" s="35"/>
      <c r="VD15" s="36" t="str">
        <f t="shared" si="156"/>
        <v/>
      </c>
      <c r="VE15" s="36" t="str">
        <f t="shared" si="157"/>
        <v/>
      </c>
      <c r="VG15" s="36" t="str">
        <f t="shared" si="158"/>
        <v/>
      </c>
      <c r="VH15" s="36" t="str">
        <f t="shared" si="159"/>
        <v/>
      </c>
      <c r="VJ15" s="36" t="str">
        <f t="shared" si="160"/>
        <v/>
      </c>
      <c r="VK15" s="36" t="str">
        <f t="shared" si="161"/>
        <v/>
      </c>
      <c r="VM15" s="36" t="str">
        <f t="shared" si="162"/>
        <v/>
      </c>
      <c r="VN15" s="36" t="str">
        <f t="shared" si="163"/>
        <v/>
      </c>
      <c r="VP15" s="36" t="str">
        <f t="shared" si="164"/>
        <v/>
      </c>
      <c r="VQ15" s="36" t="str">
        <f t="shared" si="165"/>
        <v/>
      </c>
      <c r="VR15" s="34"/>
      <c r="VT15" s="36" t="str">
        <f t="shared" si="166"/>
        <v/>
      </c>
      <c r="VU15" s="36" t="str">
        <f t="shared" si="167"/>
        <v/>
      </c>
      <c r="VW15" s="36" t="str">
        <f t="shared" si="168"/>
        <v/>
      </c>
      <c r="VX15" s="36" t="str">
        <f t="shared" si="169"/>
        <v/>
      </c>
      <c r="VZ15" s="36" t="str">
        <f t="shared" si="170"/>
        <v/>
      </c>
      <c r="WA15" s="36" t="str">
        <f t="shared" si="171"/>
        <v/>
      </c>
      <c r="WC15" s="36" t="str">
        <f t="shared" si="172"/>
        <v/>
      </c>
      <c r="WD15" s="36" t="str">
        <f t="shared" si="173"/>
        <v/>
      </c>
      <c r="WF15" s="36" t="str">
        <f t="shared" si="174"/>
        <v/>
      </c>
      <c r="WG15" s="36" t="str">
        <f t="shared" si="175"/>
        <v/>
      </c>
      <c r="WH15" s="34"/>
      <c r="WK15" s="33" t="str">
        <f t="shared" si="176"/>
        <v/>
      </c>
      <c r="WL15" s="35"/>
      <c r="WM15" s="38"/>
      <c r="WN15" s="36" t="str">
        <f t="shared" si="177"/>
        <v/>
      </c>
      <c r="WO15" s="33" t="str">
        <f t="shared" si="178"/>
        <v/>
      </c>
      <c r="WR15" s="36" t="str">
        <f t="shared" si="179"/>
        <v/>
      </c>
      <c r="WS15" s="33" t="str">
        <f t="shared" si="180"/>
        <v/>
      </c>
      <c r="WV15" s="36" t="str">
        <f t="shared" si="181"/>
        <v/>
      </c>
      <c r="WW15" s="33" t="str">
        <f t="shared" si="182"/>
        <v/>
      </c>
      <c r="WZ15" s="36" t="str">
        <f t="shared" si="183"/>
        <v/>
      </c>
      <c r="XA15" s="33" t="str">
        <f t="shared" si="184"/>
        <v/>
      </c>
      <c r="XB15" s="33"/>
      <c r="XD15" s="36" t="str">
        <f t="shared" si="185"/>
        <v/>
      </c>
      <c r="XE15" s="33" t="str">
        <f t="shared" si="186"/>
        <v/>
      </c>
      <c r="XF15" s="39"/>
      <c r="XG15" s="33" t="str">
        <f t="shared" si="187"/>
        <v/>
      </c>
      <c r="XH15" s="33" t="str">
        <f t="shared" si="188"/>
        <v/>
      </c>
      <c r="XI15" s="33" t="str">
        <f t="shared" si="189"/>
        <v/>
      </c>
      <c r="XJ15" s="33" t="str">
        <f t="shared" si="190"/>
        <v/>
      </c>
      <c r="XK15" s="33" t="str">
        <f t="shared" si="191"/>
        <v/>
      </c>
      <c r="XL15" s="33" t="str">
        <f t="shared" si="192"/>
        <v/>
      </c>
      <c r="XM15" s="33" t="str">
        <f t="shared" si="193"/>
        <v/>
      </c>
      <c r="XN15" s="33" t="str">
        <f t="shared" si="194"/>
        <v/>
      </c>
      <c r="XO15" s="33" t="str">
        <f t="shared" si="195"/>
        <v/>
      </c>
    </row>
    <row r="16" spans="1:639" s="32" customFormat="1" x14ac:dyDescent="0.25">
      <c r="C16" s="33" t="str">
        <f t="shared" si="20"/>
        <v/>
      </c>
      <c r="E16" s="32" t="str">
        <f t="shared" si="21"/>
        <v/>
      </c>
      <c r="F16" s="33" t="str">
        <f t="shared" si="22"/>
        <v/>
      </c>
      <c r="G16" s="33" t="str">
        <f t="shared" si="23"/>
        <v/>
      </c>
      <c r="J16" s="33" t="str">
        <f t="shared" si="24"/>
        <v/>
      </c>
      <c r="K16" s="33" t="str">
        <f t="shared" si="25"/>
        <v/>
      </c>
      <c r="L16" s="33" t="str">
        <f t="shared" si="26"/>
        <v/>
      </c>
      <c r="N16" s="33" t="str">
        <f t="shared" si="27"/>
        <v/>
      </c>
      <c r="O16" s="33" t="str">
        <f t="shared" si="28"/>
        <v/>
      </c>
      <c r="Q16" s="33" t="str">
        <f t="shared" si="29"/>
        <v/>
      </c>
      <c r="R16" s="33" t="str">
        <f t="shared" si="30"/>
        <v/>
      </c>
      <c r="S16" s="33"/>
      <c r="T16" s="33"/>
      <c r="U16" s="33" t="str">
        <f t="shared" si="31"/>
        <v/>
      </c>
      <c r="V16" s="33" t="str">
        <f t="shared" si="32"/>
        <v/>
      </c>
      <c r="W16" s="33"/>
      <c r="Y16" s="33" t="str">
        <f>IF(ISBLANK(X16),"",VLOOKUP(X16,resource_type!A:C,3,FALSE))</f>
        <v/>
      </c>
      <c r="Z16" s="33" t="str">
        <f>IF(ISBLANK(X16),"",VLOOKUP(X16,resource_type!A:C,2,FALSE))</f>
        <v/>
      </c>
      <c r="AA16" s="33" t="str">
        <f t="shared" si="33"/>
        <v/>
      </c>
      <c r="AB16" s="33" t="str">
        <f t="shared" si="34"/>
        <v/>
      </c>
      <c r="AD16" s="33" t="str">
        <f>IF(ISBLANK(AC16),"",VLOOKUP(AC16,resource_type!A:C,3,FALSE))</f>
        <v/>
      </c>
      <c r="AF16" s="33" t="str">
        <f>IF(ISBLANK(AE16),"",VLOOKUP(AE16,resource_type!A:C,3,FALSE))</f>
        <v/>
      </c>
      <c r="AG16" s="34"/>
      <c r="AI16" s="33" t="str">
        <f t="shared" si="35"/>
        <v/>
      </c>
      <c r="AK16" s="33" t="str">
        <f t="shared" si="36"/>
        <v/>
      </c>
      <c r="AM16" s="33" t="str">
        <f t="shared" si="37"/>
        <v/>
      </c>
      <c r="AO16" s="33" t="str">
        <f t="shared" si="38"/>
        <v/>
      </c>
      <c r="AP16" s="54"/>
      <c r="AQ16" s="35"/>
      <c r="AR16" s="36" t="str">
        <f t="shared" si="39"/>
        <v/>
      </c>
      <c r="AS16" s="36" t="str">
        <f t="shared" si="40"/>
        <v/>
      </c>
      <c r="AT16" s="35"/>
      <c r="AV16" s="33" t="str">
        <f t="shared" si="41"/>
        <v/>
      </c>
      <c r="AW16" s="33" t="str">
        <f t="shared" si="42"/>
        <v/>
      </c>
      <c r="AX16" s="33" t="str">
        <f t="shared" si="43"/>
        <v/>
      </c>
      <c r="AZ16" s="33" t="str">
        <f>IF(ISBLANK(AY16),"",IF(ISBLANK(VLOOKUP(AY16,role!A:E,2,FALSE)),"",VLOOKUP(AY16,role!A:E,2,FALSE)))</f>
        <v/>
      </c>
      <c r="BA16" s="33" t="str">
        <f>IF(ISBLANK(AY16),"",IF(ISBLANK(VLOOKUP(AY16,role!A:E,3,FALSE)),"",VLOOKUP(AY16,role!A:E,3,FALSE)))</f>
        <v/>
      </c>
      <c r="BB16" s="33" t="str">
        <f>IF(ISBLANK(AY16),"",IF(ISBLANK(VLOOKUP(AY16,role!A:E,4,FALSE)),"",VLOOKUP(AY16,role!A:E,4,FALSE)))</f>
        <v/>
      </c>
      <c r="BC16" s="33" t="str">
        <f>IF(ISBLANK(AY16),"",IF(ISBLANK(VLOOKUP(AY16,role!A:E,5,FALSE)),"",VLOOKUP(AY16,role!A:E,5,FALSE)))</f>
        <v/>
      </c>
      <c r="BE16" s="33" t="str">
        <f>IF(ISBLANK(BD16),"",IF(ISBLANK(VLOOKUP(BD16,role!A:E,2,FALSE)),"",VLOOKUP(BD16,role!A:E,2,FALSE)))</f>
        <v/>
      </c>
      <c r="BF16" s="33" t="str">
        <f>IF(ISBLANK(BD16),"",IF(ISBLANK(VLOOKUP(BD16,role!A:E,3,FALSE)),"",VLOOKUP(BD16,role!A:E,3,FALSE)))</f>
        <v/>
      </c>
      <c r="BG16" s="33" t="str">
        <f>IF(ISBLANK(BD16),"",IF(ISBLANK(VLOOKUP(BD16,role!A:E,4,FALSE)),"",VLOOKUP(BD16,role!A:E,4,FALSE)))</f>
        <v/>
      </c>
      <c r="BH16" s="33" t="str">
        <f>IF(ISBLANK(BD16),"",IF(ISBLANK(VLOOKUP(BD16,role!A:E,5,FALSE)),"",VLOOKUP(BD16,role!A:E,5,FALSE)))</f>
        <v/>
      </c>
      <c r="BN16" s="34"/>
      <c r="BQ16" s="41"/>
      <c r="BS16" s="33" t="str">
        <f t="shared" si="44"/>
        <v/>
      </c>
      <c r="BT16" s="33" t="str">
        <f t="shared" si="45"/>
        <v/>
      </c>
      <c r="BU16" s="33" t="str">
        <f t="shared" si="46"/>
        <v/>
      </c>
      <c r="BW16" s="33" t="str">
        <f>IF(ISBLANK(BV16),"",IF(ISBLANK(VLOOKUP(BV16,role!A:E,2,FALSE)),"",VLOOKUP(BV16,role!A:E,2,FALSE)))</f>
        <v/>
      </c>
      <c r="BX16" s="33" t="str">
        <f>IF(ISBLANK(BV16),"",IF(ISBLANK(VLOOKUP(BV16,role!A:E,3,FALSE)),"",VLOOKUP(BV16,role!A:E,3,FALSE)))</f>
        <v/>
      </c>
      <c r="BY16" s="33" t="str">
        <f>IF(ISBLANK(BV16),"",IF(ISBLANK(VLOOKUP(BV16,role!A:E,4,FALSE)),"",VLOOKUP(BV16,role!A:E,4,FALSE)))</f>
        <v/>
      </c>
      <c r="BZ16" s="33" t="str">
        <f>IF(ISBLANK(BV16),"",IF(ISBLANK(VLOOKUP(BV16,role!A:E,5,FALSE)),"",VLOOKUP(BV16,role!A:E,5,FALSE)))</f>
        <v/>
      </c>
      <c r="CB16" s="33" t="str">
        <f>IF(ISBLANK(CA16),"",IF(ISBLANK(VLOOKUP(CA16,role!A:E,2,FALSE)),"",VLOOKUP(CA16,role!A:E,2,FALSE)))</f>
        <v/>
      </c>
      <c r="CC16" s="33" t="str">
        <f>IF(ISBLANK(CA16),"",IF(ISBLANK(VLOOKUP(CA16,role!A:E,3,FALSE)),"",VLOOKUP(CA16,role!A:E,3,FALSE)))</f>
        <v/>
      </c>
      <c r="CD16" s="33" t="str">
        <f>IF(ISBLANK(CA16),"",IF(ISBLANK(VLOOKUP(CA16,role!A:E,4,FALSE)),"",VLOOKUP(CA16,role!A:E,4,FALSE)))</f>
        <v/>
      </c>
      <c r="CE16" s="33" t="str">
        <f>IF(ISBLANK(CA16),"",IF(ISBLANK(VLOOKUP(CA16,role!A:E,5,FALSE)),"",VLOOKUP(CA16,role!A:E,5,FALSE)))</f>
        <v/>
      </c>
      <c r="CK16" s="34"/>
      <c r="CN16" s="41"/>
      <c r="CP16" s="33" t="str">
        <f t="shared" si="47"/>
        <v/>
      </c>
      <c r="CQ16" s="33" t="str">
        <f t="shared" si="48"/>
        <v/>
      </c>
      <c r="CR16" s="33" t="str">
        <f t="shared" si="49"/>
        <v/>
      </c>
      <c r="CT16" s="33" t="str">
        <f>IF(ISBLANK(CS16),"",IF(ISBLANK(VLOOKUP(CS16,role!A:E,2,FALSE)),"",VLOOKUP(CS16,role!A:E,2,FALSE)))</f>
        <v/>
      </c>
      <c r="CU16" s="33" t="str">
        <f>IF(ISBLANK(CS16),"",IF(ISBLANK(VLOOKUP(CS16,role!A:E,3,FALSE)),"",VLOOKUP(CS16,role!A:E,3,FALSE)))</f>
        <v/>
      </c>
      <c r="CV16" s="33" t="str">
        <f>IF(ISBLANK(CS16),"",IF(ISBLANK(VLOOKUP(CS16,role!A:E,4,FALSE)),"",VLOOKUP(CS16,role!A:E,4,FALSE)))</f>
        <v/>
      </c>
      <c r="CW16" s="33" t="str">
        <f>IF(ISBLANK(CS16),"",IF(ISBLANK(VLOOKUP(CS16,role!A:E,5,FALSE)),"",VLOOKUP(CS16,role!A:E,5,FALSE)))</f>
        <v/>
      </c>
      <c r="DC16" s="34"/>
      <c r="DF16" s="41"/>
      <c r="DH16" s="33" t="str">
        <f t="shared" si="50"/>
        <v/>
      </c>
      <c r="DI16" s="33" t="str">
        <f t="shared" si="51"/>
        <v/>
      </c>
      <c r="DJ16" s="33" t="str">
        <f t="shared" si="52"/>
        <v/>
      </c>
      <c r="DL16" s="33" t="str">
        <f>IF(ISBLANK(DK16),"",IF(ISBLANK(VLOOKUP(DK16,role!A:E,2,FALSE)),"",VLOOKUP(DK16,role!A:E,2,FALSE)))</f>
        <v/>
      </c>
      <c r="DM16" s="33" t="str">
        <f>IF(ISBLANK(DK16),"",IF(ISBLANK(VLOOKUP(DK16,role!A:E,3,FALSE)),"",VLOOKUP(DK16,role!A:E,3,FALSE)))</f>
        <v/>
      </c>
      <c r="DN16" s="33" t="str">
        <f>IF(ISBLANK(DK16),"",IF(ISBLANK(VLOOKUP(DK16,role!A:E,4,FALSE)),"",VLOOKUP(DK16,role!A:E,4,FALSE)))</f>
        <v/>
      </c>
      <c r="DO16" s="33" t="str">
        <f>IF(ISBLANK(DK16),"",IF(ISBLANK(VLOOKUP(DK16,role!A:E,5,FALSE)),"",VLOOKUP(DK16,role!A:E,5,FALSE)))</f>
        <v/>
      </c>
      <c r="DU16" s="34"/>
      <c r="DX16" s="41"/>
      <c r="DZ16" s="33" t="str">
        <f t="shared" si="53"/>
        <v/>
      </c>
      <c r="EA16" s="33" t="str">
        <f t="shared" si="54"/>
        <v/>
      </c>
      <c r="EB16" s="33" t="str">
        <f t="shared" si="55"/>
        <v/>
      </c>
      <c r="ED16" s="33" t="str">
        <f>IF(ISBLANK(EC16),"",VLOOKUP(EC16,role!A:E,2,FALSE))</f>
        <v/>
      </c>
      <c r="EE16" s="33" t="str">
        <f>IF(ISBLANK(EC16),"",IF(ISBLANK(VLOOKUP(EC16,role!A:E,3,FALSE)),"",VLOOKUP(EC16,role!A:E,3,FALSE)))</f>
        <v/>
      </c>
      <c r="EF16" s="33" t="str">
        <f>IF(ISBLANK(EC16),"",IF(ISBLANK(VLOOKUP(EC16,role!A:E,4,FALSE)),"",VLOOKUP(EC16,role!A:E,4,FALSE)))</f>
        <v/>
      </c>
      <c r="EG16" s="33" t="str">
        <f>IF(ISBLANK(EC16),"",IF(ISBLANK(VLOOKUP(EC16,role!A:E,5,FALSE)),"",VLOOKUP(EC16,role!A:E,5,FALSE)))</f>
        <v/>
      </c>
      <c r="EM16" s="34"/>
      <c r="EP16" s="34"/>
      <c r="ES16" s="33" t="str">
        <f t="shared" si="56"/>
        <v/>
      </c>
      <c r="ET16" s="33" t="str">
        <f t="shared" si="57"/>
        <v/>
      </c>
      <c r="EU16" s="33" t="str">
        <f t="shared" si="58"/>
        <v/>
      </c>
      <c r="EW16" s="33" t="str">
        <f>IF(ISBLANK(EV16),"",IF(ISBLANK(VLOOKUP(EV16,role!A:E,2,FALSE)),"",VLOOKUP(EV16,role!A:E,2,FALSE)))</f>
        <v/>
      </c>
      <c r="EX16" s="33" t="str">
        <f>IF(ISBLANK(EV16),"",IF(ISBLANK(VLOOKUP(EV16,role!A:E,3,FALSE)),"",VLOOKUP(EV16,role!A:E,3,FALSE)))</f>
        <v/>
      </c>
      <c r="EY16" s="33" t="str">
        <f>IF(ISBLANK(EV16),"",IF(ISBLANK(VLOOKUP(EV16,role!A:E,4,FALSE)),"",VLOOKUP(EV16,role!A:E,4,FALSE)))</f>
        <v/>
      </c>
      <c r="EZ16" s="33" t="str">
        <f>IF(ISBLANK(EV16),"",IF(ISBLANK(VLOOKUP(EV16,role!A:E,5,FALSE)),"",VLOOKUP(EV16,role!A:E,5,FALSE)))</f>
        <v/>
      </c>
      <c r="FF16" s="34"/>
      <c r="FI16" s="41"/>
      <c r="FK16" s="33" t="str">
        <f t="shared" si="59"/>
        <v/>
      </c>
      <c r="FL16" s="33" t="str">
        <f t="shared" si="60"/>
        <v/>
      </c>
      <c r="FM16" s="33" t="str">
        <f t="shared" si="61"/>
        <v/>
      </c>
      <c r="FO16" s="33" t="str">
        <f>IF(ISBLANK(FN16),"",IF(ISBLANK(VLOOKUP(FN16,role!A:E,2,FALSE)),"",VLOOKUP(FN16,role!A:E,2,FALSE)))</f>
        <v/>
      </c>
      <c r="FP16" s="33" t="str">
        <f>IF(ISBLANK(FN16),"",IF(ISBLANK(VLOOKUP(FN16,role!A:E,3,FALSE)),"",VLOOKUP(FN16,role!A:E,3,FALSE)))</f>
        <v/>
      </c>
      <c r="FQ16" s="33" t="str">
        <f>IF(ISBLANK(FN16),"",IF(ISBLANK(VLOOKUP(FN16,role!A:E,4,FALSE)),"",VLOOKUP(FN16,role!A:E,4,FALSE)))</f>
        <v/>
      </c>
      <c r="FR16" s="33" t="str">
        <f>IF(ISBLANK(FN16),"",IF(ISBLANK(VLOOKUP(FN16,role!A:E,5,FALSE)),"",VLOOKUP(FN16,role!A:E,5,FALSE)))</f>
        <v/>
      </c>
      <c r="FX16" s="34"/>
      <c r="GA16" s="41"/>
      <c r="GC16" s="33" t="str">
        <f t="shared" si="62"/>
        <v/>
      </c>
      <c r="GD16" s="33" t="str">
        <f t="shared" si="63"/>
        <v/>
      </c>
      <c r="GE16" s="33" t="str">
        <f t="shared" si="64"/>
        <v/>
      </c>
      <c r="GG16" s="33" t="str">
        <f>IF(ISBLANK(GF16),"",IF(ISBLANK(VLOOKUP(GF16,role!A:E,2,FALSE)),"",VLOOKUP(GF16,role!A:E,2,FALSE)))</f>
        <v/>
      </c>
      <c r="GH16" s="33" t="str">
        <f>IF(ISBLANK(GF16),"",IF(ISBLANK(VLOOKUP(GF16,role!A:E,3,FALSE)),"",VLOOKUP(GF16,role!A:E,3,FALSE)))</f>
        <v/>
      </c>
      <c r="GI16" s="33" t="str">
        <f>IF(ISBLANK(GF16),"",IF(ISBLANK(VLOOKUP(GF16,role!A:E,4,FALSE)),"",VLOOKUP(GF16,role!A:E,4,FALSE)))</f>
        <v/>
      </c>
      <c r="GJ16" s="33" t="str">
        <f>IF(ISBLANK(GF16),"",IF(ISBLANK(VLOOKUP(GF16,role!A:E,5,FALSE)),"",VLOOKUP(GF16,role!A:E,5,FALSE)))</f>
        <v/>
      </c>
      <c r="GP16" s="34"/>
      <c r="GS16" s="41"/>
      <c r="GU16" s="33" t="str">
        <f t="shared" si="65"/>
        <v/>
      </c>
      <c r="GV16" s="33" t="str">
        <f t="shared" si="66"/>
        <v/>
      </c>
      <c r="GW16" s="33" t="str">
        <f t="shared" si="67"/>
        <v/>
      </c>
      <c r="GY16" s="33" t="str">
        <f>IF(ISBLANK(GX16),"",IF(ISBLANK(VLOOKUP(GX16,role!A:E,2,FALSE)),"",VLOOKUP(GX16,role!A:E,2,FALSE)))</f>
        <v/>
      </c>
      <c r="GZ16" s="33" t="str">
        <f>IF(ISBLANK(GX16),"",IF(ISBLANK(VLOOKUP(GX16,role!A:E,3,FALSE)),"",VLOOKUP(GX16,role!A:E,3,FALSE)))</f>
        <v/>
      </c>
      <c r="HA16" s="33" t="str">
        <f>IF(ISBLANK(GX16),"",IF(ISBLANK(VLOOKUP(GX16,role!A:E,4,FALSE)),"",VLOOKUP(GX16,role!A:E,4,FALSE)))</f>
        <v/>
      </c>
      <c r="HB16" s="33" t="str">
        <f>IF(ISBLANK(GX16),"",IF(ISBLANK(VLOOKUP(GX16,role!A:E,5,FALSE)),"",VLOOKUP(GX16,role!A:E,5,FALSE)))</f>
        <v/>
      </c>
      <c r="HH16" s="34"/>
      <c r="HK16" s="41"/>
      <c r="HM16" s="33" t="str">
        <f t="shared" si="68"/>
        <v/>
      </c>
      <c r="HN16" s="33" t="str">
        <f t="shared" si="69"/>
        <v/>
      </c>
      <c r="HO16" s="33" t="str">
        <f t="shared" si="70"/>
        <v/>
      </c>
      <c r="HQ16" s="33" t="str">
        <f>IF(ISBLANK(HP16),"",IF(ISBLANK(VLOOKUP(HP16,role!A:E,2,FALSE)),"",VLOOKUP(HP16,role!A:E,2,FALSE)))</f>
        <v/>
      </c>
      <c r="HR16" s="33" t="str">
        <f>IF(ISBLANK(HP16),"",IF(ISBLANK(VLOOKUP(HP16,role!A:E,3,FALSE)),"",VLOOKUP(HP16,role!A:E,3,FALSE)))</f>
        <v/>
      </c>
      <c r="HS16" s="33" t="str">
        <f>IF(ISBLANK(HP16),"",IF(ISBLANK(VLOOKUP(HP16,role!A:E,4,FALSE)),"",VLOOKUP(HP16,role!A:E,4,FALSE)))</f>
        <v/>
      </c>
      <c r="HT16" s="33" t="str">
        <f>IF(ISBLANK(HP16),"",IF(ISBLANK(VLOOKUP(HP16,role!A:E,5,FALSE)),"",VLOOKUP(HP16,role!A:E,5,FALSE)))</f>
        <v/>
      </c>
      <c r="HZ16" s="34"/>
      <c r="IC16" s="34"/>
      <c r="IF16" s="33" t="str">
        <f t="shared" si="71"/>
        <v/>
      </c>
      <c r="IG16" s="33" t="str">
        <f t="shared" si="72"/>
        <v/>
      </c>
      <c r="IH16" s="33" t="str">
        <f t="shared" si="73"/>
        <v/>
      </c>
      <c r="IJ16" s="33" t="str">
        <f>IF(ISBLANK(II16),"",IF(ISBLANK(VLOOKUP(II16,role!A:E,2,FALSE)),"",VLOOKUP(II16,role!A:E,2,FALSE)))</f>
        <v/>
      </c>
      <c r="IK16" s="33" t="str">
        <f>IF(ISBLANK(II16),"",IF(ISBLANK(VLOOKUP(II16,role!A:E,3,FALSE)),"",VLOOKUP(II16,role!A:E,3,FALSE)))</f>
        <v/>
      </c>
      <c r="IL16" s="33" t="str">
        <f>IF(ISBLANK(II16),"",IF(ISBLANK(VLOOKUP(II16,role!A:E,4,FALSE)),"",VLOOKUP(II16,role!A:E,4,FALSE)))</f>
        <v/>
      </c>
      <c r="IM16" s="33" t="str">
        <f>IF(ISBLANK(II16),"",IF(ISBLANK(VLOOKUP(II16,role!A:E,5,FALSE)),"",VLOOKUP(II16,role!A:E,5,FALSE)))</f>
        <v/>
      </c>
      <c r="IS16" s="34"/>
      <c r="IV16" s="41"/>
      <c r="IX16" s="33" t="str">
        <f t="shared" si="74"/>
        <v/>
      </c>
      <c r="IY16" s="33" t="str">
        <f t="shared" si="75"/>
        <v/>
      </c>
      <c r="IZ16" s="33" t="str">
        <f t="shared" si="76"/>
        <v/>
      </c>
      <c r="JB16" s="33" t="str">
        <f>IF(ISBLANK(JA16),"",IF(ISBLANK(VLOOKUP(JA16,role!A:E,2,FALSE)),"",VLOOKUP(JA16,role!A:E,2,FALSE)))</f>
        <v/>
      </c>
      <c r="JC16" s="33" t="str">
        <f>IF(ISBLANK(JA16),"",IF(ISBLANK(VLOOKUP(JA16,role!A:E,3,FALSE)),"",VLOOKUP(JA16,role!A:E,3,FALSE)))</f>
        <v/>
      </c>
      <c r="JD16" s="33" t="str">
        <f>IF(ISBLANK(JA16),"",IF(ISBLANK(VLOOKUP(JA16,role!A:E,4,FALSE)),"",VLOOKUP(JA16,role!A:E,4,FALSE)))</f>
        <v/>
      </c>
      <c r="JE16" s="33" t="str">
        <f>IF(ISBLANK(JA16),"",IF(ISBLANK(VLOOKUP(JA16,role!A:E,5,FALSE)),"",VLOOKUP(JA16,role!A:E,5,FALSE)))</f>
        <v/>
      </c>
      <c r="JK16" s="34"/>
      <c r="JN16" s="41"/>
      <c r="JP16" s="33" t="str">
        <f t="shared" si="77"/>
        <v/>
      </c>
      <c r="JQ16" s="33" t="str">
        <f t="shared" si="78"/>
        <v/>
      </c>
      <c r="JR16" s="33" t="str">
        <f t="shared" si="79"/>
        <v/>
      </c>
      <c r="JT16" s="33" t="str">
        <f>IF(ISBLANK(JS16),"",IF(ISBLANK(VLOOKUP(JS16,role!A:E,2,FALSE)),"",VLOOKUP(JS16,role!A:E,2,FALSE)))</f>
        <v/>
      </c>
      <c r="JU16" s="33" t="str">
        <f>IF(ISBLANK(JS16),"",IF(ISBLANK(VLOOKUP(JS16,role!A:E,3,FALSE)),"",VLOOKUP(JS16,role!A:E,3,FALSE)))</f>
        <v/>
      </c>
      <c r="JV16" s="33" t="str">
        <f>IF(ISBLANK(JS16),"",IF(ISBLANK(VLOOKUP(JS16,role!A:E,4,FALSE)),"",VLOOKUP(JS16,role!A:E,4,FALSE)))</f>
        <v/>
      </c>
      <c r="JW16" s="33" t="str">
        <f>IF(ISBLANK(JS16),"",IF(ISBLANK(VLOOKUP(JS16,role!A:E,5,FALSE)),"",VLOOKUP(JS16,role!A:E,5,FALSE)))</f>
        <v/>
      </c>
      <c r="KC16" s="34"/>
      <c r="KF16" s="41"/>
      <c r="KH16" s="33" t="str">
        <f t="shared" si="80"/>
        <v/>
      </c>
      <c r="KI16" s="33" t="str">
        <f t="shared" si="81"/>
        <v/>
      </c>
      <c r="KJ16" s="33" t="str">
        <f t="shared" si="82"/>
        <v/>
      </c>
      <c r="KL16" s="33" t="str">
        <f>IF(ISBLANK(KK16),"",IF(ISBLANK(VLOOKUP(KK16,role!A:E,2,FALSE)),"",VLOOKUP(KK16,role!A:E,2,FALSE)))</f>
        <v/>
      </c>
      <c r="KM16" s="33" t="str">
        <f>IF(ISBLANK(KK16),"",IF(ISBLANK(VLOOKUP(KK16,role!A:E,3,FALSE)),"",VLOOKUP(KK16,role!A:E,3,FALSE)))</f>
        <v/>
      </c>
      <c r="KN16" s="33" t="str">
        <f>IF(ISBLANK(KK16),"",IF(ISBLANK(VLOOKUP(KK16,role!A:E,4,FALSE)),"",VLOOKUP(KK16,role!A:E,4,FALSE)))</f>
        <v/>
      </c>
      <c r="KO16" s="33" t="str">
        <f>IF(ISBLANK(KK16),"",IF(ISBLANK(VLOOKUP(KK16,role!A:E,5,FALSE)),"",VLOOKUP(KK16,role!A:E,5,FALSE)))</f>
        <v/>
      </c>
      <c r="KU16" s="34"/>
      <c r="KX16" s="41"/>
      <c r="KZ16" s="33" t="str">
        <f t="shared" si="83"/>
        <v/>
      </c>
      <c r="LA16" s="33" t="str">
        <f t="shared" si="84"/>
        <v/>
      </c>
      <c r="LB16" s="33" t="str">
        <f t="shared" si="85"/>
        <v/>
      </c>
      <c r="LD16" s="33" t="str">
        <f>IF(ISBLANK(LC16),"",IF(ISBLANK(VLOOKUP(LC16,role!A:E,2,FALSE)),"",VLOOKUP(LC16,role!A:E,2,FALSE)))</f>
        <v/>
      </c>
      <c r="LE16" s="33" t="str">
        <f>IF(ISBLANK(LC16),"",IF(ISBLANK(VLOOKUP(LC16,role!A:E,3,FALSE)),"",VLOOKUP(LC16,role!A:E,3,FALSE)))</f>
        <v/>
      </c>
      <c r="LF16" s="33" t="str">
        <f>IF(ISBLANK(LC16),"",IF(ISBLANK(VLOOKUP(LC16,role!A:E,4,FALSE)),"",VLOOKUP(LC16,role!A:E,4,FALSE)))</f>
        <v/>
      </c>
      <c r="LG16" s="33" t="str">
        <f>IF(ISBLANK(LC16),"",IF(ISBLANK(VLOOKUP(LC16,role!A:E,5,FALSE)),"",VLOOKUP(LC16,role!A:E,5,FALSE)))</f>
        <v/>
      </c>
      <c r="LM16" s="34"/>
      <c r="LP16" s="41"/>
      <c r="LR16" s="33" t="str">
        <f t="shared" si="86"/>
        <v/>
      </c>
      <c r="LS16" s="33" t="str">
        <f t="shared" si="87"/>
        <v/>
      </c>
      <c r="LT16" s="33" t="str">
        <f t="shared" si="88"/>
        <v/>
      </c>
      <c r="LV16" s="33" t="str">
        <f>IF(ISBLANK(LU16),"",IF(ISBLANK(VLOOKUP(LU16,role!A:E,2,FALSE)),"",VLOOKUP(LU16,role!A:E,2,FALSE)))</f>
        <v/>
      </c>
      <c r="LW16" s="33" t="str">
        <f>IF(ISBLANK(LU16),"",IF(ISBLANK(VLOOKUP(LU16,role!A:E,3,FALSE)),"",VLOOKUP(LU16,role!A:E,3,FALSE)))</f>
        <v/>
      </c>
      <c r="LX16" s="33" t="str">
        <f>IF(ISBLANK(LU16),"",IF(ISBLANK(VLOOKUP(LU16,role!A:E,4,FALSE)),"",VLOOKUP(LU16,role!A:E,4,FALSE)))</f>
        <v/>
      </c>
      <c r="LY16" s="33" t="str">
        <f>IF(ISBLANK(LU16),"",IF(ISBLANK(VLOOKUP(LU16,role!A:E,5,FALSE)),"",VLOOKUP(LU16,role!A:E,5,FALSE)))</f>
        <v/>
      </c>
      <c r="ME16" s="34"/>
      <c r="MH16" s="41"/>
      <c r="MJ16" s="33" t="str">
        <f t="shared" si="89"/>
        <v/>
      </c>
      <c r="MK16" s="33" t="str">
        <f t="shared" si="90"/>
        <v/>
      </c>
      <c r="ML16" s="33" t="str">
        <f t="shared" si="91"/>
        <v/>
      </c>
      <c r="MN16" s="33" t="str">
        <f>IF(ISBLANK(MM16),"",IF(ISBLANK(VLOOKUP(MM16,role!A:E,2,FALSE)),"",VLOOKUP(MM16,role!A:E,2,FALSE)))</f>
        <v/>
      </c>
      <c r="MO16" s="33" t="str">
        <f>IF(ISBLANK(MM16),"",IF(ISBLANK(VLOOKUP(MM16,role!A:E,3,FALSE)),"",VLOOKUP(MM16,role!A:E,3,FALSE)))</f>
        <v/>
      </c>
      <c r="MP16" s="33" t="str">
        <f>IF(ISBLANK(MM16),"",IF(ISBLANK(VLOOKUP(MM16,role!A:E,4,FALSE)),"",VLOOKUP(MM16,role!A:E,4,FALSE)))</f>
        <v/>
      </c>
      <c r="MQ16" s="33" t="str">
        <f>IF(ISBLANK(MM16),"",IF(ISBLANK(VLOOKUP(MM16,role!A:E,5,FALSE)),"",VLOOKUP(MM16,role!A:E,5,FALSE)))</f>
        <v/>
      </c>
      <c r="MW16" s="34"/>
      <c r="MZ16" s="41"/>
      <c r="NB16" s="33" t="str">
        <f t="shared" si="92"/>
        <v/>
      </c>
      <c r="NC16" s="33" t="str">
        <f t="shared" si="93"/>
        <v/>
      </c>
      <c r="ND16" s="33" t="str">
        <f t="shared" si="94"/>
        <v/>
      </c>
      <c r="NF16" s="33" t="str">
        <f>IF(ISBLANK(NE16),"",IF(ISBLANK(VLOOKUP(NE16,role!A:E,2,FALSE)),"",VLOOKUP(NE16,role!A:E,2,FALSE)))</f>
        <v/>
      </c>
      <c r="NG16" s="33" t="str">
        <f>IF(ISBLANK(NE16),"",IF(ISBLANK(VLOOKUP(NE16,role!A:E,3,FALSE)),"",VLOOKUP(NE16,role!A:E,3,FALSE)))</f>
        <v/>
      </c>
      <c r="NH16" s="33" t="str">
        <f>IF(ISBLANK(NE16),"",IF(ISBLANK(VLOOKUP(NE16,role!A:E,4,FALSE)),"",VLOOKUP(NE16,role!A:E,4,FALSE)))</f>
        <v/>
      </c>
      <c r="NI16" s="33" t="str">
        <f>IF(ISBLANK(NE16),"",IF(ISBLANK(VLOOKUP(NE16,role!A:E,5,FALSE)),"",VLOOKUP(NE16,role!A:E,5,FALSE)))</f>
        <v/>
      </c>
      <c r="NO16" s="34"/>
      <c r="NR16" s="41"/>
      <c r="NT16" s="33" t="str">
        <f t="shared" si="95"/>
        <v/>
      </c>
      <c r="NU16" s="33" t="str">
        <f t="shared" si="96"/>
        <v/>
      </c>
      <c r="NV16" s="33" t="str">
        <f t="shared" si="97"/>
        <v/>
      </c>
      <c r="NX16" s="33" t="str">
        <f>IF(ISBLANK(NW16),"",IF(ISBLANK(VLOOKUP(NW16,role!A:E,2,FALSE)),"",VLOOKUP(NW16,role!A:E,2,FALSE)))</f>
        <v/>
      </c>
      <c r="NY16" s="33" t="str">
        <f>IF(ISBLANK(NW16),"",IF(ISBLANK(VLOOKUP(NW16,role!A:E,3,FALSE)),"",VLOOKUP(NW16,role!A:E,3,FALSE)))</f>
        <v/>
      </c>
      <c r="NZ16" s="33" t="str">
        <f>IF(ISBLANK(NW16),"",IF(ISBLANK(VLOOKUP(NW16,role!A:E,4,FALSE)),"",VLOOKUP(NW16,role!A:E,4,FALSE)))</f>
        <v/>
      </c>
      <c r="OA16" s="33" t="str">
        <f>IF(ISBLANK(NW16),"",IF(ISBLANK(VLOOKUP(NW16,role!A:E,5,FALSE)),"",VLOOKUP(NW16,role!A:E,5,FALSE)))</f>
        <v/>
      </c>
      <c r="OG16" s="34"/>
      <c r="OJ16" s="41"/>
      <c r="OL16" s="33" t="str">
        <f t="shared" si="98"/>
        <v/>
      </c>
      <c r="OM16" s="33" t="str">
        <f t="shared" si="99"/>
        <v/>
      </c>
      <c r="ON16" s="33" t="str">
        <f t="shared" si="100"/>
        <v/>
      </c>
      <c r="OP16" s="33" t="str">
        <f>IF(ISBLANK(OO16),"",IF(ISBLANK(VLOOKUP(OO16,role!A:E,2,FALSE)),"",VLOOKUP(OO16,role!A:E,2,FALSE)))</f>
        <v/>
      </c>
      <c r="OQ16" s="33" t="str">
        <f>IF(ISBLANK(OO16),"",IF(ISBLANK(VLOOKUP(OO16,role!A:E,3,FALSE)),"",VLOOKUP(OO16,role!A:E,3,FALSE)))</f>
        <v/>
      </c>
      <c r="OR16" s="33" t="str">
        <f>IF(ISBLANK(OO16),"",IF(ISBLANK(VLOOKUP(OO16,role!A:E,4,FALSE)),"",VLOOKUP(OO16,role!A:E,4,FALSE)))</f>
        <v/>
      </c>
      <c r="OS16" s="33" t="str">
        <f>IF(ISBLANK(OO16),"",IF(ISBLANK(VLOOKUP(OO16,role!A:E,5,FALSE)),"",VLOOKUP(OO16,role!A:E,5,FALSE)))</f>
        <v/>
      </c>
      <c r="OY16" s="34"/>
      <c r="PB16" s="34"/>
      <c r="PC16" s="35"/>
      <c r="PD16" s="36" t="str">
        <f t="shared" si="101"/>
        <v/>
      </c>
      <c r="PF16" s="33" t="str">
        <f>IF(ISBLANK(PE16),"",IF(ISBLANK(VLOOKUP(PE16,role!A:E,2,FALSE)),"",VLOOKUP(PE16,role!A:E,2,FALSE)))</f>
        <v/>
      </c>
      <c r="PG16" s="33" t="str">
        <f>IF(ISBLANK(PE16),"",IF(ISBLANK(VLOOKUP(PE16,role!A:E,3,FALSE)),"",VLOOKUP(PE16,role!A:E,3,FALSE)))</f>
        <v/>
      </c>
      <c r="PH16" s="33" t="str">
        <f>IF(ISBLANK(PE16),"",IF(ISBLANK(VLOOKUP(PE16,role!A:E,4,FALSE)),"",VLOOKUP(PE16,role!A:E,4,FALSE)))</f>
        <v/>
      </c>
      <c r="PI16" s="33" t="str">
        <f>IF(ISBLANK(PE16),"",IF(ISBLANK(VLOOKUP(PE16,role!A:E,5,FALSE)),"",VLOOKUP(PE16,role!A:E,5,FALSE)))</f>
        <v/>
      </c>
      <c r="PJ16" s="38"/>
      <c r="PK16" s="36" t="str">
        <f t="shared" si="102"/>
        <v/>
      </c>
      <c r="PM16" s="33" t="str">
        <f>IF(ISBLANK(PL16),"",IF(ISBLANK(VLOOKUP(PL16,role!A:E,2,FALSE)),"",VLOOKUP(PL16,role!A:E,2,FALSE)))</f>
        <v/>
      </c>
      <c r="PN16" s="33" t="str">
        <f>IF(ISBLANK(PL16),"",IF(ISBLANK(VLOOKUP(PL16,role!A:E,3,FALSE)),"",VLOOKUP(PL16,role!A:E,3,FALSE)))</f>
        <v/>
      </c>
      <c r="PO16" s="33" t="str">
        <f>IF(ISBLANK(PL16),"",IF(ISBLANK(VLOOKUP(PL16,role!A:E,4,FALSE)),"",VLOOKUP(PL16,role!A:E,4,FALSE)))</f>
        <v/>
      </c>
      <c r="PP16" s="33" t="str">
        <f>IF(ISBLANK(PL16),"",IF(ISBLANK(VLOOKUP(PL16,role!A:E,5,FALSE)),"",VLOOKUP(PL16,role!A:E,5,FALSE)))</f>
        <v/>
      </c>
      <c r="PQ16" s="38"/>
      <c r="PR16" s="36" t="str">
        <f t="shared" si="103"/>
        <v/>
      </c>
      <c r="PT16" s="33" t="str">
        <f>IF(ISBLANK(PS16),"",IF(ISBLANK(VLOOKUP(PS16,role!A:E,2,FALSE)),"",VLOOKUP(PS16,role!A:E,2,FALSE)))</f>
        <v/>
      </c>
      <c r="PU16" s="33" t="str">
        <f>IF(ISBLANK(PS16),"",IF(ISBLANK(VLOOKUP(PS16,role!A:E,3,FALSE)),"",VLOOKUP(PS16,role!A:E,3,FALSE)))</f>
        <v/>
      </c>
      <c r="PV16" s="33" t="str">
        <f>IF(ISBLANK(PS16),"",IF(ISBLANK(VLOOKUP(PS16,role!A:E,4,FALSE)),"",VLOOKUP(PS16,role!A:E,4,FALSE)))</f>
        <v/>
      </c>
      <c r="PW16" s="33" t="str">
        <f>IF(ISBLANK(PS16),"",IF(ISBLANK(VLOOKUP(PS16,role!A:E,5,FALSE)),"",VLOOKUP(PS16,role!A:E,5,FALSE)))</f>
        <v/>
      </c>
      <c r="PX16" s="38"/>
      <c r="PY16" s="36" t="str">
        <f t="shared" si="104"/>
        <v/>
      </c>
      <c r="QA16" s="33" t="str">
        <f>IF(ISBLANK(PZ16),"",IF(ISBLANK(VLOOKUP(PZ16,role!A:E,2,FALSE)),"",VLOOKUP(PZ16,role!A:E,2,FALSE)))</f>
        <v/>
      </c>
      <c r="QB16" s="33" t="str">
        <f>IF(ISBLANK(PZ16),"",IF(ISBLANK(VLOOKUP(PZ16,role!A:E,3,FALSE)),"",VLOOKUP(PZ16,role!A:E,3,FALSE)))</f>
        <v/>
      </c>
      <c r="QC16" s="33" t="str">
        <f>IF(ISBLANK(PZ16),"",IF(ISBLANK(VLOOKUP(PZ16,role!A:E,4,FALSE)),"",VLOOKUP(PZ16,role!A:E,4,FALSE)))</f>
        <v/>
      </c>
      <c r="QD16" s="33" t="str">
        <f>IF(ISBLANK(PZ16),"",IF(ISBLANK(VLOOKUP(PZ16,role!A:E,5,FALSE)),"",VLOOKUP(PZ16,role!A:E,5,FALSE)))</f>
        <v/>
      </c>
      <c r="QE16" s="38"/>
      <c r="QF16" s="36" t="str">
        <f t="shared" si="105"/>
        <v/>
      </c>
      <c r="QH16" s="33" t="str">
        <f>IF(ISBLANK(QG16),"",IF(ISBLANK(VLOOKUP(QG16,role!A:E,2,FALSE)),"",VLOOKUP(QG16,role!A:E,2,FALSE)))</f>
        <v/>
      </c>
      <c r="QI16" s="33" t="str">
        <f>IF(ISBLANK(QG16),"",IF(ISBLANK(VLOOKUP(QG16,role!A:E,3,FALSE)),"",VLOOKUP(QG16,role!A:E,3,FALSE)))</f>
        <v/>
      </c>
      <c r="QJ16" s="33" t="str">
        <f>IF(ISBLANK(QG16),"",IF(ISBLANK(VLOOKUP(QG16,role!A:E,4,FALSE)),"",VLOOKUP(QG16,role!A:E,4,FALSE)))</f>
        <v/>
      </c>
      <c r="QK16" s="33" t="str">
        <f>IF(ISBLANK(QG16),"",IF(ISBLANK(VLOOKUP(QG16,role!A:E,5,FALSE)),"",VLOOKUP(QG16,role!A:E,5,FALSE)))</f>
        <v/>
      </c>
      <c r="QL16" s="34"/>
      <c r="QM16" s="38"/>
      <c r="QN16" s="36" t="str">
        <f t="shared" si="106"/>
        <v/>
      </c>
      <c r="QP16" s="33" t="str">
        <f>IF(ISBLANK(QO16),"",IF(ISBLANK(VLOOKUP(QO16,role!A:E,2,FALSE)),"",VLOOKUP(QO16,role!A:E,2,FALSE)))</f>
        <v/>
      </c>
      <c r="QQ16" s="33" t="str">
        <f>IF(ISBLANK(QO16),"",IF(ISBLANK(VLOOKUP(QO16,role!A:E,3,FALSE)),"",VLOOKUP(QO16,role!A:E,3,FALSE)))</f>
        <v/>
      </c>
      <c r="QR16" s="33" t="str">
        <f>IF(ISBLANK(QO16),"",IF(ISBLANK(VLOOKUP(QO16,role!A:E,4,FALSE)),"",VLOOKUP(QO16,role!A:E,4,FALSE)))</f>
        <v/>
      </c>
      <c r="QS16" s="33" t="str">
        <f>IF(ISBLANK(QO16),"",IF(ISBLANK(VLOOKUP(QO16,role!A:E,5,FALSE)),"",VLOOKUP(QO16,role!A:E,5,FALSE)))</f>
        <v/>
      </c>
      <c r="QT16" s="38"/>
      <c r="QU16" s="36" t="str">
        <f t="shared" si="107"/>
        <v/>
      </c>
      <c r="QW16" s="33" t="str">
        <f>IF(ISBLANK(QV16),"",IF(ISBLANK(VLOOKUP(QV16,role!A:E,2,FALSE)),"",VLOOKUP(QV16,role!A:E,2,FALSE)))</f>
        <v/>
      </c>
      <c r="QX16" s="33" t="str">
        <f>IF(ISBLANK(QV16),"",IF(ISBLANK(VLOOKUP(QV16,role!A:E,3,FALSE)),"",VLOOKUP(QV16,role!A:E,3,FALSE)))</f>
        <v/>
      </c>
      <c r="QY16" s="33" t="str">
        <f>IF(ISBLANK(QV16),"",IF(ISBLANK(VLOOKUP(QV16,role!A:E,4,FALSE)),"",VLOOKUP(QV16,role!A:E,4,FALSE)))</f>
        <v/>
      </c>
      <c r="QZ16" s="33" t="str">
        <f>IF(ISBLANK(QV16),"",IF(ISBLANK(VLOOKUP(QV16,role!A:E,5,FALSE)),"",VLOOKUP(QV16,role!A:E,5,FALSE)))</f>
        <v/>
      </c>
      <c r="RA16" s="38"/>
      <c r="RB16" s="36" t="str">
        <f t="shared" si="108"/>
        <v/>
      </c>
      <c r="RD16" s="33" t="str">
        <f>IF(ISBLANK(RC16),"",IF(ISBLANK(VLOOKUP(RC16,role!A:E,2,FALSE)),"",VLOOKUP(RC16,role!A:E,2,FALSE)))</f>
        <v/>
      </c>
      <c r="RE16" s="33" t="str">
        <f>IF(ISBLANK(RC16),"",IF(ISBLANK(VLOOKUP(RC16,role!A:E,3,FALSE)),"",VLOOKUP(RC16,role!A:E,3,FALSE)))</f>
        <v/>
      </c>
      <c r="RF16" s="33" t="str">
        <f>IF(ISBLANK(RC16),"",IF(ISBLANK(VLOOKUP(RC16,role!A:E,4,FALSE)),"",VLOOKUP(RC16,role!A:E,4,FALSE)))</f>
        <v/>
      </c>
      <c r="RG16" s="33" t="str">
        <f>IF(ISBLANK(RC16),"",IF(ISBLANK(VLOOKUP(RC16,role!A:E,5,FALSE)),"",VLOOKUP(RC16,role!A:E,5,FALSE)))</f>
        <v/>
      </c>
      <c r="RH16" s="38"/>
      <c r="RI16" s="36" t="str">
        <f t="shared" si="109"/>
        <v/>
      </c>
      <c r="RK16" s="33" t="str">
        <f>IF(ISBLANK(RJ16),"",IF(ISBLANK(VLOOKUP(RJ16,role!A:E,2,FALSE)),"",VLOOKUP(RJ16,role!A:E,2,FALSE)))</f>
        <v/>
      </c>
      <c r="RL16" s="33" t="str">
        <f>IF(ISBLANK(RJ16),"",IF(ISBLANK(VLOOKUP(RJ16,role!A:E,3,FALSE)),"",VLOOKUP(RJ16,role!A:E,3,FALSE)))</f>
        <v/>
      </c>
      <c r="RM16" s="33" t="str">
        <f>IF(ISBLANK(RJ16),"",IF(ISBLANK(VLOOKUP(RJ16,role!A:E,4,FALSE)),"",VLOOKUP(RJ16,role!A:E,4,FALSE)))</f>
        <v/>
      </c>
      <c r="RN16" s="33" t="str">
        <f>IF(ISBLANK(RJ16),"",IF(ISBLANK(VLOOKUP(RJ16,role!A:E,5,FALSE)),"",VLOOKUP(RJ16,role!A:E,5,FALSE)))</f>
        <v/>
      </c>
      <c r="RO16" s="38"/>
      <c r="RP16" s="36" t="str">
        <f t="shared" si="110"/>
        <v/>
      </c>
      <c r="RR16" s="33" t="str">
        <f t="shared" si="111"/>
        <v/>
      </c>
      <c r="RS16" s="33" t="str">
        <f t="shared" si="112"/>
        <v/>
      </c>
      <c r="RT16" s="33" t="str">
        <f t="shared" si="113"/>
        <v/>
      </c>
      <c r="RU16" s="33" t="str">
        <f t="shared" si="114"/>
        <v/>
      </c>
      <c r="RV16" s="34"/>
      <c r="RW16" s="35"/>
      <c r="RY16" s="33" t="str">
        <f t="shared" si="115"/>
        <v/>
      </c>
      <c r="RZ16" s="41"/>
      <c r="SA16" s="33" t="str">
        <f t="shared" si="116"/>
        <v/>
      </c>
      <c r="SC16" s="33" t="str">
        <f t="shared" si="117"/>
        <v/>
      </c>
      <c r="SE16" s="33" t="str">
        <f t="shared" si="118"/>
        <v/>
      </c>
      <c r="SG16" s="33" t="str">
        <f t="shared" si="119"/>
        <v/>
      </c>
      <c r="SI16" s="33" t="str">
        <f t="shared" si="120"/>
        <v/>
      </c>
      <c r="SK16" s="33" t="str">
        <f t="shared" si="121"/>
        <v/>
      </c>
      <c r="SM16" s="33" t="str">
        <f t="shared" si="122"/>
        <v/>
      </c>
      <c r="SO16" s="33" t="str">
        <f t="shared" si="123"/>
        <v/>
      </c>
      <c r="SQ16" s="33" t="str">
        <f t="shared" si="124"/>
        <v/>
      </c>
      <c r="SS16" s="33" t="str">
        <f t="shared" si="125"/>
        <v/>
      </c>
      <c r="ST16" s="34"/>
      <c r="SV16" s="33" t="str">
        <f t="shared" si="126"/>
        <v/>
      </c>
      <c r="SX16" s="33" t="str">
        <f t="shared" si="127"/>
        <v/>
      </c>
      <c r="SZ16" s="33" t="str">
        <f t="shared" si="128"/>
        <v/>
      </c>
      <c r="TB16" s="33" t="str">
        <f t="shared" si="129"/>
        <v/>
      </c>
      <c r="TD16" s="33" t="str">
        <f t="shared" si="130"/>
        <v/>
      </c>
      <c r="TE16" s="34"/>
      <c r="TG16" s="33" t="str">
        <f t="shared" si="131"/>
        <v/>
      </c>
      <c r="TI16" s="33" t="str">
        <f t="shared" si="132"/>
        <v/>
      </c>
      <c r="TK16" s="33" t="str">
        <f t="shared" si="133"/>
        <v/>
      </c>
      <c r="TM16" s="33" t="str">
        <f t="shared" si="134"/>
        <v/>
      </c>
      <c r="TO16" s="33" t="str">
        <f t="shared" si="135"/>
        <v/>
      </c>
      <c r="TP16" s="34"/>
      <c r="TR16" s="33" t="str">
        <f t="shared" si="136"/>
        <v/>
      </c>
      <c r="TT16" s="33" t="str">
        <f t="shared" si="137"/>
        <v/>
      </c>
      <c r="TV16" s="33" t="str">
        <f t="shared" si="138"/>
        <v/>
      </c>
      <c r="TX16" s="33" t="str">
        <f t="shared" si="139"/>
        <v/>
      </c>
      <c r="TZ16" s="33" t="str">
        <f t="shared" si="140"/>
        <v/>
      </c>
      <c r="UA16" s="34"/>
      <c r="UC16" s="33" t="str">
        <f t="shared" si="141"/>
        <v/>
      </c>
      <c r="UE16" s="33" t="str">
        <f t="shared" si="142"/>
        <v/>
      </c>
      <c r="UG16" s="33" t="str">
        <f t="shared" si="143"/>
        <v/>
      </c>
      <c r="UI16" s="33" t="str">
        <f t="shared" si="144"/>
        <v/>
      </c>
      <c r="UK16" s="33" t="str">
        <f t="shared" si="145"/>
        <v/>
      </c>
      <c r="UL16" s="34"/>
      <c r="UN16" s="33" t="str">
        <f t="shared" si="146"/>
        <v/>
      </c>
      <c r="UO16" s="33" t="str">
        <f t="shared" si="147"/>
        <v/>
      </c>
      <c r="UQ16" s="33" t="str">
        <f t="shared" si="148"/>
        <v/>
      </c>
      <c r="UR16" s="33" t="str">
        <f t="shared" si="149"/>
        <v/>
      </c>
      <c r="UT16" s="33" t="str">
        <f t="shared" si="150"/>
        <v/>
      </c>
      <c r="UU16" s="33" t="str">
        <f t="shared" si="151"/>
        <v/>
      </c>
      <c r="UW16" s="33" t="str">
        <f t="shared" si="152"/>
        <v/>
      </c>
      <c r="UX16" s="33" t="str">
        <f t="shared" si="153"/>
        <v/>
      </c>
      <c r="UZ16" s="33" t="str">
        <f t="shared" si="154"/>
        <v/>
      </c>
      <c r="VA16" s="33" t="str">
        <f t="shared" si="155"/>
        <v/>
      </c>
      <c r="VB16" s="37"/>
      <c r="VC16" s="35"/>
      <c r="VD16" s="36" t="str">
        <f t="shared" si="156"/>
        <v/>
      </c>
      <c r="VE16" s="36" t="str">
        <f t="shared" si="157"/>
        <v/>
      </c>
      <c r="VG16" s="36" t="str">
        <f t="shared" si="158"/>
        <v/>
      </c>
      <c r="VH16" s="36" t="str">
        <f t="shared" si="159"/>
        <v/>
      </c>
      <c r="VJ16" s="36" t="str">
        <f t="shared" si="160"/>
        <v/>
      </c>
      <c r="VK16" s="36" t="str">
        <f t="shared" si="161"/>
        <v/>
      </c>
      <c r="VM16" s="36" t="str">
        <f t="shared" si="162"/>
        <v/>
      </c>
      <c r="VN16" s="36" t="str">
        <f t="shared" si="163"/>
        <v/>
      </c>
      <c r="VP16" s="36" t="str">
        <f t="shared" si="164"/>
        <v/>
      </c>
      <c r="VQ16" s="36" t="str">
        <f t="shared" si="165"/>
        <v/>
      </c>
      <c r="VR16" s="34"/>
      <c r="VT16" s="36" t="str">
        <f t="shared" si="166"/>
        <v/>
      </c>
      <c r="VU16" s="36" t="str">
        <f t="shared" si="167"/>
        <v/>
      </c>
      <c r="VW16" s="36" t="str">
        <f t="shared" si="168"/>
        <v/>
      </c>
      <c r="VX16" s="36" t="str">
        <f t="shared" si="169"/>
        <v/>
      </c>
      <c r="VZ16" s="36" t="str">
        <f t="shared" si="170"/>
        <v/>
      </c>
      <c r="WA16" s="36" t="str">
        <f t="shared" si="171"/>
        <v/>
      </c>
      <c r="WC16" s="36" t="str">
        <f t="shared" si="172"/>
        <v/>
      </c>
      <c r="WD16" s="36" t="str">
        <f t="shared" si="173"/>
        <v/>
      </c>
      <c r="WF16" s="36" t="str">
        <f t="shared" si="174"/>
        <v/>
      </c>
      <c r="WG16" s="36" t="str">
        <f t="shared" si="175"/>
        <v/>
      </c>
      <c r="WH16" s="34"/>
      <c r="WK16" s="33" t="str">
        <f t="shared" si="176"/>
        <v/>
      </c>
      <c r="WL16" s="35"/>
      <c r="WM16" s="38"/>
      <c r="WN16" s="36" t="str">
        <f t="shared" si="177"/>
        <v/>
      </c>
      <c r="WO16" s="33" t="str">
        <f t="shared" si="178"/>
        <v/>
      </c>
      <c r="WR16" s="36" t="str">
        <f t="shared" si="179"/>
        <v/>
      </c>
      <c r="WS16" s="33" t="str">
        <f t="shared" si="180"/>
        <v/>
      </c>
      <c r="WV16" s="36" t="str">
        <f t="shared" si="181"/>
        <v/>
      </c>
      <c r="WW16" s="33" t="str">
        <f t="shared" si="182"/>
        <v/>
      </c>
      <c r="WZ16" s="36" t="str">
        <f t="shared" si="183"/>
        <v/>
      </c>
      <c r="XA16" s="33" t="str">
        <f t="shared" si="184"/>
        <v/>
      </c>
      <c r="XB16" s="33"/>
      <c r="XD16" s="36" t="str">
        <f t="shared" si="185"/>
        <v/>
      </c>
      <c r="XE16" s="33" t="str">
        <f t="shared" si="186"/>
        <v/>
      </c>
      <c r="XF16" s="39"/>
      <c r="XG16" s="33" t="str">
        <f t="shared" si="187"/>
        <v/>
      </c>
      <c r="XH16" s="33" t="str">
        <f t="shared" si="188"/>
        <v/>
      </c>
      <c r="XI16" s="33" t="str">
        <f t="shared" si="189"/>
        <v/>
      </c>
      <c r="XJ16" s="33" t="str">
        <f t="shared" si="190"/>
        <v/>
      </c>
      <c r="XK16" s="33" t="str">
        <f t="shared" si="191"/>
        <v/>
      </c>
      <c r="XL16" s="33" t="str">
        <f t="shared" si="192"/>
        <v/>
      </c>
      <c r="XM16" s="33" t="str">
        <f t="shared" si="193"/>
        <v/>
      </c>
      <c r="XN16" s="33" t="str">
        <f t="shared" si="194"/>
        <v/>
      </c>
      <c r="XO16" s="33" t="str">
        <f t="shared" si="195"/>
        <v/>
      </c>
    </row>
    <row r="17" spans="3:639" s="32" customFormat="1" x14ac:dyDescent="0.25">
      <c r="C17" s="33" t="str">
        <f t="shared" si="20"/>
        <v/>
      </c>
      <c r="E17" s="32" t="str">
        <f t="shared" si="21"/>
        <v/>
      </c>
      <c r="F17" s="33" t="str">
        <f t="shared" si="22"/>
        <v/>
      </c>
      <c r="G17" s="33" t="str">
        <f t="shared" si="23"/>
        <v/>
      </c>
      <c r="J17" s="33" t="str">
        <f t="shared" si="24"/>
        <v/>
      </c>
      <c r="K17" s="33" t="str">
        <f t="shared" si="25"/>
        <v/>
      </c>
      <c r="L17" s="33" t="str">
        <f t="shared" si="26"/>
        <v/>
      </c>
      <c r="N17" s="33" t="str">
        <f t="shared" si="27"/>
        <v/>
      </c>
      <c r="O17" s="33" t="str">
        <f t="shared" si="28"/>
        <v/>
      </c>
      <c r="Q17" s="33" t="str">
        <f t="shared" si="29"/>
        <v/>
      </c>
      <c r="R17" s="33" t="str">
        <f t="shared" si="30"/>
        <v/>
      </c>
      <c r="S17" s="33"/>
      <c r="T17" s="33"/>
      <c r="U17" s="33" t="str">
        <f t="shared" si="31"/>
        <v/>
      </c>
      <c r="V17" s="33" t="str">
        <f t="shared" si="32"/>
        <v/>
      </c>
      <c r="W17" s="33"/>
      <c r="Y17" s="33" t="str">
        <f>IF(ISBLANK(X17),"",VLOOKUP(X17,resource_type!A:C,3,FALSE))</f>
        <v/>
      </c>
      <c r="Z17" s="33" t="str">
        <f>IF(ISBLANK(X17),"",VLOOKUP(X17,resource_type!A:C,2,FALSE))</f>
        <v/>
      </c>
      <c r="AA17" s="33" t="str">
        <f t="shared" si="33"/>
        <v/>
      </c>
      <c r="AB17" s="33" t="str">
        <f t="shared" si="34"/>
        <v/>
      </c>
      <c r="AD17" s="33" t="str">
        <f>IF(ISBLANK(AC17),"",VLOOKUP(AC17,resource_type!A:C,3,FALSE))</f>
        <v/>
      </c>
      <c r="AF17" s="33" t="str">
        <f>IF(ISBLANK(AE17),"",VLOOKUP(AE17,resource_type!A:C,3,FALSE))</f>
        <v/>
      </c>
      <c r="AG17" s="34"/>
      <c r="AI17" s="33" t="str">
        <f t="shared" si="35"/>
        <v/>
      </c>
      <c r="AK17" s="33" t="str">
        <f t="shared" si="36"/>
        <v/>
      </c>
      <c r="AM17" s="33" t="str">
        <f t="shared" si="37"/>
        <v/>
      </c>
      <c r="AO17" s="33" t="str">
        <f t="shared" si="38"/>
        <v/>
      </c>
      <c r="AP17" s="54"/>
      <c r="AQ17" s="35"/>
      <c r="AR17" s="36" t="str">
        <f t="shared" si="39"/>
        <v/>
      </c>
      <c r="AS17" s="36" t="str">
        <f t="shared" si="40"/>
        <v/>
      </c>
      <c r="AT17" s="35"/>
      <c r="AV17" s="33" t="str">
        <f t="shared" si="41"/>
        <v/>
      </c>
      <c r="AW17" s="33" t="str">
        <f t="shared" si="42"/>
        <v/>
      </c>
      <c r="AX17" s="33" t="str">
        <f t="shared" si="43"/>
        <v/>
      </c>
      <c r="AZ17" s="33" t="str">
        <f>IF(ISBLANK(AY17),"",IF(ISBLANK(VLOOKUP(AY17,role!A:E,2,FALSE)),"",VLOOKUP(AY17,role!A:E,2,FALSE)))</f>
        <v/>
      </c>
      <c r="BA17" s="33" t="str">
        <f>IF(ISBLANK(AY17),"",IF(ISBLANK(VLOOKUP(AY17,role!A:E,3,FALSE)),"",VLOOKUP(AY17,role!A:E,3,FALSE)))</f>
        <v/>
      </c>
      <c r="BB17" s="33" t="str">
        <f>IF(ISBLANK(AY17),"",IF(ISBLANK(VLOOKUP(AY17,role!A:E,4,FALSE)),"",VLOOKUP(AY17,role!A:E,4,FALSE)))</f>
        <v/>
      </c>
      <c r="BC17" s="33" t="str">
        <f>IF(ISBLANK(AY17),"",IF(ISBLANK(VLOOKUP(AY17,role!A:E,5,FALSE)),"",VLOOKUP(AY17,role!A:E,5,FALSE)))</f>
        <v/>
      </c>
      <c r="BE17" s="33" t="str">
        <f>IF(ISBLANK(BD17),"",IF(ISBLANK(VLOOKUP(BD17,role!A:E,2,FALSE)),"",VLOOKUP(BD17,role!A:E,2,FALSE)))</f>
        <v/>
      </c>
      <c r="BF17" s="33" t="str">
        <f>IF(ISBLANK(BD17),"",IF(ISBLANK(VLOOKUP(BD17,role!A:E,3,FALSE)),"",VLOOKUP(BD17,role!A:E,3,FALSE)))</f>
        <v/>
      </c>
      <c r="BG17" s="33" t="str">
        <f>IF(ISBLANK(BD17),"",IF(ISBLANK(VLOOKUP(BD17,role!A:E,4,FALSE)),"",VLOOKUP(BD17,role!A:E,4,FALSE)))</f>
        <v/>
      </c>
      <c r="BH17" s="33" t="str">
        <f>IF(ISBLANK(BD17),"",IF(ISBLANK(VLOOKUP(BD17,role!A:E,5,FALSE)),"",VLOOKUP(BD17,role!A:E,5,FALSE)))</f>
        <v/>
      </c>
      <c r="BN17" s="34"/>
      <c r="BQ17" s="41"/>
      <c r="BS17" s="33" t="str">
        <f t="shared" si="44"/>
        <v/>
      </c>
      <c r="BT17" s="33" t="str">
        <f t="shared" si="45"/>
        <v/>
      </c>
      <c r="BU17" s="33" t="str">
        <f t="shared" si="46"/>
        <v/>
      </c>
      <c r="BW17" s="33" t="str">
        <f>IF(ISBLANK(BV17),"",IF(ISBLANK(VLOOKUP(BV17,role!A:E,2,FALSE)),"",VLOOKUP(BV17,role!A:E,2,FALSE)))</f>
        <v/>
      </c>
      <c r="BX17" s="33" t="str">
        <f>IF(ISBLANK(BV17),"",IF(ISBLANK(VLOOKUP(BV17,role!A:E,3,FALSE)),"",VLOOKUP(BV17,role!A:E,3,FALSE)))</f>
        <v/>
      </c>
      <c r="BY17" s="33" t="str">
        <f>IF(ISBLANK(BV17),"",IF(ISBLANK(VLOOKUP(BV17,role!A:E,4,FALSE)),"",VLOOKUP(BV17,role!A:E,4,FALSE)))</f>
        <v/>
      </c>
      <c r="BZ17" s="33" t="str">
        <f>IF(ISBLANK(BV17),"",IF(ISBLANK(VLOOKUP(BV17,role!A:E,5,FALSE)),"",VLOOKUP(BV17,role!A:E,5,FALSE)))</f>
        <v/>
      </c>
      <c r="CB17" s="33" t="str">
        <f>IF(ISBLANK(CA17),"",IF(ISBLANK(VLOOKUP(CA17,role!A:E,2,FALSE)),"",VLOOKUP(CA17,role!A:E,2,FALSE)))</f>
        <v/>
      </c>
      <c r="CC17" s="33" t="str">
        <f>IF(ISBLANK(CA17),"",IF(ISBLANK(VLOOKUP(CA17,role!A:E,3,FALSE)),"",VLOOKUP(CA17,role!A:E,3,FALSE)))</f>
        <v/>
      </c>
      <c r="CD17" s="33" t="str">
        <f>IF(ISBLANK(CA17),"",IF(ISBLANK(VLOOKUP(CA17,role!A:E,4,FALSE)),"",VLOOKUP(CA17,role!A:E,4,FALSE)))</f>
        <v/>
      </c>
      <c r="CE17" s="33" t="str">
        <f>IF(ISBLANK(CA17),"",IF(ISBLANK(VLOOKUP(CA17,role!A:E,5,FALSE)),"",VLOOKUP(CA17,role!A:E,5,FALSE)))</f>
        <v/>
      </c>
      <c r="CK17" s="34"/>
      <c r="CN17" s="41"/>
      <c r="CP17" s="33" t="str">
        <f t="shared" si="47"/>
        <v/>
      </c>
      <c r="CQ17" s="33" t="str">
        <f t="shared" si="48"/>
        <v/>
      </c>
      <c r="CR17" s="33" t="str">
        <f t="shared" si="49"/>
        <v/>
      </c>
      <c r="CT17" s="33" t="str">
        <f>IF(ISBLANK(CS17),"",IF(ISBLANK(VLOOKUP(CS17,role!A:E,2,FALSE)),"",VLOOKUP(CS17,role!A:E,2,FALSE)))</f>
        <v/>
      </c>
      <c r="CU17" s="33" t="str">
        <f>IF(ISBLANK(CS17),"",IF(ISBLANK(VLOOKUP(CS17,role!A:E,3,FALSE)),"",VLOOKUP(CS17,role!A:E,3,FALSE)))</f>
        <v/>
      </c>
      <c r="CV17" s="33" t="str">
        <f>IF(ISBLANK(CS17),"",IF(ISBLANK(VLOOKUP(CS17,role!A:E,4,FALSE)),"",VLOOKUP(CS17,role!A:E,4,FALSE)))</f>
        <v/>
      </c>
      <c r="CW17" s="33" t="str">
        <f>IF(ISBLANK(CS17),"",IF(ISBLANK(VLOOKUP(CS17,role!A:E,5,FALSE)),"",VLOOKUP(CS17,role!A:E,5,FALSE)))</f>
        <v/>
      </c>
      <c r="DC17" s="34"/>
      <c r="DF17" s="41"/>
      <c r="DH17" s="33" t="str">
        <f t="shared" si="50"/>
        <v/>
      </c>
      <c r="DI17" s="33" t="str">
        <f t="shared" si="51"/>
        <v/>
      </c>
      <c r="DJ17" s="33" t="str">
        <f t="shared" si="52"/>
        <v/>
      </c>
      <c r="DL17" s="33" t="str">
        <f>IF(ISBLANK(DK17),"",IF(ISBLANK(VLOOKUP(DK17,role!A:E,2,FALSE)),"",VLOOKUP(DK17,role!A:E,2,FALSE)))</f>
        <v/>
      </c>
      <c r="DM17" s="33" t="str">
        <f>IF(ISBLANK(DK17),"",IF(ISBLANK(VLOOKUP(DK17,role!A:E,3,FALSE)),"",VLOOKUP(DK17,role!A:E,3,FALSE)))</f>
        <v/>
      </c>
      <c r="DN17" s="33" t="str">
        <f>IF(ISBLANK(DK17),"",IF(ISBLANK(VLOOKUP(DK17,role!A:E,4,FALSE)),"",VLOOKUP(DK17,role!A:E,4,FALSE)))</f>
        <v/>
      </c>
      <c r="DO17" s="33" t="str">
        <f>IF(ISBLANK(DK17),"",IF(ISBLANK(VLOOKUP(DK17,role!A:E,5,FALSE)),"",VLOOKUP(DK17,role!A:E,5,FALSE)))</f>
        <v/>
      </c>
      <c r="DU17" s="34"/>
      <c r="DX17" s="41"/>
      <c r="DZ17" s="33" t="str">
        <f t="shared" si="53"/>
        <v/>
      </c>
      <c r="EA17" s="33" t="str">
        <f t="shared" si="54"/>
        <v/>
      </c>
      <c r="EB17" s="33" t="str">
        <f t="shared" si="55"/>
        <v/>
      </c>
      <c r="ED17" s="33" t="str">
        <f>IF(ISBLANK(EC17),"",VLOOKUP(EC17,role!A:E,2,FALSE))</f>
        <v/>
      </c>
      <c r="EE17" s="33" t="str">
        <f>IF(ISBLANK(EC17),"",IF(ISBLANK(VLOOKUP(EC17,role!A:E,3,FALSE)),"",VLOOKUP(EC17,role!A:E,3,FALSE)))</f>
        <v/>
      </c>
      <c r="EF17" s="33" t="str">
        <f>IF(ISBLANK(EC17),"",IF(ISBLANK(VLOOKUP(EC17,role!A:E,4,FALSE)),"",VLOOKUP(EC17,role!A:E,4,FALSE)))</f>
        <v/>
      </c>
      <c r="EG17" s="33" t="str">
        <f>IF(ISBLANK(EC17),"",IF(ISBLANK(VLOOKUP(EC17,role!A:E,5,FALSE)),"",VLOOKUP(EC17,role!A:E,5,FALSE)))</f>
        <v/>
      </c>
      <c r="EM17" s="34"/>
      <c r="EP17" s="34"/>
      <c r="ES17" s="33" t="str">
        <f t="shared" si="56"/>
        <v/>
      </c>
      <c r="ET17" s="33" t="str">
        <f t="shared" si="57"/>
        <v/>
      </c>
      <c r="EU17" s="33" t="str">
        <f t="shared" si="58"/>
        <v/>
      </c>
      <c r="EW17" s="33" t="str">
        <f>IF(ISBLANK(EV17),"",IF(ISBLANK(VLOOKUP(EV17,role!A:E,2,FALSE)),"",VLOOKUP(EV17,role!A:E,2,FALSE)))</f>
        <v/>
      </c>
      <c r="EX17" s="33" t="str">
        <f>IF(ISBLANK(EV17),"",IF(ISBLANK(VLOOKUP(EV17,role!A:E,3,FALSE)),"",VLOOKUP(EV17,role!A:E,3,FALSE)))</f>
        <v/>
      </c>
      <c r="EY17" s="33" t="str">
        <f>IF(ISBLANK(EV17),"",IF(ISBLANK(VLOOKUP(EV17,role!A:E,4,FALSE)),"",VLOOKUP(EV17,role!A:E,4,FALSE)))</f>
        <v/>
      </c>
      <c r="EZ17" s="33" t="str">
        <f>IF(ISBLANK(EV17),"",IF(ISBLANK(VLOOKUP(EV17,role!A:E,5,FALSE)),"",VLOOKUP(EV17,role!A:E,5,FALSE)))</f>
        <v/>
      </c>
      <c r="FF17" s="34"/>
      <c r="FI17" s="41"/>
      <c r="FK17" s="33" t="str">
        <f t="shared" si="59"/>
        <v/>
      </c>
      <c r="FL17" s="33" t="str">
        <f t="shared" si="60"/>
        <v/>
      </c>
      <c r="FM17" s="33" t="str">
        <f t="shared" si="61"/>
        <v/>
      </c>
      <c r="FO17" s="33" t="str">
        <f>IF(ISBLANK(FN17),"",IF(ISBLANK(VLOOKUP(FN17,role!A:E,2,FALSE)),"",VLOOKUP(FN17,role!A:E,2,FALSE)))</f>
        <v/>
      </c>
      <c r="FP17" s="33" t="str">
        <f>IF(ISBLANK(FN17),"",IF(ISBLANK(VLOOKUP(FN17,role!A:E,3,FALSE)),"",VLOOKUP(FN17,role!A:E,3,FALSE)))</f>
        <v/>
      </c>
      <c r="FQ17" s="33" t="str">
        <f>IF(ISBLANK(FN17),"",IF(ISBLANK(VLOOKUP(FN17,role!A:E,4,FALSE)),"",VLOOKUP(FN17,role!A:E,4,FALSE)))</f>
        <v/>
      </c>
      <c r="FR17" s="33" t="str">
        <f>IF(ISBLANK(FN17),"",IF(ISBLANK(VLOOKUP(FN17,role!A:E,5,FALSE)),"",VLOOKUP(FN17,role!A:E,5,FALSE)))</f>
        <v/>
      </c>
      <c r="FX17" s="34"/>
      <c r="GA17" s="41"/>
      <c r="GC17" s="33" t="str">
        <f t="shared" si="62"/>
        <v/>
      </c>
      <c r="GD17" s="33" t="str">
        <f t="shared" si="63"/>
        <v/>
      </c>
      <c r="GE17" s="33" t="str">
        <f t="shared" si="64"/>
        <v/>
      </c>
      <c r="GG17" s="33" t="str">
        <f>IF(ISBLANK(GF17),"",IF(ISBLANK(VLOOKUP(GF17,role!A:E,2,FALSE)),"",VLOOKUP(GF17,role!A:E,2,FALSE)))</f>
        <v/>
      </c>
      <c r="GH17" s="33" t="str">
        <f>IF(ISBLANK(GF17),"",IF(ISBLANK(VLOOKUP(GF17,role!A:E,3,FALSE)),"",VLOOKUP(GF17,role!A:E,3,FALSE)))</f>
        <v/>
      </c>
      <c r="GI17" s="33" t="str">
        <f>IF(ISBLANK(GF17),"",IF(ISBLANK(VLOOKUP(GF17,role!A:E,4,FALSE)),"",VLOOKUP(GF17,role!A:E,4,FALSE)))</f>
        <v/>
      </c>
      <c r="GJ17" s="33" t="str">
        <f>IF(ISBLANK(GF17),"",IF(ISBLANK(VLOOKUP(GF17,role!A:E,5,FALSE)),"",VLOOKUP(GF17,role!A:E,5,FALSE)))</f>
        <v/>
      </c>
      <c r="GP17" s="34"/>
      <c r="GS17" s="41"/>
      <c r="GU17" s="33" t="str">
        <f t="shared" si="65"/>
        <v/>
      </c>
      <c r="GV17" s="33" t="str">
        <f t="shared" si="66"/>
        <v/>
      </c>
      <c r="GW17" s="33" t="str">
        <f t="shared" si="67"/>
        <v/>
      </c>
      <c r="GY17" s="33" t="str">
        <f>IF(ISBLANK(GX17),"",IF(ISBLANK(VLOOKUP(GX17,role!A:E,2,FALSE)),"",VLOOKUP(GX17,role!A:E,2,FALSE)))</f>
        <v/>
      </c>
      <c r="GZ17" s="33" t="str">
        <f>IF(ISBLANK(GX17),"",IF(ISBLANK(VLOOKUP(GX17,role!A:E,3,FALSE)),"",VLOOKUP(GX17,role!A:E,3,FALSE)))</f>
        <v/>
      </c>
      <c r="HA17" s="33" t="str">
        <f>IF(ISBLANK(GX17),"",IF(ISBLANK(VLOOKUP(GX17,role!A:E,4,FALSE)),"",VLOOKUP(GX17,role!A:E,4,FALSE)))</f>
        <v/>
      </c>
      <c r="HB17" s="33" t="str">
        <f>IF(ISBLANK(GX17),"",IF(ISBLANK(VLOOKUP(GX17,role!A:E,5,FALSE)),"",VLOOKUP(GX17,role!A:E,5,FALSE)))</f>
        <v/>
      </c>
      <c r="HH17" s="34"/>
      <c r="HK17" s="41"/>
      <c r="HM17" s="33" t="str">
        <f t="shared" si="68"/>
        <v/>
      </c>
      <c r="HN17" s="33" t="str">
        <f t="shared" si="69"/>
        <v/>
      </c>
      <c r="HO17" s="33" t="str">
        <f t="shared" si="70"/>
        <v/>
      </c>
      <c r="HQ17" s="33" t="str">
        <f>IF(ISBLANK(HP17),"",IF(ISBLANK(VLOOKUP(HP17,role!A:E,2,FALSE)),"",VLOOKUP(HP17,role!A:E,2,FALSE)))</f>
        <v/>
      </c>
      <c r="HR17" s="33" t="str">
        <f>IF(ISBLANK(HP17),"",IF(ISBLANK(VLOOKUP(HP17,role!A:E,3,FALSE)),"",VLOOKUP(HP17,role!A:E,3,FALSE)))</f>
        <v/>
      </c>
      <c r="HS17" s="33" t="str">
        <f>IF(ISBLANK(HP17),"",IF(ISBLANK(VLOOKUP(HP17,role!A:E,4,FALSE)),"",VLOOKUP(HP17,role!A:E,4,FALSE)))</f>
        <v/>
      </c>
      <c r="HT17" s="33" t="str">
        <f>IF(ISBLANK(HP17),"",IF(ISBLANK(VLOOKUP(HP17,role!A:E,5,FALSE)),"",VLOOKUP(HP17,role!A:E,5,FALSE)))</f>
        <v/>
      </c>
      <c r="HZ17" s="34"/>
      <c r="IC17" s="34"/>
      <c r="IF17" s="33" t="str">
        <f t="shared" si="71"/>
        <v/>
      </c>
      <c r="IG17" s="33" t="str">
        <f t="shared" si="72"/>
        <v/>
      </c>
      <c r="IH17" s="33" t="str">
        <f t="shared" si="73"/>
        <v/>
      </c>
      <c r="IJ17" s="33" t="str">
        <f>IF(ISBLANK(II17),"",IF(ISBLANK(VLOOKUP(II17,role!A:E,2,FALSE)),"",VLOOKUP(II17,role!A:E,2,FALSE)))</f>
        <v/>
      </c>
      <c r="IK17" s="33" t="str">
        <f>IF(ISBLANK(II17),"",IF(ISBLANK(VLOOKUP(II17,role!A:E,3,FALSE)),"",VLOOKUP(II17,role!A:E,3,FALSE)))</f>
        <v/>
      </c>
      <c r="IL17" s="33" t="str">
        <f>IF(ISBLANK(II17),"",IF(ISBLANK(VLOOKUP(II17,role!A:E,4,FALSE)),"",VLOOKUP(II17,role!A:E,4,FALSE)))</f>
        <v/>
      </c>
      <c r="IM17" s="33" t="str">
        <f>IF(ISBLANK(II17),"",IF(ISBLANK(VLOOKUP(II17,role!A:E,5,FALSE)),"",VLOOKUP(II17,role!A:E,5,FALSE)))</f>
        <v/>
      </c>
      <c r="IS17" s="34"/>
      <c r="IV17" s="41"/>
      <c r="IX17" s="33" t="str">
        <f t="shared" si="74"/>
        <v/>
      </c>
      <c r="IY17" s="33" t="str">
        <f t="shared" si="75"/>
        <v/>
      </c>
      <c r="IZ17" s="33" t="str">
        <f t="shared" si="76"/>
        <v/>
      </c>
      <c r="JB17" s="33" t="str">
        <f>IF(ISBLANK(JA17),"",IF(ISBLANK(VLOOKUP(JA17,role!A:E,2,FALSE)),"",VLOOKUP(JA17,role!A:E,2,FALSE)))</f>
        <v/>
      </c>
      <c r="JC17" s="33" t="str">
        <f>IF(ISBLANK(JA17),"",IF(ISBLANK(VLOOKUP(JA17,role!A:E,3,FALSE)),"",VLOOKUP(JA17,role!A:E,3,FALSE)))</f>
        <v/>
      </c>
      <c r="JD17" s="33" t="str">
        <f>IF(ISBLANK(JA17),"",IF(ISBLANK(VLOOKUP(JA17,role!A:E,4,FALSE)),"",VLOOKUP(JA17,role!A:E,4,FALSE)))</f>
        <v/>
      </c>
      <c r="JE17" s="33" t="str">
        <f>IF(ISBLANK(JA17),"",IF(ISBLANK(VLOOKUP(JA17,role!A:E,5,FALSE)),"",VLOOKUP(JA17,role!A:E,5,FALSE)))</f>
        <v/>
      </c>
      <c r="JK17" s="34"/>
      <c r="JN17" s="41"/>
      <c r="JP17" s="33" t="str">
        <f t="shared" si="77"/>
        <v/>
      </c>
      <c r="JQ17" s="33" t="str">
        <f t="shared" si="78"/>
        <v/>
      </c>
      <c r="JR17" s="33" t="str">
        <f t="shared" si="79"/>
        <v/>
      </c>
      <c r="JT17" s="33" t="str">
        <f>IF(ISBLANK(JS17),"",IF(ISBLANK(VLOOKUP(JS17,role!A:E,2,FALSE)),"",VLOOKUP(JS17,role!A:E,2,FALSE)))</f>
        <v/>
      </c>
      <c r="JU17" s="33" t="str">
        <f>IF(ISBLANK(JS17),"",IF(ISBLANK(VLOOKUP(JS17,role!A:E,3,FALSE)),"",VLOOKUP(JS17,role!A:E,3,FALSE)))</f>
        <v/>
      </c>
      <c r="JV17" s="33" t="str">
        <f>IF(ISBLANK(JS17),"",IF(ISBLANK(VLOOKUP(JS17,role!A:E,4,FALSE)),"",VLOOKUP(JS17,role!A:E,4,FALSE)))</f>
        <v/>
      </c>
      <c r="JW17" s="33" t="str">
        <f>IF(ISBLANK(JS17),"",IF(ISBLANK(VLOOKUP(JS17,role!A:E,5,FALSE)),"",VLOOKUP(JS17,role!A:E,5,FALSE)))</f>
        <v/>
      </c>
      <c r="KC17" s="34"/>
      <c r="KF17" s="41"/>
      <c r="KH17" s="33" t="str">
        <f t="shared" si="80"/>
        <v/>
      </c>
      <c r="KI17" s="33" t="str">
        <f t="shared" si="81"/>
        <v/>
      </c>
      <c r="KJ17" s="33" t="str">
        <f t="shared" si="82"/>
        <v/>
      </c>
      <c r="KL17" s="33" t="str">
        <f>IF(ISBLANK(KK17),"",IF(ISBLANK(VLOOKUP(KK17,role!A:E,2,FALSE)),"",VLOOKUP(KK17,role!A:E,2,FALSE)))</f>
        <v/>
      </c>
      <c r="KM17" s="33" t="str">
        <f>IF(ISBLANK(KK17),"",IF(ISBLANK(VLOOKUP(KK17,role!A:E,3,FALSE)),"",VLOOKUP(KK17,role!A:E,3,FALSE)))</f>
        <v/>
      </c>
      <c r="KN17" s="33" t="str">
        <f>IF(ISBLANK(KK17),"",IF(ISBLANK(VLOOKUP(KK17,role!A:E,4,FALSE)),"",VLOOKUP(KK17,role!A:E,4,FALSE)))</f>
        <v/>
      </c>
      <c r="KO17" s="33" t="str">
        <f>IF(ISBLANK(KK17),"",IF(ISBLANK(VLOOKUP(KK17,role!A:E,5,FALSE)),"",VLOOKUP(KK17,role!A:E,5,FALSE)))</f>
        <v/>
      </c>
      <c r="KU17" s="34"/>
      <c r="KX17" s="41"/>
      <c r="KZ17" s="33" t="str">
        <f t="shared" si="83"/>
        <v/>
      </c>
      <c r="LA17" s="33" t="str">
        <f t="shared" si="84"/>
        <v/>
      </c>
      <c r="LB17" s="33" t="str">
        <f t="shared" si="85"/>
        <v/>
      </c>
      <c r="LD17" s="33" t="str">
        <f>IF(ISBLANK(LC17),"",IF(ISBLANK(VLOOKUP(LC17,role!A:E,2,FALSE)),"",VLOOKUP(LC17,role!A:E,2,FALSE)))</f>
        <v/>
      </c>
      <c r="LE17" s="33" t="str">
        <f>IF(ISBLANK(LC17),"",IF(ISBLANK(VLOOKUP(LC17,role!A:E,3,FALSE)),"",VLOOKUP(LC17,role!A:E,3,FALSE)))</f>
        <v/>
      </c>
      <c r="LF17" s="33" t="str">
        <f>IF(ISBLANK(LC17),"",IF(ISBLANK(VLOOKUP(LC17,role!A:E,4,FALSE)),"",VLOOKUP(LC17,role!A:E,4,FALSE)))</f>
        <v/>
      </c>
      <c r="LG17" s="33" t="str">
        <f>IF(ISBLANK(LC17),"",IF(ISBLANK(VLOOKUP(LC17,role!A:E,5,FALSE)),"",VLOOKUP(LC17,role!A:E,5,FALSE)))</f>
        <v/>
      </c>
      <c r="LM17" s="34"/>
      <c r="LP17" s="41"/>
      <c r="LR17" s="33" t="str">
        <f t="shared" si="86"/>
        <v/>
      </c>
      <c r="LS17" s="33" t="str">
        <f t="shared" si="87"/>
        <v/>
      </c>
      <c r="LT17" s="33" t="str">
        <f t="shared" si="88"/>
        <v/>
      </c>
      <c r="LV17" s="33" t="str">
        <f>IF(ISBLANK(LU17),"",IF(ISBLANK(VLOOKUP(LU17,role!A:E,2,FALSE)),"",VLOOKUP(LU17,role!A:E,2,FALSE)))</f>
        <v/>
      </c>
      <c r="LW17" s="33" t="str">
        <f>IF(ISBLANK(LU17),"",IF(ISBLANK(VLOOKUP(LU17,role!A:E,3,FALSE)),"",VLOOKUP(LU17,role!A:E,3,FALSE)))</f>
        <v/>
      </c>
      <c r="LX17" s="33" t="str">
        <f>IF(ISBLANK(LU17),"",IF(ISBLANK(VLOOKUP(LU17,role!A:E,4,FALSE)),"",VLOOKUP(LU17,role!A:E,4,FALSE)))</f>
        <v/>
      </c>
      <c r="LY17" s="33" t="str">
        <f>IF(ISBLANK(LU17),"",IF(ISBLANK(VLOOKUP(LU17,role!A:E,5,FALSE)),"",VLOOKUP(LU17,role!A:E,5,FALSE)))</f>
        <v/>
      </c>
      <c r="ME17" s="34"/>
      <c r="MH17" s="41"/>
      <c r="MJ17" s="33" t="str">
        <f t="shared" si="89"/>
        <v/>
      </c>
      <c r="MK17" s="33" t="str">
        <f t="shared" si="90"/>
        <v/>
      </c>
      <c r="ML17" s="33" t="str">
        <f t="shared" si="91"/>
        <v/>
      </c>
      <c r="MN17" s="33" t="str">
        <f>IF(ISBLANK(MM17),"",IF(ISBLANK(VLOOKUP(MM17,role!A:E,2,FALSE)),"",VLOOKUP(MM17,role!A:E,2,FALSE)))</f>
        <v/>
      </c>
      <c r="MO17" s="33" t="str">
        <f>IF(ISBLANK(MM17),"",IF(ISBLANK(VLOOKUP(MM17,role!A:E,3,FALSE)),"",VLOOKUP(MM17,role!A:E,3,FALSE)))</f>
        <v/>
      </c>
      <c r="MP17" s="33" t="str">
        <f>IF(ISBLANK(MM17),"",IF(ISBLANK(VLOOKUP(MM17,role!A:E,4,FALSE)),"",VLOOKUP(MM17,role!A:E,4,FALSE)))</f>
        <v/>
      </c>
      <c r="MQ17" s="33" t="str">
        <f>IF(ISBLANK(MM17),"",IF(ISBLANK(VLOOKUP(MM17,role!A:E,5,FALSE)),"",VLOOKUP(MM17,role!A:E,5,FALSE)))</f>
        <v/>
      </c>
      <c r="MW17" s="34"/>
      <c r="MZ17" s="41"/>
      <c r="NB17" s="33" t="str">
        <f t="shared" si="92"/>
        <v/>
      </c>
      <c r="NC17" s="33" t="str">
        <f t="shared" si="93"/>
        <v/>
      </c>
      <c r="ND17" s="33" t="str">
        <f t="shared" si="94"/>
        <v/>
      </c>
      <c r="NF17" s="33" t="str">
        <f>IF(ISBLANK(NE17),"",IF(ISBLANK(VLOOKUP(NE17,role!A:E,2,FALSE)),"",VLOOKUP(NE17,role!A:E,2,FALSE)))</f>
        <v/>
      </c>
      <c r="NG17" s="33" t="str">
        <f>IF(ISBLANK(NE17),"",IF(ISBLANK(VLOOKUP(NE17,role!A:E,3,FALSE)),"",VLOOKUP(NE17,role!A:E,3,FALSE)))</f>
        <v/>
      </c>
      <c r="NH17" s="33" t="str">
        <f>IF(ISBLANK(NE17),"",IF(ISBLANK(VLOOKUP(NE17,role!A:E,4,FALSE)),"",VLOOKUP(NE17,role!A:E,4,FALSE)))</f>
        <v/>
      </c>
      <c r="NI17" s="33" t="str">
        <f>IF(ISBLANK(NE17),"",IF(ISBLANK(VLOOKUP(NE17,role!A:E,5,FALSE)),"",VLOOKUP(NE17,role!A:E,5,FALSE)))</f>
        <v/>
      </c>
      <c r="NO17" s="34"/>
      <c r="NR17" s="41"/>
      <c r="NT17" s="33" t="str">
        <f t="shared" si="95"/>
        <v/>
      </c>
      <c r="NU17" s="33" t="str">
        <f t="shared" si="96"/>
        <v/>
      </c>
      <c r="NV17" s="33" t="str">
        <f t="shared" si="97"/>
        <v/>
      </c>
      <c r="NX17" s="33" t="str">
        <f>IF(ISBLANK(NW17),"",IF(ISBLANK(VLOOKUP(NW17,role!A:E,2,FALSE)),"",VLOOKUP(NW17,role!A:E,2,FALSE)))</f>
        <v/>
      </c>
      <c r="NY17" s="33" t="str">
        <f>IF(ISBLANK(NW17),"",IF(ISBLANK(VLOOKUP(NW17,role!A:E,3,FALSE)),"",VLOOKUP(NW17,role!A:E,3,FALSE)))</f>
        <v/>
      </c>
      <c r="NZ17" s="33" t="str">
        <f>IF(ISBLANK(NW17),"",IF(ISBLANK(VLOOKUP(NW17,role!A:E,4,FALSE)),"",VLOOKUP(NW17,role!A:E,4,FALSE)))</f>
        <v/>
      </c>
      <c r="OA17" s="33" t="str">
        <f>IF(ISBLANK(NW17),"",IF(ISBLANK(VLOOKUP(NW17,role!A:E,5,FALSE)),"",VLOOKUP(NW17,role!A:E,5,FALSE)))</f>
        <v/>
      </c>
      <c r="OG17" s="34"/>
      <c r="OJ17" s="41"/>
      <c r="OL17" s="33" t="str">
        <f t="shared" si="98"/>
        <v/>
      </c>
      <c r="OM17" s="33" t="str">
        <f t="shared" si="99"/>
        <v/>
      </c>
      <c r="ON17" s="33" t="str">
        <f t="shared" si="100"/>
        <v/>
      </c>
      <c r="OP17" s="33" t="str">
        <f>IF(ISBLANK(OO17),"",IF(ISBLANK(VLOOKUP(OO17,role!A:E,2,FALSE)),"",VLOOKUP(OO17,role!A:E,2,FALSE)))</f>
        <v/>
      </c>
      <c r="OQ17" s="33" t="str">
        <f>IF(ISBLANK(OO17),"",IF(ISBLANK(VLOOKUP(OO17,role!A:E,3,FALSE)),"",VLOOKUP(OO17,role!A:E,3,FALSE)))</f>
        <v/>
      </c>
      <c r="OR17" s="33" t="str">
        <f>IF(ISBLANK(OO17),"",IF(ISBLANK(VLOOKUP(OO17,role!A:E,4,FALSE)),"",VLOOKUP(OO17,role!A:E,4,FALSE)))</f>
        <v/>
      </c>
      <c r="OS17" s="33" t="str">
        <f>IF(ISBLANK(OO17),"",IF(ISBLANK(VLOOKUP(OO17,role!A:E,5,FALSE)),"",VLOOKUP(OO17,role!A:E,5,FALSE)))</f>
        <v/>
      </c>
      <c r="OY17" s="34"/>
      <c r="PB17" s="34"/>
      <c r="PC17" s="35"/>
      <c r="PD17" s="36" t="str">
        <f t="shared" si="101"/>
        <v/>
      </c>
      <c r="PF17" s="33" t="str">
        <f>IF(ISBLANK(PE17),"",IF(ISBLANK(VLOOKUP(PE17,role!A:E,2,FALSE)),"",VLOOKUP(PE17,role!A:E,2,FALSE)))</f>
        <v/>
      </c>
      <c r="PG17" s="33" t="str">
        <f>IF(ISBLANK(PE17),"",IF(ISBLANK(VLOOKUP(PE17,role!A:E,3,FALSE)),"",VLOOKUP(PE17,role!A:E,3,FALSE)))</f>
        <v/>
      </c>
      <c r="PH17" s="33" t="str">
        <f>IF(ISBLANK(PE17),"",IF(ISBLANK(VLOOKUP(PE17,role!A:E,4,FALSE)),"",VLOOKUP(PE17,role!A:E,4,FALSE)))</f>
        <v/>
      </c>
      <c r="PI17" s="33" t="str">
        <f>IF(ISBLANK(PE17),"",IF(ISBLANK(VLOOKUP(PE17,role!A:E,5,FALSE)),"",VLOOKUP(PE17,role!A:E,5,FALSE)))</f>
        <v/>
      </c>
      <c r="PJ17" s="38"/>
      <c r="PK17" s="36" t="str">
        <f t="shared" si="102"/>
        <v/>
      </c>
      <c r="PM17" s="33" t="str">
        <f>IF(ISBLANK(PL17),"",IF(ISBLANK(VLOOKUP(PL17,role!A:E,2,FALSE)),"",VLOOKUP(PL17,role!A:E,2,FALSE)))</f>
        <v/>
      </c>
      <c r="PN17" s="33" t="str">
        <f>IF(ISBLANK(PL17),"",IF(ISBLANK(VLOOKUP(PL17,role!A:E,3,FALSE)),"",VLOOKUP(PL17,role!A:E,3,FALSE)))</f>
        <v/>
      </c>
      <c r="PO17" s="33" t="str">
        <f>IF(ISBLANK(PL17),"",IF(ISBLANK(VLOOKUP(PL17,role!A:E,4,FALSE)),"",VLOOKUP(PL17,role!A:E,4,FALSE)))</f>
        <v/>
      </c>
      <c r="PP17" s="33" t="str">
        <f>IF(ISBLANK(PL17),"",IF(ISBLANK(VLOOKUP(PL17,role!A:E,5,FALSE)),"",VLOOKUP(PL17,role!A:E,5,FALSE)))</f>
        <v/>
      </c>
      <c r="PQ17" s="38"/>
      <c r="PR17" s="36" t="str">
        <f t="shared" si="103"/>
        <v/>
      </c>
      <c r="PT17" s="33" t="str">
        <f>IF(ISBLANK(PS17),"",IF(ISBLANK(VLOOKUP(PS17,role!A:E,2,FALSE)),"",VLOOKUP(PS17,role!A:E,2,FALSE)))</f>
        <v/>
      </c>
      <c r="PU17" s="33" t="str">
        <f>IF(ISBLANK(PS17),"",IF(ISBLANK(VLOOKUP(PS17,role!A:E,3,FALSE)),"",VLOOKUP(PS17,role!A:E,3,FALSE)))</f>
        <v/>
      </c>
      <c r="PV17" s="33" t="str">
        <f>IF(ISBLANK(PS17),"",IF(ISBLANK(VLOOKUP(PS17,role!A:E,4,FALSE)),"",VLOOKUP(PS17,role!A:E,4,FALSE)))</f>
        <v/>
      </c>
      <c r="PW17" s="33" t="str">
        <f>IF(ISBLANK(PS17),"",IF(ISBLANK(VLOOKUP(PS17,role!A:E,5,FALSE)),"",VLOOKUP(PS17,role!A:E,5,FALSE)))</f>
        <v/>
      </c>
      <c r="PX17" s="38"/>
      <c r="PY17" s="36" t="str">
        <f t="shared" si="104"/>
        <v/>
      </c>
      <c r="QA17" s="33" t="str">
        <f>IF(ISBLANK(PZ17),"",IF(ISBLANK(VLOOKUP(PZ17,role!A:E,2,FALSE)),"",VLOOKUP(PZ17,role!A:E,2,FALSE)))</f>
        <v/>
      </c>
      <c r="QB17" s="33" t="str">
        <f>IF(ISBLANK(PZ17),"",IF(ISBLANK(VLOOKUP(PZ17,role!A:E,3,FALSE)),"",VLOOKUP(PZ17,role!A:E,3,FALSE)))</f>
        <v/>
      </c>
      <c r="QC17" s="33" t="str">
        <f>IF(ISBLANK(PZ17),"",IF(ISBLANK(VLOOKUP(PZ17,role!A:E,4,FALSE)),"",VLOOKUP(PZ17,role!A:E,4,FALSE)))</f>
        <v/>
      </c>
      <c r="QD17" s="33" t="str">
        <f>IF(ISBLANK(PZ17),"",IF(ISBLANK(VLOOKUP(PZ17,role!A:E,5,FALSE)),"",VLOOKUP(PZ17,role!A:E,5,FALSE)))</f>
        <v/>
      </c>
      <c r="QE17" s="38"/>
      <c r="QF17" s="36" t="str">
        <f t="shared" si="105"/>
        <v/>
      </c>
      <c r="QH17" s="33" t="str">
        <f>IF(ISBLANK(QG17),"",IF(ISBLANK(VLOOKUP(QG17,role!A:E,2,FALSE)),"",VLOOKUP(QG17,role!A:E,2,FALSE)))</f>
        <v/>
      </c>
      <c r="QI17" s="33" t="str">
        <f>IF(ISBLANK(QG17),"",IF(ISBLANK(VLOOKUP(QG17,role!A:E,3,FALSE)),"",VLOOKUP(QG17,role!A:E,3,FALSE)))</f>
        <v/>
      </c>
      <c r="QJ17" s="33" t="str">
        <f>IF(ISBLANK(QG17),"",IF(ISBLANK(VLOOKUP(QG17,role!A:E,4,FALSE)),"",VLOOKUP(QG17,role!A:E,4,FALSE)))</f>
        <v/>
      </c>
      <c r="QK17" s="33" t="str">
        <f>IF(ISBLANK(QG17),"",IF(ISBLANK(VLOOKUP(QG17,role!A:E,5,FALSE)),"",VLOOKUP(QG17,role!A:E,5,FALSE)))</f>
        <v/>
      </c>
      <c r="QL17" s="34"/>
      <c r="QM17" s="38"/>
      <c r="QN17" s="36" t="str">
        <f t="shared" si="106"/>
        <v/>
      </c>
      <c r="QP17" s="33" t="str">
        <f>IF(ISBLANK(QO17),"",IF(ISBLANK(VLOOKUP(QO17,role!A:E,2,FALSE)),"",VLOOKUP(QO17,role!A:E,2,FALSE)))</f>
        <v/>
      </c>
      <c r="QQ17" s="33" t="str">
        <f>IF(ISBLANK(QO17),"",IF(ISBLANK(VLOOKUP(QO17,role!A:E,3,FALSE)),"",VLOOKUP(QO17,role!A:E,3,FALSE)))</f>
        <v/>
      </c>
      <c r="QR17" s="33" t="str">
        <f>IF(ISBLANK(QO17),"",IF(ISBLANK(VLOOKUP(QO17,role!A:E,4,FALSE)),"",VLOOKUP(QO17,role!A:E,4,FALSE)))</f>
        <v/>
      </c>
      <c r="QS17" s="33" t="str">
        <f>IF(ISBLANK(QO17),"",IF(ISBLANK(VLOOKUP(QO17,role!A:E,5,FALSE)),"",VLOOKUP(QO17,role!A:E,5,FALSE)))</f>
        <v/>
      </c>
      <c r="QT17" s="38"/>
      <c r="QU17" s="36" t="str">
        <f t="shared" si="107"/>
        <v/>
      </c>
      <c r="QW17" s="33" t="str">
        <f>IF(ISBLANK(QV17),"",IF(ISBLANK(VLOOKUP(QV17,role!A:E,2,FALSE)),"",VLOOKUP(QV17,role!A:E,2,FALSE)))</f>
        <v/>
      </c>
      <c r="QX17" s="33" t="str">
        <f>IF(ISBLANK(QV17),"",IF(ISBLANK(VLOOKUP(QV17,role!A:E,3,FALSE)),"",VLOOKUP(QV17,role!A:E,3,FALSE)))</f>
        <v/>
      </c>
      <c r="QY17" s="33" t="str">
        <f>IF(ISBLANK(QV17),"",IF(ISBLANK(VLOOKUP(QV17,role!A:E,4,FALSE)),"",VLOOKUP(QV17,role!A:E,4,FALSE)))</f>
        <v/>
      </c>
      <c r="QZ17" s="33" t="str">
        <f>IF(ISBLANK(QV17),"",IF(ISBLANK(VLOOKUP(QV17,role!A:E,5,FALSE)),"",VLOOKUP(QV17,role!A:E,5,FALSE)))</f>
        <v/>
      </c>
      <c r="RA17" s="38"/>
      <c r="RB17" s="36" t="str">
        <f t="shared" si="108"/>
        <v/>
      </c>
      <c r="RD17" s="33" t="str">
        <f>IF(ISBLANK(RC17),"",IF(ISBLANK(VLOOKUP(RC17,role!A:E,2,FALSE)),"",VLOOKUP(RC17,role!A:E,2,FALSE)))</f>
        <v/>
      </c>
      <c r="RE17" s="33" t="str">
        <f>IF(ISBLANK(RC17),"",IF(ISBLANK(VLOOKUP(RC17,role!A:E,3,FALSE)),"",VLOOKUP(RC17,role!A:E,3,FALSE)))</f>
        <v/>
      </c>
      <c r="RF17" s="33" t="str">
        <f>IF(ISBLANK(RC17),"",IF(ISBLANK(VLOOKUP(RC17,role!A:E,4,FALSE)),"",VLOOKUP(RC17,role!A:E,4,FALSE)))</f>
        <v/>
      </c>
      <c r="RG17" s="33" t="str">
        <f>IF(ISBLANK(RC17),"",IF(ISBLANK(VLOOKUP(RC17,role!A:E,5,FALSE)),"",VLOOKUP(RC17,role!A:E,5,FALSE)))</f>
        <v/>
      </c>
      <c r="RH17" s="38"/>
      <c r="RI17" s="36" t="str">
        <f t="shared" si="109"/>
        <v/>
      </c>
      <c r="RK17" s="33" t="str">
        <f>IF(ISBLANK(RJ17),"",IF(ISBLANK(VLOOKUP(RJ17,role!A:E,2,FALSE)),"",VLOOKUP(RJ17,role!A:E,2,FALSE)))</f>
        <v/>
      </c>
      <c r="RL17" s="33" t="str">
        <f>IF(ISBLANK(RJ17),"",IF(ISBLANK(VLOOKUP(RJ17,role!A:E,3,FALSE)),"",VLOOKUP(RJ17,role!A:E,3,FALSE)))</f>
        <v/>
      </c>
      <c r="RM17" s="33" t="str">
        <f>IF(ISBLANK(RJ17),"",IF(ISBLANK(VLOOKUP(RJ17,role!A:E,4,FALSE)),"",VLOOKUP(RJ17,role!A:E,4,FALSE)))</f>
        <v/>
      </c>
      <c r="RN17" s="33" t="str">
        <f>IF(ISBLANK(RJ17),"",IF(ISBLANK(VLOOKUP(RJ17,role!A:E,5,FALSE)),"",VLOOKUP(RJ17,role!A:E,5,FALSE)))</f>
        <v/>
      </c>
      <c r="RO17" s="38"/>
      <c r="RP17" s="36" t="str">
        <f t="shared" si="110"/>
        <v/>
      </c>
      <c r="RR17" s="33" t="str">
        <f t="shared" si="111"/>
        <v/>
      </c>
      <c r="RS17" s="33" t="str">
        <f t="shared" si="112"/>
        <v/>
      </c>
      <c r="RT17" s="33" t="str">
        <f t="shared" si="113"/>
        <v/>
      </c>
      <c r="RU17" s="33" t="str">
        <f t="shared" si="114"/>
        <v/>
      </c>
      <c r="RV17" s="34"/>
      <c r="RW17" s="35"/>
      <c r="RY17" s="33" t="str">
        <f t="shared" si="115"/>
        <v/>
      </c>
      <c r="RZ17" s="41"/>
      <c r="SA17" s="33" t="str">
        <f t="shared" si="116"/>
        <v/>
      </c>
      <c r="SC17" s="33" t="str">
        <f t="shared" si="117"/>
        <v/>
      </c>
      <c r="SE17" s="33" t="str">
        <f t="shared" si="118"/>
        <v/>
      </c>
      <c r="SG17" s="33" t="str">
        <f t="shared" si="119"/>
        <v/>
      </c>
      <c r="SI17" s="33" t="str">
        <f t="shared" si="120"/>
        <v/>
      </c>
      <c r="SK17" s="33" t="str">
        <f t="shared" si="121"/>
        <v/>
      </c>
      <c r="SM17" s="33" t="str">
        <f t="shared" si="122"/>
        <v/>
      </c>
      <c r="SO17" s="33" t="str">
        <f t="shared" si="123"/>
        <v/>
      </c>
      <c r="SQ17" s="33" t="str">
        <f t="shared" si="124"/>
        <v/>
      </c>
      <c r="SS17" s="33" t="str">
        <f t="shared" si="125"/>
        <v/>
      </c>
      <c r="ST17" s="34"/>
      <c r="SV17" s="33" t="str">
        <f t="shared" si="126"/>
        <v/>
      </c>
      <c r="SX17" s="33" t="str">
        <f t="shared" si="127"/>
        <v/>
      </c>
      <c r="SZ17" s="33" t="str">
        <f t="shared" si="128"/>
        <v/>
      </c>
      <c r="TB17" s="33" t="str">
        <f t="shared" si="129"/>
        <v/>
      </c>
      <c r="TD17" s="33" t="str">
        <f t="shared" si="130"/>
        <v/>
      </c>
      <c r="TE17" s="34"/>
      <c r="TG17" s="33" t="str">
        <f t="shared" si="131"/>
        <v/>
      </c>
      <c r="TI17" s="33" t="str">
        <f t="shared" si="132"/>
        <v/>
      </c>
      <c r="TK17" s="33" t="str">
        <f t="shared" si="133"/>
        <v/>
      </c>
      <c r="TM17" s="33" t="str">
        <f t="shared" si="134"/>
        <v/>
      </c>
      <c r="TO17" s="33" t="str">
        <f t="shared" si="135"/>
        <v/>
      </c>
      <c r="TP17" s="34"/>
      <c r="TR17" s="33" t="str">
        <f t="shared" si="136"/>
        <v/>
      </c>
      <c r="TT17" s="33" t="str">
        <f t="shared" si="137"/>
        <v/>
      </c>
      <c r="TV17" s="33" t="str">
        <f t="shared" si="138"/>
        <v/>
      </c>
      <c r="TX17" s="33" t="str">
        <f t="shared" si="139"/>
        <v/>
      </c>
      <c r="TZ17" s="33" t="str">
        <f t="shared" si="140"/>
        <v/>
      </c>
      <c r="UA17" s="34"/>
      <c r="UC17" s="33" t="str">
        <f t="shared" si="141"/>
        <v/>
      </c>
      <c r="UE17" s="33" t="str">
        <f t="shared" si="142"/>
        <v/>
      </c>
      <c r="UG17" s="33" t="str">
        <f t="shared" si="143"/>
        <v/>
      </c>
      <c r="UI17" s="33" t="str">
        <f t="shared" si="144"/>
        <v/>
      </c>
      <c r="UK17" s="33" t="str">
        <f t="shared" si="145"/>
        <v/>
      </c>
      <c r="UL17" s="34"/>
      <c r="UN17" s="33" t="str">
        <f t="shared" si="146"/>
        <v/>
      </c>
      <c r="UO17" s="33" t="str">
        <f t="shared" si="147"/>
        <v/>
      </c>
      <c r="UQ17" s="33" t="str">
        <f t="shared" si="148"/>
        <v/>
      </c>
      <c r="UR17" s="33" t="str">
        <f t="shared" si="149"/>
        <v/>
      </c>
      <c r="UT17" s="33" t="str">
        <f t="shared" si="150"/>
        <v/>
      </c>
      <c r="UU17" s="33" t="str">
        <f t="shared" si="151"/>
        <v/>
      </c>
      <c r="UW17" s="33" t="str">
        <f t="shared" si="152"/>
        <v/>
      </c>
      <c r="UX17" s="33" t="str">
        <f t="shared" si="153"/>
        <v/>
      </c>
      <c r="UZ17" s="33" t="str">
        <f t="shared" si="154"/>
        <v/>
      </c>
      <c r="VA17" s="33" t="str">
        <f t="shared" si="155"/>
        <v/>
      </c>
      <c r="VB17" s="37"/>
      <c r="VC17" s="35"/>
      <c r="VD17" s="36" t="str">
        <f t="shared" si="156"/>
        <v/>
      </c>
      <c r="VE17" s="36" t="str">
        <f t="shared" si="157"/>
        <v/>
      </c>
      <c r="VG17" s="36" t="str">
        <f t="shared" si="158"/>
        <v/>
      </c>
      <c r="VH17" s="36" t="str">
        <f t="shared" si="159"/>
        <v/>
      </c>
      <c r="VJ17" s="36" t="str">
        <f t="shared" si="160"/>
        <v/>
      </c>
      <c r="VK17" s="36" t="str">
        <f t="shared" si="161"/>
        <v/>
      </c>
      <c r="VM17" s="36" t="str">
        <f t="shared" si="162"/>
        <v/>
      </c>
      <c r="VN17" s="36" t="str">
        <f t="shared" si="163"/>
        <v/>
      </c>
      <c r="VP17" s="36" t="str">
        <f t="shared" si="164"/>
        <v/>
      </c>
      <c r="VQ17" s="36" t="str">
        <f t="shared" si="165"/>
        <v/>
      </c>
      <c r="VR17" s="34"/>
      <c r="VT17" s="36" t="str">
        <f t="shared" si="166"/>
        <v/>
      </c>
      <c r="VU17" s="36" t="str">
        <f t="shared" si="167"/>
        <v/>
      </c>
      <c r="VW17" s="36" t="str">
        <f t="shared" si="168"/>
        <v/>
      </c>
      <c r="VX17" s="36" t="str">
        <f t="shared" si="169"/>
        <v/>
      </c>
      <c r="VZ17" s="36" t="str">
        <f t="shared" si="170"/>
        <v/>
      </c>
      <c r="WA17" s="36" t="str">
        <f t="shared" si="171"/>
        <v/>
      </c>
      <c r="WC17" s="36" t="str">
        <f t="shared" si="172"/>
        <v/>
      </c>
      <c r="WD17" s="36" t="str">
        <f t="shared" si="173"/>
        <v/>
      </c>
      <c r="WF17" s="36" t="str">
        <f t="shared" si="174"/>
        <v/>
      </c>
      <c r="WG17" s="36" t="str">
        <f t="shared" si="175"/>
        <v/>
      </c>
      <c r="WH17" s="34"/>
      <c r="WK17" s="33" t="str">
        <f t="shared" si="176"/>
        <v/>
      </c>
      <c r="WL17" s="35"/>
      <c r="WM17" s="38"/>
      <c r="WN17" s="36" t="str">
        <f t="shared" si="177"/>
        <v/>
      </c>
      <c r="WO17" s="33" t="str">
        <f t="shared" si="178"/>
        <v/>
      </c>
      <c r="WR17" s="36" t="str">
        <f t="shared" si="179"/>
        <v/>
      </c>
      <c r="WS17" s="33" t="str">
        <f t="shared" si="180"/>
        <v/>
      </c>
      <c r="WV17" s="36" t="str">
        <f t="shared" si="181"/>
        <v/>
      </c>
      <c r="WW17" s="33" t="str">
        <f t="shared" si="182"/>
        <v/>
      </c>
      <c r="WZ17" s="36" t="str">
        <f t="shared" si="183"/>
        <v/>
      </c>
      <c r="XA17" s="33" t="str">
        <f t="shared" si="184"/>
        <v/>
      </c>
      <c r="XB17" s="33"/>
      <c r="XD17" s="36" t="str">
        <f t="shared" si="185"/>
        <v/>
      </c>
      <c r="XE17" s="33" t="str">
        <f t="shared" si="186"/>
        <v/>
      </c>
      <c r="XF17" s="39"/>
      <c r="XG17" s="33" t="str">
        <f t="shared" si="187"/>
        <v/>
      </c>
      <c r="XH17" s="33" t="str">
        <f t="shared" si="188"/>
        <v/>
      </c>
      <c r="XI17" s="33" t="str">
        <f t="shared" si="189"/>
        <v/>
      </c>
      <c r="XJ17" s="33" t="str">
        <f t="shared" si="190"/>
        <v/>
      </c>
      <c r="XK17" s="33" t="str">
        <f t="shared" si="191"/>
        <v/>
      </c>
      <c r="XL17" s="33" t="str">
        <f t="shared" si="192"/>
        <v/>
      </c>
      <c r="XM17" s="33" t="str">
        <f t="shared" si="193"/>
        <v/>
      </c>
      <c r="XN17" s="33" t="str">
        <f t="shared" si="194"/>
        <v/>
      </c>
      <c r="XO17" s="33" t="str">
        <f t="shared" si="195"/>
        <v/>
      </c>
    </row>
    <row r="18" spans="3:639" s="32" customFormat="1" x14ac:dyDescent="0.25">
      <c r="C18" s="33" t="str">
        <f t="shared" si="20"/>
        <v/>
      </c>
      <c r="E18" s="32" t="str">
        <f t="shared" si="21"/>
        <v/>
      </c>
      <c r="F18" s="33" t="str">
        <f t="shared" si="22"/>
        <v/>
      </c>
      <c r="G18" s="33" t="str">
        <f t="shared" si="23"/>
        <v/>
      </c>
      <c r="J18" s="33" t="str">
        <f t="shared" si="24"/>
        <v/>
      </c>
      <c r="K18" s="33" t="str">
        <f t="shared" si="25"/>
        <v/>
      </c>
      <c r="L18" s="33" t="str">
        <f t="shared" si="26"/>
        <v/>
      </c>
      <c r="N18" s="33" t="str">
        <f t="shared" si="27"/>
        <v/>
      </c>
      <c r="O18" s="33" t="str">
        <f t="shared" si="28"/>
        <v/>
      </c>
      <c r="Q18" s="33" t="str">
        <f t="shared" si="29"/>
        <v/>
      </c>
      <c r="R18" s="33" t="str">
        <f t="shared" si="30"/>
        <v/>
      </c>
      <c r="S18" s="33"/>
      <c r="T18" s="33"/>
      <c r="U18" s="33" t="str">
        <f t="shared" si="31"/>
        <v/>
      </c>
      <c r="V18" s="33" t="str">
        <f t="shared" si="32"/>
        <v/>
      </c>
      <c r="W18" s="33"/>
      <c r="Y18" s="33" t="str">
        <f>IF(ISBLANK(X18),"",VLOOKUP(X18,resource_type!A:C,3,FALSE))</f>
        <v/>
      </c>
      <c r="Z18" s="33" t="str">
        <f>IF(ISBLANK(X18),"",VLOOKUP(X18,resource_type!A:C,2,FALSE))</f>
        <v/>
      </c>
      <c r="AA18" s="33" t="str">
        <f t="shared" si="33"/>
        <v/>
      </c>
      <c r="AB18" s="33" t="str">
        <f t="shared" si="34"/>
        <v/>
      </c>
      <c r="AD18" s="33" t="str">
        <f>IF(ISBLANK(AC18),"",VLOOKUP(AC18,resource_type!A:C,3,FALSE))</f>
        <v/>
      </c>
      <c r="AF18" s="33" t="str">
        <f>IF(ISBLANK(AE18),"",VLOOKUP(AE18,resource_type!A:C,3,FALSE))</f>
        <v/>
      </c>
      <c r="AG18" s="34"/>
      <c r="AI18" s="33" t="str">
        <f t="shared" si="35"/>
        <v/>
      </c>
      <c r="AK18" s="33" t="str">
        <f t="shared" si="36"/>
        <v/>
      </c>
      <c r="AM18" s="33" t="str">
        <f t="shared" si="37"/>
        <v/>
      </c>
      <c r="AO18" s="33" t="str">
        <f t="shared" si="38"/>
        <v/>
      </c>
      <c r="AP18" s="54"/>
      <c r="AQ18" s="35"/>
      <c r="AR18" s="36" t="str">
        <f t="shared" si="39"/>
        <v/>
      </c>
      <c r="AS18" s="36" t="str">
        <f t="shared" si="40"/>
        <v/>
      </c>
      <c r="AT18" s="35"/>
      <c r="AV18" s="33" t="str">
        <f t="shared" si="41"/>
        <v/>
      </c>
      <c r="AW18" s="33" t="str">
        <f t="shared" si="42"/>
        <v/>
      </c>
      <c r="AX18" s="33" t="str">
        <f t="shared" si="43"/>
        <v/>
      </c>
      <c r="AZ18" s="33" t="str">
        <f>IF(ISBLANK(AY18),"",IF(ISBLANK(VLOOKUP(AY18,role!A:E,2,FALSE)),"",VLOOKUP(AY18,role!A:E,2,FALSE)))</f>
        <v/>
      </c>
      <c r="BA18" s="33" t="str">
        <f>IF(ISBLANK(AY18),"",IF(ISBLANK(VLOOKUP(AY18,role!A:E,3,FALSE)),"",VLOOKUP(AY18,role!A:E,3,FALSE)))</f>
        <v/>
      </c>
      <c r="BB18" s="33" t="str">
        <f>IF(ISBLANK(AY18),"",IF(ISBLANK(VLOOKUP(AY18,role!A:E,4,FALSE)),"",VLOOKUP(AY18,role!A:E,4,FALSE)))</f>
        <v/>
      </c>
      <c r="BC18" s="33" t="str">
        <f>IF(ISBLANK(AY18),"",IF(ISBLANK(VLOOKUP(AY18,role!A:E,5,FALSE)),"",VLOOKUP(AY18,role!A:E,5,FALSE)))</f>
        <v/>
      </c>
      <c r="BE18" s="33" t="str">
        <f>IF(ISBLANK(BD18),"",IF(ISBLANK(VLOOKUP(BD18,role!A:E,2,FALSE)),"",VLOOKUP(BD18,role!A:E,2,FALSE)))</f>
        <v/>
      </c>
      <c r="BF18" s="33" t="str">
        <f>IF(ISBLANK(BD18),"",IF(ISBLANK(VLOOKUP(BD18,role!A:E,3,FALSE)),"",VLOOKUP(BD18,role!A:E,3,FALSE)))</f>
        <v/>
      </c>
      <c r="BG18" s="33" t="str">
        <f>IF(ISBLANK(BD18),"",IF(ISBLANK(VLOOKUP(BD18,role!A:E,4,FALSE)),"",VLOOKUP(BD18,role!A:E,4,FALSE)))</f>
        <v/>
      </c>
      <c r="BH18" s="33" t="str">
        <f>IF(ISBLANK(BD18),"",IF(ISBLANK(VLOOKUP(BD18,role!A:E,5,FALSE)),"",VLOOKUP(BD18,role!A:E,5,FALSE)))</f>
        <v/>
      </c>
      <c r="BN18" s="34"/>
      <c r="BQ18" s="41"/>
      <c r="BS18" s="33" t="str">
        <f t="shared" si="44"/>
        <v/>
      </c>
      <c r="BT18" s="33" t="str">
        <f t="shared" si="45"/>
        <v/>
      </c>
      <c r="BU18" s="33" t="str">
        <f t="shared" si="46"/>
        <v/>
      </c>
      <c r="BW18" s="33" t="str">
        <f>IF(ISBLANK(BV18),"",IF(ISBLANK(VLOOKUP(BV18,role!A:E,2,FALSE)),"",VLOOKUP(BV18,role!A:E,2,FALSE)))</f>
        <v/>
      </c>
      <c r="BX18" s="33" t="str">
        <f>IF(ISBLANK(BV18),"",IF(ISBLANK(VLOOKUP(BV18,role!A:E,3,FALSE)),"",VLOOKUP(BV18,role!A:E,3,FALSE)))</f>
        <v/>
      </c>
      <c r="BY18" s="33" t="str">
        <f>IF(ISBLANK(BV18),"",IF(ISBLANK(VLOOKUP(BV18,role!A:E,4,FALSE)),"",VLOOKUP(BV18,role!A:E,4,FALSE)))</f>
        <v/>
      </c>
      <c r="BZ18" s="33" t="str">
        <f>IF(ISBLANK(BV18),"",IF(ISBLANK(VLOOKUP(BV18,role!A:E,5,FALSE)),"",VLOOKUP(BV18,role!A:E,5,FALSE)))</f>
        <v/>
      </c>
      <c r="CB18" s="33" t="str">
        <f>IF(ISBLANK(CA18),"",IF(ISBLANK(VLOOKUP(CA18,role!A:E,2,FALSE)),"",VLOOKUP(CA18,role!A:E,2,FALSE)))</f>
        <v/>
      </c>
      <c r="CC18" s="33" t="str">
        <f>IF(ISBLANK(CA18),"",IF(ISBLANK(VLOOKUP(CA18,role!A:E,3,FALSE)),"",VLOOKUP(CA18,role!A:E,3,FALSE)))</f>
        <v/>
      </c>
      <c r="CD18" s="33" t="str">
        <f>IF(ISBLANK(CA18),"",IF(ISBLANK(VLOOKUP(CA18,role!A:E,4,FALSE)),"",VLOOKUP(CA18,role!A:E,4,FALSE)))</f>
        <v/>
      </c>
      <c r="CE18" s="33" t="str">
        <f>IF(ISBLANK(CA18),"",IF(ISBLANK(VLOOKUP(CA18,role!A:E,5,FALSE)),"",VLOOKUP(CA18,role!A:E,5,FALSE)))</f>
        <v/>
      </c>
      <c r="CK18" s="34"/>
      <c r="CN18" s="41"/>
      <c r="CP18" s="33" t="str">
        <f t="shared" si="47"/>
        <v/>
      </c>
      <c r="CQ18" s="33" t="str">
        <f t="shared" si="48"/>
        <v/>
      </c>
      <c r="CR18" s="33" t="str">
        <f t="shared" si="49"/>
        <v/>
      </c>
      <c r="CT18" s="33" t="str">
        <f>IF(ISBLANK(CS18),"",IF(ISBLANK(VLOOKUP(CS18,role!A:E,2,FALSE)),"",VLOOKUP(CS18,role!A:E,2,FALSE)))</f>
        <v/>
      </c>
      <c r="CU18" s="33" t="str">
        <f>IF(ISBLANK(CS18),"",IF(ISBLANK(VLOOKUP(CS18,role!A:E,3,FALSE)),"",VLOOKUP(CS18,role!A:E,3,FALSE)))</f>
        <v/>
      </c>
      <c r="CV18" s="33" t="str">
        <f>IF(ISBLANK(CS18),"",IF(ISBLANK(VLOOKUP(CS18,role!A:E,4,FALSE)),"",VLOOKUP(CS18,role!A:E,4,FALSE)))</f>
        <v/>
      </c>
      <c r="CW18" s="33" t="str">
        <f>IF(ISBLANK(CS18),"",IF(ISBLANK(VLOOKUP(CS18,role!A:E,5,FALSE)),"",VLOOKUP(CS18,role!A:E,5,FALSE)))</f>
        <v/>
      </c>
      <c r="DC18" s="34"/>
      <c r="DF18" s="41"/>
      <c r="DH18" s="33" t="str">
        <f t="shared" si="50"/>
        <v/>
      </c>
      <c r="DI18" s="33" t="str">
        <f t="shared" si="51"/>
        <v/>
      </c>
      <c r="DJ18" s="33" t="str">
        <f t="shared" si="52"/>
        <v/>
      </c>
      <c r="DL18" s="33" t="str">
        <f>IF(ISBLANK(DK18),"",IF(ISBLANK(VLOOKUP(DK18,role!A:E,2,FALSE)),"",VLOOKUP(DK18,role!A:E,2,FALSE)))</f>
        <v/>
      </c>
      <c r="DM18" s="33" t="str">
        <f>IF(ISBLANK(DK18),"",IF(ISBLANK(VLOOKUP(DK18,role!A:E,3,FALSE)),"",VLOOKUP(DK18,role!A:E,3,FALSE)))</f>
        <v/>
      </c>
      <c r="DN18" s="33" t="str">
        <f>IF(ISBLANK(DK18),"",IF(ISBLANK(VLOOKUP(DK18,role!A:E,4,FALSE)),"",VLOOKUP(DK18,role!A:E,4,FALSE)))</f>
        <v/>
      </c>
      <c r="DO18" s="33" t="str">
        <f>IF(ISBLANK(DK18),"",IF(ISBLANK(VLOOKUP(DK18,role!A:E,5,FALSE)),"",VLOOKUP(DK18,role!A:E,5,FALSE)))</f>
        <v/>
      </c>
      <c r="DU18" s="34"/>
      <c r="DX18" s="41"/>
      <c r="DZ18" s="33" t="str">
        <f t="shared" si="53"/>
        <v/>
      </c>
      <c r="EA18" s="33" t="str">
        <f t="shared" si="54"/>
        <v/>
      </c>
      <c r="EB18" s="33" t="str">
        <f t="shared" si="55"/>
        <v/>
      </c>
      <c r="ED18" s="33" t="str">
        <f>IF(ISBLANK(EC18),"",VLOOKUP(EC18,role!A:E,2,FALSE))</f>
        <v/>
      </c>
      <c r="EE18" s="33" t="str">
        <f>IF(ISBLANK(EC18),"",IF(ISBLANK(VLOOKUP(EC18,role!A:E,3,FALSE)),"",VLOOKUP(EC18,role!A:E,3,FALSE)))</f>
        <v/>
      </c>
      <c r="EF18" s="33" t="str">
        <f>IF(ISBLANK(EC18),"",IF(ISBLANK(VLOOKUP(EC18,role!A:E,4,FALSE)),"",VLOOKUP(EC18,role!A:E,4,FALSE)))</f>
        <v/>
      </c>
      <c r="EG18" s="33" t="str">
        <f>IF(ISBLANK(EC18),"",IF(ISBLANK(VLOOKUP(EC18,role!A:E,5,FALSE)),"",VLOOKUP(EC18,role!A:E,5,FALSE)))</f>
        <v/>
      </c>
      <c r="EM18" s="34"/>
      <c r="EP18" s="34"/>
      <c r="ES18" s="33" t="str">
        <f t="shared" si="56"/>
        <v/>
      </c>
      <c r="ET18" s="33" t="str">
        <f t="shared" si="57"/>
        <v/>
      </c>
      <c r="EU18" s="33" t="str">
        <f t="shared" si="58"/>
        <v/>
      </c>
      <c r="EW18" s="33" t="str">
        <f>IF(ISBLANK(EV18),"",IF(ISBLANK(VLOOKUP(EV18,role!A:E,2,FALSE)),"",VLOOKUP(EV18,role!A:E,2,FALSE)))</f>
        <v/>
      </c>
      <c r="EX18" s="33" t="str">
        <f>IF(ISBLANK(EV18),"",IF(ISBLANK(VLOOKUP(EV18,role!A:E,3,FALSE)),"",VLOOKUP(EV18,role!A:E,3,FALSE)))</f>
        <v/>
      </c>
      <c r="EY18" s="33" t="str">
        <f>IF(ISBLANK(EV18),"",IF(ISBLANK(VLOOKUP(EV18,role!A:E,4,FALSE)),"",VLOOKUP(EV18,role!A:E,4,FALSE)))</f>
        <v/>
      </c>
      <c r="EZ18" s="33" t="str">
        <f>IF(ISBLANK(EV18),"",IF(ISBLANK(VLOOKUP(EV18,role!A:E,5,FALSE)),"",VLOOKUP(EV18,role!A:E,5,FALSE)))</f>
        <v/>
      </c>
      <c r="FF18" s="34"/>
      <c r="FI18" s="41"/>
      <c r="FK18" s="33" t="str">
        <f t="shared" si="59"/>
        <v/>
      </c>
      <c r="FL18" s="33" t="str">
        <f t="shared" si="60"/>
        <v/>
      </c>
      <c r="FM18" s="33" t="str">
        <f t="shared" si="61"/>
        <v/>
      </c>
      <c r="FO18" s="33" t="str">
        <f>IF(ISBLANK(FN18),"",IF(ISBLANK(VLOOKUP(FN18,role!A:E,2,FALSE)),"",VLOOKUP(FN18,role!A:E,2,FALSE)))</f>
        <v/>
      </c>
      <c r="FP18" s="33" t="str">
        <f>IF(ISBLANK(FN18),"",IF(ISBLANK(VLOOKUP(FN18,role!A:E,3,FALSE)),"",VLOOKUP(FN18,role!A:E,3,FALSE)))</f>
        <v/>
      </c>
      <c r="FQ18" s="33" t="str">
        <f>IF(ISBLANK(FN18),"",IF(ISBLANK(VLOOKUP(FN18,role!A:E,4,FALSE)),"",VLOOKUP(FN18,role!A:E,4,FALSE)))</f>
        <v/>
      </c>
      <c r="FR18" s="33" t="str">
        <f>IF(ISBLANK(FN18),"",IF(ISBLANK(VLOOKUP(FN18,role!A:E,5,FALSE)),"",VLOOKUP(FN18,role!A:E,5,FALSE)))</f>
        <v/>
      </c>
      <c r="FX18" s="34"/>
      <c r="GA18" s="41"/>
      <c r="GC18" s="33" t="str">
        <f t="shared" si="62"/>
        <v/>
      </c>
      <c r="GD18" s="33" t="str">
        <f t="shared" si="63"/>
        <v/>
      </c>
      <c r="GE18" s="33" t="str">
        <f t="shared" si="64"/>
        <v/>
      </c>
      <c r="GG18" s="33" t="str">
        <f>IF(ISBLANK(GF18),"",IF(ISBLANK(VLOOKUP(GF18,role!A:E,2,FALSE)),"",VLOOKUP(GF18,role!A:E,2,FALSE)))</f>
        <v/>
      </c>
      <c r="GH18" s="33" t="str">
        <f>IF(ISBLANK(GF18),"",IF(ISBLANK(VLOOKUP(GF18,role!A:E,3,FALSE)),"",VLOOKUP(GF18,role!A:E,3,FALSE)))</f>
        <v/>
      </c>
      <c r="GI18" s="33" t="str">
        <f>IF(ISBLANK(GF18),"",IF(ISBLANK(VLOOKUP(GF18,role!A:E,4,FALSE)),"",VLOOKUP(GF18,role!A:E,4,FALSE)))</f>
        <v/>
      </c>
      <c r="GJ18" s="33" t="str">
        <f>IF(ISBLANK(GF18),"",IF(ISBLANK(VLOOKUP(GF18,role!A:E,5,FALSE)),"",VLOOKUP(GF18,role!A:E,5,FALSE)))</f>
        <v/>
      </c>
      <c r="GP18" s="34"/>
      <c r="GS18" s="41"/>
      <c r="GU18" s="33" t="str">
        <f t="shared" si="65"/>
        <v/>
      </c>
      <c r="GV18" s="33" t="str">
        <f t="shared" si="66"/>
        <v/>
      </c>
      <c r="GW18" s="33" t="str">
        <f t="shared" si="67"/>
        <v/>
      </c>
      <c r="GY18" s="33" t="str">
        <f>IF(ISBLANK(GX18),"",IF(ISBLANK(VLOOKUP(GX18,role!A:E,2,FALSE)),"",VLOOKUP(GX18,role!A:E,2,FALSE)))</f>
        <v/>
      </c>
      <c r="GZ18" s="33" t="str">
        <f>IF(ISBLANK(GX18),"",IF(ISBLANK(VLOOKUP(GX18,role!A:E,3,FALSE)),"",VLOOKUP(GX18,role!A:E,3,FALSE)))</f>
        <v/>
      </c>
      <c r="HA18" s="33" t="str">
        <f>IF(ISBLANK(GX18),"",IF(ISBLANK(VLOOKUP(GX18,role!A:E,4,FALSE)),"",VLOOKUP(GX18,role!A:E,4,FALSE)))</f>
        <v/>
      </c>
      <c r="HB18" s="33" t="str">
        <f>IF(ISBLANK(GX18),"",IF(ISBLANK(VLOOKUP(GX18,role!A:E,5,FALSE)),"",VLOOKUP(GX18,role!A:E,5,FALSE)))</f>
        <v/>
      </c>
      <c r="HH18" s="34"/>
      <c r="HK18" s="41"/>
      <c r="HM18" s="33" t="str">
        <f t="shared" si="68"/>
        <v/>
      </c>
      <c r="HN18" s="33" t="str">
        <f t="shared" si="69"/>
        <v/>
      </c>
      <c r="HO18" s="33" t="str">
        <f t="shared" si="70"/>
        <v/>
      </c>
      <c r="HQ18" s="33" t="str">
        <f>IF(ISBLANK(HP18),"",IF(ISBLANK(VLOOKUP(HP18,role!A:E,2,FALSE)),"",VLOOKUP(HP18,role!A:E,2,FALSE)))</f>
        <v/>
      </c>
      <c r="HR18" s="33" t="str">
        <f>IF(ISBLANK(HP18),"",IF(ISBLANK(VLOOKUP(HP18,role!A:E,3,FALSE)),"",VLOOKUP(HP18,role!A:E,3,FALSE)))</f>
        <v/>
      </c>
      <c r="HS18" s="33" t="str">
        <f>IF(ISBLANK(HP18),"",IF(ISBLANK(VLOOKUP(HP18,role!A:E,4,FALSE)),"",VLOOKUP(HP18,role!A:E,4,FALSE)))</f>
        <v/>
      </c>
      <c r="HT18" s="33" t="str">
        <f>IF(ISBLANK(HP18),"",IF(ISBLANK(VLOOKUP(HP18,role!A:E,5,FALSE)),"",VLOOKUP(HP18,role!A:E,5,FALSE)))</f>
        <v/>
      </c>
      <c r="HZ18" s="34"/>
      <c r="IC18" s="34"/>
      <c r="IF18" s="33" t="str">
        <f t="shared" si="71"/>
        <v/>
      </c>
      <c r="IG18" s="33" t="str">
        <f t="shared" si="72"/>
        <v/>
      </c>
      <c r="IH18" s="33" t="str">
        <f t="shared" si="73"/>
        <v/>
      </c>
      <c r="IJ18" s="33" t="str">
        <f>IF(ISBLANK(II18),"",IF(ISBLANK(VLOOKUP(II18,role!A:E,2,FALSE)),"",VLOOKUP(II18,role!A:E,2,FALSE)))</f>
        <v/>
      </c>
      <c r="IK18" s="33" t="str">
        <f>IF(ISBLANK(II18),"",IF(ISBLANK(VLOOKUP(II18,role!A:E,3,FALSE)),"",VLOOKUP(II18,role!A:E,3,FALSE)))</f>
        <v/>
      </c>
      <c r="IL18" s="33" t="str">
        <f>IF(ISBLANK(II18),"",IF(ISBLANK(VLOOKUP(II18,role!A:E,4,FALSE)),"",VLOOKUP(II18,role!A:E,4,FALSE)))</f>
        <v/>
      </c>
      <c r="IM18" s="33" t="str">
        <f>IF(ISBLANK(II18),"",IF(ISBLANK(VLOOKUP(II18,role!A:E,5,FALSE)),"",VLOOKUP(II18,role!A:E,5,FALSE)))</f>
        <v/>
      </c>
      <c r="IS18" s="34"/>
      <c r="IV18" s="41"/>
      <c r="IX18" s="33" t="str">
        <f t="shared" si="74"/>
        <v/>
      </c>
      <c r="IY18" s="33" t="str">
        <f t="shared" si="75"/>
        <v/>
      </c>
      <c r="IZ18" s="33" t="str">
        <f t="shared" si="76"/>
        <v/>
      </c>
      <c r="JB18" s="33" t="str">
        <f>IF(ISBLANK(JA18),"",IF(ISBLANK(VLOOKUP(JA18,role!A:E,2,FALSE)),"",VLOOKUP(JA18,role!A:E,2,FALSE)))</f>
        <v/>
      </c>
      <c r="JC18" s="33" t="str">
        <f>IF(ISBLANK(JA18),"",IF(ISBLANK(VLOOKUP(JA18,role!A:E,3,FALSE)),"",VLOOKUP(JA18,role!A:E,3,FALSE)))</f>
        <v/>
      </c>
      <c r="JD18" s="33" t="str">
        <f>IF(ISBLANK(JA18),"",IF(ISBLANK(VLOOKUP(JA18,role!A:E,4,FALSE)),"",VLOOKUP(JA18,role!A:E,4,FALSE)))</f>
        <v/>
      </c>
      <c r="JE18" s="33" t="str">
        <f>IF(ISBLANK(JA18),"",IF(ISBLANK(VLOOKUP(JA18,role!A:E,5,FALSE)),"",VLOOKUP(JA18,role!A:E,5,FALSE)))</f>
        <v/>
      </c>
      <c r="JK18" s="34"/>
      <c r="JN18" s="41"/>
      <c r="JP18" s="33" t="str">
        <f t="shared" si="77"/>
        <v/>
      </c>
      <c r="JQ18" s="33" t="str">
        <f t="shared" si="78"/>
        <v/>
      </c>
      <c r="JR18" s="33" t="str">
        <f t="shared" si="79"/>
        <v/>
      </c>
      <c r="JT18" s="33" t="str">
        <f>IF(ISBLANK(JS18),"",IF(ISBLANK(VLOOKUP(JS18,role!A:E,2,FALSE)),"",VLOOKUP(JS18,role!A:E,2,FALSE)))</f>
        <v/>
      </c>
      <c r="JU18" s="33" t="str">
        <f>IF(ISBLANK(JS18),"",IF(ISBLANK(VLOOKUP(JS18,role!A:E,3,FALSE)),"",VLOOKUP(JS18,role!A:E,3,FALSE)))</f>
        <v/>
      </c>
      <c r="JV18" s="33" t="str">
        <f>IF(ISBLANK(JS18),"",IF(ISBLANK(VLOOKUP(JS18,role!A:E,4,FALSE)),"",VLOOKUP(JS18,role!A:E,4,FALSE)))</f>
        <v/>
      </c>
      <c r="JW18" s="33" t="str">
        <f>IF(ISBLANK(JS18),"",IF(ISBLANK(VLOOKUP(JS18,role!A:E,5,FALSE)),"",VLOOKUP(JS18,role!A:E,5,FALSE)))</f>
        <v/>
      </c>
      <c r="KC18" s="34"/>
      <c r="KF18" s="41"/>
      <c r="KH18" s="33" t="str">
        <f t="shared" si="80"/>
        <v/>
      </c>
      <c r="KI18" s="33" t="str">
        <f t="shared" si="81"/>
        <v/>
      </c>
      <c r="KJ18" s="33" t="str">
        <f t="shared" si="82"/>
        <v/>
      </c>
      <c r="KL18" s="33" t="str">
        <f>IF(ISBLANK(KK18),"",IF(ISBLANK(VLOOKUP(KK18,role!A:E,2,FALSE)),"",VLOOKUP(KK18,role!A:E,2,FALSE)))</f>
        <v/>
      </c>
      <c r="KM18" s="33" t="str">
        <f>IF(ISBLANK(KK18),"",IF(ISBLANK(VLOOKUP(KK18,role!A:E,3,FALSE)),"",VLOOKUP(KK18,role!A:E,3,FALSE)))</f>
        <v/>
      </c>
      <c r="KN18" s="33" t="str">
        <f>IF(ISBLANK(KK18),"",IF(ISBLANK(VLOOKUP(KK18,role!A:E,4,FALSE)),"",VLOOKUP(KK18,role!A:E,4,FALSE)))</f>
        <v/>
      </c>
      <c r="KO18" s="33" t="str">
        <f>IF(ISBLANK(KK18),"",IF(ISBLANK(VLOOKUP(KK18,role!A:E,5,FALSE)),"",VLOOKUP(KK18,role!A:E,5,FALSE)))</f>
        <v/>
      </c>
      <c r="KU18" s="34"/>
      <c r="KX18" s="41"/>
      <c r="KZ18" s="33" t="str">
        <f t="shared" si="83"/>
        <v/>
      </c>
      <c r="LA18" s="33" t="str">
        <f t="shared" si="84"/>
        <v/>
      </c>
      <c r="LB18" s="33" t="str">
        <f t="shared" si="85"/>
        <v/>
      </c>
      <c r="LD18" s="33" t="str">
        <f>IF(ISBLANK(LC18),"",IF(ISBLANK(VLOOKUP(LC18,role!A:E,2,FALSE)),"",VLOOKUP(LC18,role!A:E,2,FALSE)))</f>
        <v/>
      </c>
      <c r="LE18" s="33" t="str">
        <f>IF(ISBLANK(LC18),"",IF(ISBLANK(VLOOKUP(LC18,role!A:E,3,FALSE)),"",VLOOKUP(LC18,role!A:E,3,FALSE)))</f>
        <v/>
      </c>
      <c r="LF18" s="33" t="str">
        <f>IF(ISBLANK(LC18),"",IF(ISBLANK(VLOOKUP(LC18,role!A:E,4,FALSE)),"",VLOOKUP(LC18,role!A:E,4,FALSE)))</f>
        <v/>
      </c>
      <c r="LG18" s="33" t="str">
        <f>IF(ISBLANK(LC18),"",IF(ISBLANK(VLOOKUP(LC18,role!A:E,5,FALSE)),"",VLOOKUP(LC18,role!A:E,5,FALSE)))</f>
        <v/>
      </c>
      <c r="LM18" s="34"/>
      <c r="LP18" s="41"/>
      <c r="LR18" s="33" t="str">
        <f t="shared" si="86"/>
        <v/>
      </c>
      <c r="LS18" s="33" t="str">
        <f t="shared" si="87"/>
        <v/>
      </c>
      <c r="LT18" s="33" t="str">
        <f t="shared" si="88"/>
        <v/>
      </c>
      <c r="LV18" s="33" t="str">
        <f>IF(ISBLANK(LU18),"",IF(ISBLANK(VLOOKUP(LU18,role!A:E,2,FALSE)),"",VLOOKUP(LU18,role!A:E,2,FALSE)))</f>
        <v/>
      </c>
      <c r="LW18" s="33" t="str">
        <f>IF(ISBLANK(LU18),"",IF(ISBLANK(VLOOKUP(LU18,role!A:E,3,FALSE)),"",VLOOKUP(LU18,role!A:E,3,FALSE)))</f>
        <v/>
      </c>
      <c r="LX18" s="33" t="str">
        <f>IF(ISBLANK(LU18),"",IF(ISBLANK(VLOOKUP(LU18,role!A:E,4,FALSE)),"",VLOOKUP(LU18,role!A:E,4,FALSE)))</f>
        <v/>
      </c>
      <c r="LY18" s="33" t="str">
        <f>IF(ISBLANK(LU18),"",IF(ISBLANK(VLOOKUP(LU18,role!A:E,5,FALSE)),"",VLOOKUP(LU18,role!A:E,5,FALSE)))</f>
        <v/>
      </c>
      <c r="ME18" s="34"/>
      <c r="MH18" s="41"/>
      <c r="MJ18" s="33" t="str">
        <f t="shared" si="89"/>
        <v/>
      </c>
      <c r="MK18" s="33" t="str">
        <f t="shared" si="90"/>
        <v/>
      </c>
      <c r="ML18" s="33" t="str">
        <f t="shared" si="91"/>
        <v/>
      </c>
      <c r="MN18" s="33" t="str">
        <f>IF(ISBLANK(MM18),"",IF(ISBLANK(VLOOKUP(MM18,role!A:E,2,FALSE)),"",VLOOKUP(MM18,role!A:E,2,FALSE)))</f>
        <v/>
      </c>
      <c r="MO18" s="33" t="str">
        <f>IF(ISBLANK(MM18),"",IF(ISBLANK(VLOOKUP(MM18,role!A:E,3,FALSE)),"",VLOOKUP(MM18,role!A:E,3,FALSE)))</f>
        <v/>
      </c>
      <c r="MP18" s="33" t="str">
        <f>IF(ISBLANK(MM18),"",IF(ISBLANK(VLOOKUP(MM18,role!A:E,4,FALSE)),"",VLOOKUP(MM18,role!A:E,4,FALSE)))</f>
        <v/>
      </c>
      <c r="MQ18" s="33" t="str">
        <f>IF(ISBLANK(MM18),"",IF(ISBLANK(VLOOKUP(MM18,role!A:E,5,FALSE)),"",VLOOKUP(MM18,role!A:E,5,FALSE)))</f>
        <v/>
      </c>
      <c r="MW18" s="34"/>
      <c r="MZ18" s="41"/>
      <c r="NB18" s="33" t="str">
        <f t="shared" si="92"/>
        <v/>
      </c>
      <c r="NC18" s="33" t="str">
        <f t="shared" si="93"/>
        <v/>
      </c>
      <c r="ND18" s="33" t="str">
        <f t="shared" si="94"/>
        <v/>
      </c>
      <c r="NF18" s="33" t="str">
        <f>IF(ISBLANK(NE18),"",IF(ISBLANK(VLOOKUP(NE18,role!A:E,2,FALSE)),"",VLOOKUP(NE18,role!A:E,2,FALSE)))</f>
        <v/>
      </c>
      <c r="NG18" s="33" t="str">
        <f>IF(ISBLANK(NE18),"",IF(ISBLANK(VLOOKUP(NE18,role!A:E,3,FALSE)),"",VLOOKUP(NE18,role!A:E,3,FALSE)))</f>
        <v/>
      </c>
      <c r="NH18" s="33" t="str">
        <f>IF(ISBLANK(NE18),"",IF(ISBLANK(VLOOKUP(NE18,role!A:E,4,FALSE)),"",VLOOKUP(NE18,role!A:E,4,FALSE)))</f>
        <v/>
      </c>
      <c r="NI18" s="33" t="str">
        <f>IF(ISBLANK(NE18),"",IF(ISBLANK(VLOOKUP(NE18,role!A:E,5,FALSE)),"",VLOOKUP(NE18,role!A:E,5,FALSE)))</f>
        <v/>
      </c>
      <c r="NO18" s="34"/>
      <c r="NR18" s="41"/>
      <c r="NT18" s="33" t="str">
        <f t="shared" si="95"/>
        <v/>
      </c>
      <c r="NU18" s="33" t="str">
        <f t="shared" si="96"/>
        <v/>
      </c>
      <c r="NV18" s="33" t="str">
        <f t="shared" si="97"/>
        <v/>
      </c>
      <c r="NX18" s="33" t="str">
        <f>IF(ISBLANK(NW18),"",IF(ISBLANK(VLOOKUP(NW18,role!A:E,2,FALSE)),"",VLOOKUP(NW18,role!A:E,2,FALSE)))</f>
        <v/>
      </c>
      <c r="NY18" s="33" t="str">
        <f>IF(ISBLANK(NW18),"",IF(ISBLANK(VLOOKUP(NW18,role!A:E,3,FALSE)),"",VLOOKUP(NW18,role!A:E,3,FALSE)))</f>
        <v/>
      </c>
      <c r="NZ18" s="33" t="str">
        <f>IF(ISBLANK(NW18),"",IF(ISBLANK(VLOOKUP(NW18,role!A:E,4,FALSE)),"",VLOOKUP(NW18,role!A:E,4,FALSE)))</f>
        <v/>
      </c>
      <c r="OA18" s="33" t="str">
        <f>IF(ISBLANK(NW18),"",IF(ISBLANK(VLOOKUP(NW18,role!A:E,5,FALSE)),"",VLOOKUP(NW18,role!A:E,5,FALSE)))</f>
        <v/>
      </c>
      <c r="OG18" s="34"/>
      <c r="OJ18" s="41"/>
      <c r="OL18" s="33" t="str">
        <f t="shared" si="98"/>
        <v/>
      </c>
      <c r="OM18" s="33" t="str">
        <f t="shared" si="99"/>
        <v/>
      </c>
      <c r="ON18" s="33" t="str">
        <f t="shared" si="100"/>
        <v/>
      </c>
      <c r="OP18" s="33" t="str">
        <f>IF(ISBLANK(OO18),"",IF(ISBLANK(VLOOKUP(OO18,role!A:E,2,FALSE)),"",VLOOKUP(OO18,role!A:E,2,FALSE)))</f>
        <v/>
      </c>
      <c r="OQ18" s="33" t="str">
        <f>IF(ISBLANK(OO18),"",IF(ISBLANK(VLOOKUP(OO18,role!A:E,3,FALSE)),"",VLOOKUP(OO18,role!A:E,3,FALSE)))</f>
        <v/>
      </c>
      <c r="OR18" s="33" t="str">
        <f>IF(ISBLANK(OO18),"",IF(ISBLANK(VLOOKUP(OO18,role!A:E,4,FALSE)),"",VLOOKUP(OO18,role!A:E,4,FALSE)))</f>
        <v/>
      </c>
      <c r="OS18" s="33" t="str">
        <f>IF(ISBLANK(OO18),"",IF(ISBLANK(VLOOKUP(OO18,role!A:E,5,FALSE)),"",VLOOKUP(OO18,role!A:E,5,FALSE)))</f>
        <v/>
      </c>
      <c r="OY18" s="34"/>
      <c r="PB18" s="34"/>
      <c r="PC18" s="35"/>
      <c r="PD18" s="36" t="str">
        <f t="shared" si="101"/>
        <v/>
      </c>
      <c r="PF18" s="33" t="str">
        <f>IF(ISBLANK(PE18),"",IF(ISBLANK(VLOOKUP(PE18,role!A:E,2,FALSE)),"",VLOOKUP(PE18,role!A:E,2,FALSE)))</f>
        <v/>
      </c>
      <c r="PG18" s="33" t="str">
        <f>IF(ISBLANK(PE18),"",IF(ISBLANK(VLOOKUP(PE18,role!A:E,3,FALSE)),"",VLOOKUP(PE18,role!A:E,3,FALSE)))</f>
        <v/>
      </c>
      <c r="PH18" s="33" t="str">
        <f>IF(ISBLANK(PE18),"",IF(ISBLANK(VLOOKUP(PE18,role!A:E,4,FALSE)),"",VLOOKUP(PE18,role!A:E,4,FALSE)))</f>
        <v/>
      </c>
      <c r="PI18" s="33" t="str">
        <f>IF(ISBLANK(PE18),"",IF(ISBLANK(VLOOKUP(PE18,role!A:E,5,FALSE)),"",VLOOKUP(PE18,role!A:E,5,FALSE)))</f>
        <v/>
      </c>
      <c r="PJ18" s="38"/>
      <c r="PK18" s="36" t="str">
        <f t="shared" si="102"/>
        <v/>
      </c>
      <c r="PM18" s="33" t="str">
        <f>IF(ISBLANK(PL18),"",IF(ISBLANK(VLOOKUP(PL18,role!A:E,2,FALSE)),"",VLOOKUP(PL18,role!A:E,2,FALSE)))</f>
        <v/>
      </c>
      <c r="PN18" s="33" t="str">
        <f>IF(ISBLANK(PL18),"",IF(ISBLANK(VLOOKUP(PL18,role!A:E,3,FALSE)),"",VLOOKUP(PL18,role!A:E,3,FALSE)))</f>
        <v/>
      </c>
      <c r="PO18" s="33" t="str">
        <f>IF(ISBLANK(PL18),"",IF(ISBLANK(VLOOKUP(PL18,role!A:E,4,FALSE)),"",VLOOKUP(PL18,role!A:E,4,FALSE)))</f>
        <v/>
      </c>
      <c r="PP18" s="33" t="str">
        <f>IF(ISBLANK(PL18),"",IF(ISBLANK(VLOOKUP(PL18,role!A:E,5,FALSE)),"",VLOOKUP(PL18,role!A:E,5,FALSE)))</f>
        <v/>
      </c>
      <c r="PQ18" s="38"/>
      <c r="PR18" s="36" t="str">
        <f t="shared" si="103"/>
        <v/>
      </c>
      <c r="PT18" s="33" t="str">
        <f>IF(ISBLANK(PS18),"",IF(ISBLANK(VLOOKUP(PS18,role!A:E,2,FALSE)),"",VLOOKUP(PS18,role!A:E,2,FALSE)))</f>
        <v/>
      </c>
      <c r="PU18" s="33" t="str">
        <f>IF(ISBLANK(PS18),"",IF(ISBLANK(VLOOKUP(PS18,role!A:E,3,FALSE)),"",VLOOKUP(PS18,role!A:E,3,FALSE)))</f>
        <v/>
      </c>
      <c r="PV18" s="33" t="str">
        <f>IF(ISBLANK(PS18),"",IF(ISBLANK(VLOOKUP(PS18,role!A:E,4,FALSE)),"",VLOOKUP(PS18,role!A:E,4,FALSE)))</f>
        <v/>
      </c>
      <c r="PW18" s="33" t="str">
        <f>IF(ISBLANK(PS18),"",IF(ISBLANK(VLOOKUP(PS18,role!A:E,5,FALSE)),"",VLOOKUP(PS18,role!A:E,5,FALSE)))</f>
        <v/>
      </c>
      <c r="PX18" s="38"/>
      <c r="PY18" s="36" t="str">
        <f t="shared" si="104"/>
        <v/>
      </c>
      <c r="QA18" s="33" t="str">
        <f>IF(ISBLANK(PZ18),"",IF(ISBLANK(VLOOKUP(PZ18,role!A:E,2,FALSE)),"",VLOOKUP(PZ18,role!A:E,2,FALSE)))</f>
        <v/>
      </c>
      <c r="QB18" s="33" t="str">
        <f>IF(ISBLANK(PZ18),"",IF(ISBLANK(VLOOKUP(PZ18,role!A:E,3,FALSE)),"",VLOOKUP(PZ18,role!A:E,3,FALSE)))</f>
        <v/>
      </c>
      <c r="QC18" s="33" t="str">
        <f>IF(ISBLANK(PZ18),"",IF(ISBLANK(VLOOKUP(PZ18,role!A:E,4,FALSE)),"",VLOOKUP(PZ18,role!A:E,4,FALSE)))</f>
        <v/>
      </c>
      <c r="QD18" s="33" t="str">
        <f>IF(ISBLANK(PZ18),"",IF(ISBLANK(VLOOKUP(PZ18,role!A:E,5,FALSE)),"",VLOOKUP(PZ18,role!A:E,5,FALSE)))</f>
        <v/>
      </c>
      <c r="QE18" s="38"/>
      <c r="QF18" s="36" t="str">
        <f t="shared" si="105"/>
        <v/>
      </c>
      <c r="QH18" s="33" t="str">
        <f>IF(ISBLANK(QG18),"",IF(ISBLANK(VLOOKUP(QG18,role!A:E,2,FALSE)),"",VLOOKUP(QG18,role!A:E,2,FALSE)))</f>
        <v/>
      </c>
      <c r="QI18" s="33" t="str">
        <f>IF(ISBLANK(QG18),"",IF(ISBLANK(VLOOKUP(QG18,role!A:E,3,FALSE)),"",VLOOKUP(QG18,role!A:E,3,FALSE)))</f>
        <v/>
      </c>
      <c r="QJ18" s="33" t="str">
        <f>IF(ISBLANK(QG18),"",IF(ISBLANK(VLOOKUP(QG18,role!A:E,4,FALSE)),"",VLOOKUP(QG18,role!A:E,4,FALSE)))</f>
        <v/>
      </c>
      <c r="QK18" s="33" t="str">
        <f>IF(ISBLANK(QG18),"",IF(ISBLANK(VLOOKUP(QG18,role!A:E,5,FALSE)),"",VLOOKUP(QG18,role!A:E,5,FALSE)))</f>
        <v/>
      </c>
      <c r="QL18" s="34"/>
      <c r="QM18" s="38"/>
      <c r="QN18" s="36" t="str">
        <f t="shared" si="106"/>
        <v/>
      </c>
      <c r="QP18" s="33" t="str">
        <f>IF(ISBLANK(QO18),"",IF(ISBLANK(VLOOKUP(QO18,role!A:E,2,FALSE)),"",VLOOKUP(QO18,role!A:E,2,FALSE)))</f>
        <v/>
      </c>
      <c r="QQ18" s="33" t="str">
        <f>IF(ISBLANK(QO18),"",IF(ISBLANK(VLOOKUP(QO18,role!A:E,3,FALSE)),"",VLOOKUP(QO18,role!A:E,3,FALSE)))</f>
        <v/>
      </c>
      <c r="QR18" s="33" t="str">
        <f>IF(ISBLANK(QO18),"",IF(ISBLANK(VLOOKUP(QO18,role!A:E,4,FALSE)),"",VLOOKUP(QO18,role!A:E,4,FALSE)))</f>
        <v/>
      </c>
      <c r="QS18" s="33" t="str">
        <f>IF(ISBLANK(QO18),"",IF(ISBLANK(VLOOKUP(QO18,role!A:E,5,FALSE)),"",VLOOKUP(QO18,role!A:E,5,FALSE)))</f>
        <v/>
      </c>
      <c r="QT18" s="38"/>
      <c r="QU18" s="36" t="str">
        <f t="shared" si="107"/>
        <v/>
      </c>
      <c r="QW18" s="33" t="str">
        <f>IF(ISBLANK(QV18),"",IF(ISBLANK(VLOOKUP(QV18,role!A:E,2,FALSE)),"",VLOOKUP(QV18,role!A:E,2,FALSE)))</f>
        <v/>
      </c>
      <c r="QX18" s="33" t="str">
        <f>IF(ISBLANK(QV18),"",IF(ISBLANK(VLOOKUP(QV18,role!A:E,3,FALSE)),"",VLOOKUP(QV18,role!A:E,3,FALSE)))</f>
        <v/>
      </c>
      <c r="QY18" s="33" t="str">
        <f>IF(ISBLANK(QV18),"",IF(ISBLANK(VLOOKUP(QV18,role!A:E,4,FALSE)),"",VLOOKUP(QV18,role!A:E,4,FALSE)))</f>
        <v/>
      </c>
      <c r="QZ18" s="33" t="str">
        <f>IF(ISBLANK(QV18),"",IF(ISBLANK(VLOOKUP(QV18,role!A:E,5,FALSE)),"",VLOOKUP(QV18,role!A:E,5,FALSE)))</f>
        <v/>
      </c>
      <c r="RA18" s="38"/>
      <c r="RB18" s="36" t="str">
        <f t="shared" si="108"/>
        <v/>
      </c>
      <c r="RD18" s="33" t="str">
        <f>IF(ISBLANK(RC18),"",IF(ISBLANK(VLOOKUP(RC18,role!A:E,2,FALSE)),"",VLOOKUP(RC18,role!A:E,2,FALSE)))</f>
        <v/>
      </c>
      <c r="RE18" s="33" t="str">
        <f>IF(ISBLANK(RC18),"",IF(ISBLANK(VLOOKUP(RC18,role!A:E,3,FALSE)),"",VLOOKUP(RC18,role!A:E,3,FALSE)))</f>
        <v/>
      </c>
      <c r="RF18" s="33" t="str">
        <f>IF(ISBLANK(RC18),"",IF(ISBLANK(VLOOKUP(RC18,role!A:E,4,FALSE)),"",VLOOKUP(RC18,role!A:E,4,FALSE)))</f>
        <v/>
      </c>
      <c r="RG18" s="33" t="str">
        <f>IF(ISBLANK(RC18),"",IF(ISBLANK(VLOOKUP(RC18,role!A:E,5,FALSE)),"",VLOOKUP(RC18,role!A:E,5,FALSE)))</f>
        <v/>
      </c>
      <c r="RH18" s="38"/>
      <c r="RI18" s="36" t="str">
        <f t="shared" si="109"/>
        <v/>
      </c>
      <c r="RK18" s="33" t="str">
        <f>IF(ISBLANK(RJ18),"",IF(ISBLANK(VLOOKUP(RJ18,role!A:E,2,FALSE)),"",VLOOKUP(RJ18,role!A:E,2,FALSE)))</f>
        <v/>
      </c>
      <c r="RL18" s="33" t="str">
        <f>IF(ISBLANK(RJ18),"",IF(ISBLANK(VLOOKUP(RJ18,role!A:E,3,FALSE)),"",VLOOKUP(RJ18,role!A:E,3,FALSE)))</f>
        <v/>
      </c>
      <c r="RM18" s="33" t="str">
        <f>IF(ISBLANK(RJ18),"",IF(ISBLANK(VLOOKUP(RJ18,role!A:E,4,FALSE)),"",VLOOKUP(RJ18,role!A:E,4,FALSE)))</f>
        <v/>
      </c>
      <c r="RN18" s="33" t="str">
        <f>IF(ISBLANK(RJ18),"",IF(ISBLANK(VLOOKUP(RJ18,role!A:E,5,FALSE)),"",VLOOKUP(RJ18,role!A:E,5,FALSE)))</f>
        <v/>
      </c>
      <c r="RO18" s="38"/>
      <c r="RP18" s="36" t="str">
        <f t="shared" si="110"/>
        <v/>
      </c>
      <c r="RR18" s="33" t="str">
        <f t="shared" si="111"/>
        <v/>
      </c>
      <c r="RS18" s="33" t="str">
        <f t="shared" si="112"/>
        <v/>
      </c>
      <c r="RT18" s="33" t="str">
        <f t="shared" si="113"/>
        <v/>
      </c>
      <c r="RU18" s="33" t="str">
        <f t="shared" si="114"/>
        <v/>
      </c>
      <c r="RV18" s="34"/>
      <c r="RW18" s="35"/>
      <c r="RY18" s="33" t="str">
        <f t="shared" si="115"/>
        <v/>
      </c>
      <c r="RZ18" s="41"/>
      <c r="SA18" s="33" t="str">
        <f t="shared" si="116"/>
        <v/>
      </c>
      <c r="SC18" s="33" t="str">
        <f t="shared" si="117"/>
        <v/>
      </c>
      <c r="SE18" s="33" t="str">
        <f t="shared" si="118"/>
        <v/>
      </c>
      <c r="SG18" s="33" t="str">
        <f t="shared" si="119"/>
        <v/>
      </c>
      <c r="SI18" s="33" t="str">
        <f t="shared" si="120"/>
        <v/>
      </c>
      <c r="SK18" s="33" t="str">
        <f t="shared" si="121"/>
        <v/>
      </c>
      <c r="SM18" s="33" t="str">
        <f t="shared" si="122"/>
        <v/>
      </c>
      <c r="SO18" s="33" t="str">
        <f t="shared" si="123"/>
        <v/>
      </c>
      <c r="SQ18" s="33" t="str">
        <f t="shared" si="124"/>
        <v/>
      </c>
      <c r="SS18" s="33" t="str">
        <f t="shared" si="125"/>
        <v/>
      </c>
      <c r="ST18" s="34"/>
      <c r="SV18" s="33" t="str">
        <f t="shared" si="126"/>
        <v/>
      </c>
      <c r="SX18" s="33" t="str">
        <f t="shared" si="127"/>
        <v/>
      </c>
      <c r="SZ18" s="33" t="str">
        <f t="shared" si="128"/>
        <v/>
      </c>
      <c r="TB18" s="33" t="str">
        <f t="shared" si="129"/>
        <v/>
      </c>
      <c r="TD18" s="33" t="str">
        <f t="shared" si="130"/>
        <v/>
      </c>
      <c r="TE18" s="34"/>
      <c r="TG18" s="33" t="str">
        <f t="shared" si="131"/>
        <v/>
      </c>
      <c r="TI18" s="33" t="str">
        <f t="shared" si="132"/>
        <v/>
      </c>
      <c r="TK18" s="33" t="str">
        <f t="shared" si="133"/>
        <v/>
      </c>
      <c r="TM18" s="33" t="str">
        <f t="shared" si="134"/>
        <v/>
      </c>
      <c r="TO18" s="33" t="str">
        <f t="shared" si="135"/>
        <v/>
      </c>
      <c r="TP18" s="34"/>
      <c r="TR18" s="33" t="str">
        <f t="shared" si="136"/>
        <v/>
      </c>
      <c r="TT18" s="33" t="str">
        <f t="shared" si="137"/>
        <v/>
      </c>
      <c r="TV18" s="33" t="str">
        <f t="shared" si="138"/>
        <v/>
      </c>
      <c r="TX18" s="33" t="str">
        <f t="shared" si="139"/>
        <v/>
      </c>
      <c r="TZ18" s="33" t="str">
        <f t="shared" si="140"/>
        <v/>
      </c>
      <c r="UA18" s="34"/>
      <c r="UC18" s="33" t="str">
        <f t="shared" si="141"/>
        <v/>
      </c>
      <c r="UE18" s="33" t="str">
        <f t="shared" si="142"/>
        <v/>
      </c>
      <c r="UG18" s="33" t="str">
        <f t="shared" si="143"/>
        <v/>
      </c>
      <c r="UI18" s="33" t="str">
        <f t="shared" si="144"/>
        <v/>
      </c>
      <c r="UK18" s="33" t="str">
        <f t="shared" si="145"/>
        <v/>
      </c>
      <c r="UL18" s="34"/>
      <c r="UN18" s="33" t="str">
        <f t="shared" si="146"/>
        <v/>
      </c>
      <c r="UO18" s="33" t="str">
        <f t="shared" si="147"/>
        <v/>
      </c>
      <c r="UQ18" s="33" t="str">
        <f t="shared" si="148"/>
        <v/>
      </c>
      <c r="UR18" s="33" t="str">
        <f t="shared" si="149"/>
        <v/>
      </c>
      <c r="UT18" s="33" t="str">
        <f t="shared" si="150"/>
        <v/>
      </c>
      <c r="UU18" s="33" t="str">
        <f t="shared" si="151"/>
        <v/>
      </c>
      <c r="UW18" s="33" t="str">
        <f t="shared" si="152"/>
        <v/>
      </c>
      <c r="UX18" s="33" t="str">
        <f t="shared" si="153"/>
        <v/>
      </c>
      <c r="UZ18" s="33" t="str">
        <f t="shared" si="154"/>
        <v/>
      </c>
      <c r="VA18" s="33" t="str">
        <f t="shared" si="155"/>
        <v/>
      </c>
      <c r="VB18" s="37"/>
      <c r="VC18" s="35"/>
      <c r="VD18" s="36" t="str">
        <f t="shared" si="156"/>
        <v/>
      </c>
      <c r="VE18" s="36" t="str">
        <f t="shared" si="157"/>
        <v/>
      </c>
      <c r="VG18" s="36" t="str">
        <f t="shared" si="158"/>
        <v/>
      </c>
      <c r="VH18" s="36" t="str">
        <f t="shared" si="159"/>
        <v/>
      </c>
      <c r="VJ18" s="36" t="str">
        <f t="shared" si="160"/>
        <v/>
      </c>
      <c r="VK18" s="36" t="str">
        <f t="shared" si="161"/>
        <v/>
      </c>
      <c r="VM18" s="36" t="str">
        <f t="shared" si="162"/>
        <v/>
      </c>
      <c r="VN18" s="36" t="str">
        <f t="shared" si="163"/>
        <v/>
      </c>
      <c r="VP18" s="36" t="str">
        <f t="shared" si="164"/>
        <v/>
      </c>
      <c r="VQ18" s="36" t="str">
        <f t="shared" si="165"/>
        <v/>
      </c>
      <c r="VR18" s="34"/>
      <c r="VT18" s="36" t="str">
        <f t="shared" si="166"/>
        <v/>
      </c>
      <c r="VU18" s="36" t="str">
        <f t="shared" si="167"/>
        <v/>
      </c>
      <c r="VW18" s="36" t="str">
        <f t="shared" si="168"/>
        <v/>
      </c>
      <c r="VX18" s="36" t="str">
        <f t="shared" si="169"/>
        <v/>
      </c>
      <c r="VZ18" s="36" t="str">
        <f t="shared" si="170"/>
        <v/>
      </c>
      <c r="WA18" s="36" t="str">
        <f t="shared" si="171"/>
        <v/>
      </c>
      <c r="WC18" s="36" t="str">
        <f t="shared" si="172"/>
        <v/>
      </c>
      <c r="WD18" s="36" t="str">
        <f t="shared" si="173"/>
        <v/>
      </c>
      <c r="WF18" s="36" t="str">
        <f t="shared" si="174"/>
        <v/>
      </c>
      <c r="WG18" s="36" t="str">
        <f t="shared" si="175"/>
        <v/>
      </c>
      <c r="WH18" s="34"/>
      <c r="WK18" s="33" t="str">
        <f t="shared" si="176"/>
        <v/>
      </c>
      <c r="WL18" s="35"/>
      <c r="WM18" s="38"/>
      <c r="WN18" s="36" t="str">
        <f t="shared" si="177"/>
        <v/>
      </c>
      <c r="WO18" s="33" t="str">
        <f t="shared" si="178"/>
        <v/>
      </c>
      <c r="WR18" s="36" t="str">
        <f t="shared" si="179"/>
        <v/>
      </c>
      <c r="WS18" s="33" t="str">
        <f t="shared" si="180"/>
        <v/>
      </c>
      <c r="WV18" s="36" t="str">
        <f t="shared" si="181"/>
        <v/>
      </c>
      <c r="WW18" s="33" t="str">
        <f t="shared" si="182"/>
        <v/>
      </c>
      <c r="WZ18" s="36" t="str">
        <f t="shared" si="183"/>
        <v/>
      </c>
      <c r="XA18" s="33" t="str">
        <f t="shared" si="184"/>
        <v/>
      </c>
      <c r="XB18" s="33"/>
      <c r="XD18" s="36" t="str">
        <f t="shared" si="185"/>
        <v/>
      </c>
      <c r="XE18" s="33" t="str">
        <f t="shared" si="186"/>
        <v/>
      </c>
      <c r="XF18" s="39"/>
      <c r="XG18" s="33" t="str">
        <f t="shared" si="187"/>
        <v/>
      </c>
      <c r="XH18" s="33" t="str">
        <f t="shared" si="188"/>
        <v/>
      </c>
      <c r="XI18" s="33" t="str">
        <f t="shared" si="189"/>
        <v/>
      </c>
      <c r="XJ18" s="33" t="str">
        <f t="shared" si="190"/>
        <v/>
      </c>
      <c r="XK18" s="33" t="str">
        <f t="shared" si="191"/>
        <v/>
      </c>
      <c r="XL18" s="33" t="str">
        <f t="shared" si="192"/>
        <v/>
      </c>
      <c r="XM18" s="33" t="str">
        <f t="shared" si="193"/>
        <v/>
      </c>
      <c r="XN18" s="33" t="str">
        <f t="shared" si="194"/>
        <v/>
      </c>
      <c r="XO18" s="33" t="str">
        <f t="shared" si="195"/>
        <v/>
      </c>
    </row>
    <row r="19" spans="3:639" s="32" customFormat="1" x14ac:dyDescent="0.25">
      <c r="C19" s="33" t="str">
        <f t="shared" si="20"/>
        <v/>
      </c>
      <c r="E19" s="32" t="str">
        <f t="shared" si="21"/>
        <v/>
      </c>
      <c r="F19" s="33" t="str">
        <f t="shared" si="22"/>
        <v/>
      </c>
      <c r="G19" s="33" t="str">
        <f t="shared" si="23"/>
        <v/>
      </c>
      <c r="J19" s="33" t="str">
        <f t="shared" si="24"/>
        <v/>
      </c>
      <c r="K19" s="33" t="str">
        <f t="shared" si="25"/>
        <v/>
      </c>
      <c r="L19" s="33" t="str">
        <f t="shared" si="26"/>
        <v/>
      </c>
      <c r="N19" s="33" t="str">
        <f t="shared" si="27"/>
        <v/>
      </c>
      <c r="O19" s="33" t="str">
        <f t="shared" si="28"/>
        <v/>
      </c>
      <c r="Q19" s="33" t="str">
        <f t="shared" si="29"/>
        <v/>
      </c>
      <c r="R19" s="33" t="str">
        <f t="shared" si="30"/>
        <v/>
      </c>
      <c r="S19" s="33"/>
      <c r="T19" s="33"/>
      <c r="U19" s="33" t="str">
        <f t="shared" si="31"/>
        <v/>
      </c>
      <c r="V19" s="33" t="str">
        <f t="shared" si="32"/>
        <v/>
      </c>
      <c r="W19" s="33"/>
      <c r="Y19" s="33" t="str">
        <f>IF(ISBLANK(X19),"",VLOOKUP(X19,resource_type!A:C,3,FALSE))</f>
        <v/>
      </c>
      <c r="Z19" s="33" t="str">
        <f>IF(ISBLANK(X19),"",VLOOKUP(X19,resource_type!A:C,2,FALSE))</f>
        <v/>
      </c>
      <c r="AA19" s="33" t="str">
        <f t="shared" si="33"/>
        <v/>
      </c>
      <c r="AB19" s="33" t="str">
        <f t="shared" si="34"/>
        <v/>
      </c>
      <c r="AD19" s="33" t="str">
        <f>IF(ISBLANK(AC19),"",VLOOKUP(AC19,resource_type!A:C,3,FALSE))</f>
        <v/>
      </c>
      <c r="AF19" s="33" t="str">
        <f>IF(ISBLANK(AE19),"",VLOOKUP(AE19,resource_type!A:C,3,FALSE))</f>
        <v/>
      </c>
      <c r="AG19" s="34"/>
      <c r="AI19" s="33" t="str">
        <f t="shared" si="35"/>
        <v/>
      </c>
      <c r="AK19" s="33" t="str">
        <f t="shared" si="36"/>
        <v/>
      </c>
      <c r="AM19" s="33" t="str">
        <f t="shared" si="37"/>
        <v/>
      </c>
      <c r="AO19" s="33" t="str">
        <f t="shared" si="38"/>
        <v/>
      </c>
      <c r="AP19" s="54"/>
      <c r="AQ19" s="35"/>
      <c r="AR19" s="36" t="str">
        <f t="shared" si="39"/>
        <v/>
      </c>
      <c r="AS19" s="36" t="str">
        <f t="shared" si="40"/>
        <v/>
      </c>
      <c r="AT19" s="35"/>
      <c r="AV19" s="33" t="str">
        <f t="shared" si="41"/>
        <v/>
      </c>
      <c r="AW19" s="33" t="str">
        <f t="shared" si="42"/>
        <v/>
      </c>
      <c r="AX19" s="33" t="str">
        <f t="shared" si="43"/>
        <v/>
      </c>
      <c r="AZ19" s="33" t="str">
        <f>IF(ISBLANK(AY19),"",IF(ISBLANK(VLOOKUP(AY19,role!A:E,2,FALSE)),"",VLOOKUP(AY19,role!A:E,2,FALSE)))</f>
        <v/>
      </c>
      <c r="BA19" s="33" t="str">
        <f>IF(ISBLANK(AY19),"",IF(ISBLANK(VLOOKUP(AY19,role!A:E,3,FALSE)),"",VLOOKUP(AY19,role!A:E,3,FALSE)))</f>
        <v/>
      </c>
      <c r="BB19" s="33" t="str">
        <f>IF(ISBLANK(AY19),"",IF(ISBLANK(VLOOKUP(AY19,role!A:E,4,FALSE)),"",VLOOKUP(AY19,role!A:E,4,FALSE)))</f>
        <v/>
      </c>
      <c r="BC19" s="33" t="str">
        <f>IF(ISBLANK(AY19),"",IF(ISBLANK(VLOOKUP(AY19,role!A:E,5,FALSE)),"",VLOOKUP(AY19,role!A:E,5,FALSE)))</f>
        <v/>
      </c>
      <c r="BE19" s="33" t="str">
        <f>IF(ISBLANK(BD19),"",IF(ISBLANK(VLOOKUP(BD19,role!A:E,2,FALSE)),"",VLOOKUP(BD19,role!A:E,2,FALSE)))</f>
        <v/>
      </c>
      <c r="BF19" s="33" t="str">
        <f>IF(ISBLANK(BD19),"",IF(ISBLANK(VLOOKUP(BD19,role!A:E,3,FALSE)),"",VLOOKUP(BD19,role!A:E,3,FALSE)))</f>
        <v/>
      </c>
      <c r="BG19" s="33" t="str">
        <f>IF(ISBLANK(BD19),"",IF(ISBLANK(VLOOKUP(BD19,role!A:E,4,FALSE)),"",VLOOKUP(BD19,role!A:E,4,FALSE)))</f>
        <v/>
      </c>
      <c r="BH19" s="33" t="str">
        <f>IF(ISBLANK(BD19),"",IF(ISBLANK(VLOOKUP(BD19,role!A:E,5,FALSE)),"",VLOOKUP(BD19,role!A:E,5,FALSE)))</f>
        <v/>
      </c>
      <c r="BN19" s="34"/>
      <c r="BQ19" s="41"/>
      <c r="BS19" s="33" t="str">
        <f t="shared" si="44"/>
        <v/>
      </c>
      <c r="BT19" s="33" t="str">
        <f t="shared" si="45"/>
        <v/>
      </c>
      <c r="BU19" s="33" t="str">
        <f t="shared" si="46"/>
        <v/>
      </c>
      <c r="BW19" s="33" t="str">
        <f>IF(ISBLANK(BV19),"",IF(ISBLANK(VLOOKUP(BV19,role!A:E,2,FALSE)),"",VLOOKUP(BV19,role!A:E,2,FALSE)))</f>
        <v/>
      </c>
      <c r="BX19" s="33" t="str">
        <f>IF(ISBLANK(BV19),"",IF(ISBLANK(VLOOKUP(BV19,role!A:E,3,FALSE)),"",VLOOKUP(BV19,role!A:E,3,FALSE)))</f>
        <v/>
      </c>
      <c r="BY19" s="33" t="str">
        <f>IF(ISBLANK(BV19),"",IF(ISBLANK(VLOOKUP(BV19,role!A:E,4,FALSE)),"",VLOOKUP(BV19,role!A:E,4,FALSE)))</f>
        <v/>
      </c>
      <c r="BZ19" s="33" t="str">
        <f>IF(ISBLANK(BV19),"",IF(ISBLANK(VLOOKUP(BV19,role!A:E,5,FALSE)),"",VLOOKUP(BV19,role!A:E,5,FALSE)))</f>
        <v/>
      </c>
      <c r="CB19" s="33" t="str">
        <f>IF(ISBLANK(CA19),"",IF(ISBLANK(VLOOKUP(CA19,role!A:E,2,FALSE)),"",VLOOKUP(CA19,role!A:E,2,FALSE)))</f>
        <v/>
      </c>
      <c r="CC19" s="33" t="str">
        <f>IF(ISBLANK(CA19),"",IF(ISBLANK(VLOOKUP(CA19,role!A:E,3,FALSE)),"",VLOOKUP(CA19,role!A:E,3,FALSE)))</f>
        <v/>
      </c>
      <c r="CD19" s="33" t="str">
        <f>IF(ISBLANK(CA19),"",IF(ISBLANK(VLOOKUP(CA19,role!A:E,4,FALSE)),"",VLOOKUP(CA19,role!A:E,4,FALSE)))</f>
        <v/>
      </c>
      <c r="CE19" s="33" t="str">
        <f>IF(ISBLANK(CA19),"",IF(ISBLANK(VLOOKUP(CA19,role!A:E,5,FALSE)),"",VLOOKUP(CA19,role!A:E,5,FALSE)))</f>
        <v/>
      </c>
      <c r="CK19" s="34"/>
      <c r="CN19" s="41"/>
      <c r="CP19" s="33" t="str">
        <f t="shared" si="47"/>
        <v/>
      </c>
      <c r="CQ19" s="33" t="str">
        <f t="shared" si="48"/>
        <v/>
      </c>
      <c r="CR19" s="33" t="str">
        <f t="shared" si="49"/>
        <v/>
      </c>
      <c r="CT19" s="33" t="str">
        <f>IF(ISBLANK(CS19),"",IF(ISBLANK(VLOOKUP(CS19,role!A:E,2,FALSE)),"",VLOOKUP(CS19,role!A:E,2,FALSE)))</f>
        <v/>
      </c>
      <c r="CU19" s="33" t="str">
        <f>IF(ISBLANK(CS19),"",IF(ISBLANK(VLOOKUP(CS19,role!A:E,3,FALSE)),"",VLOOKUP(CS19,role!A:E,3,FALSE)))</f>
        <v/>
      </c>
      <c r="CV19" s="33" t="str">
        <f>IF(ISBLANK(CS19),"",IF(ISBLANK(VLOOKUP(CS19,role!A:E,4,FALSE)),"",VLOOKUP(CS19,role!A:E,4,FALSE)))</f>
        <v/>
      </c>
      <c r="CW19" s="33" t="str">
        <f>IF(ISBLANK(CS19),"",IF(ISBLANK(VLOOKUP(CS19,role!A:E,5,FALSE)),"",VLOOKUP(CS19,role!A:E,5,FALSE)))</f>
        <v/>
      </c>
      <c r="DC19" s="34"/>
      <c r="DF19" s="41"/>
      <c r="DH19" s="33" t="str">
        <f t="shared" si="50"/>
        <v/>
      </c>
      <c r="DI19" s="33" t="str">
        <f t="shared" si="51"/>
        <v/>
      </c>
      <c r="DJ19" s="33" t="str">
        <f t="shared" si="52"/>
        <v/>
      </c>
      <c r="DL19" s="33" t="str">
        <f>IF(ISBLANK(DK19),"",IF(ISBLANK(VLOOKUP(DK19,role!A:E,2,FALSE)),"",VLOOKUP(DK19,role!A:E,2,FALSE)))</f>
        <v/>
      </c>
      <c r="DM19" s="33" t="str">
        <f>IF(ISBLANK(DK19),"",IF(ISBLANK(VLOOKUP(DK19,role!A:E,3,FALSE)),"",VLOOKUP(DK19,role!A:E,3,FALSE)))</f>
        <v/>
      </c>
      <c r="DN19" s="33" t="str">
        <f>IF(ISBLANK(DK19),"",IF(ISBLANK(VLOOKUP(DK19,role!A:E,4,FALSE)),"",VLOOKUP(DK19,role!A:E,4,FALSE)))</f>
        <v/>
      </c>
      <c r="DO19" s="33" t="str">
        <f>IF(ISBLANK(DK19),"",IF(ISBLANK(VLOOKUP(DK19,role!A:E,5,FALSE)),"",VLOOKUP(DK19,role!A:E,5,FALSE)))</f>
        <v/>
      </c>
      <c r="DU19" s="34"/>
      <c r="DX19" s="41"/>
      <c r="DZ19" s="33" t="str">
        <f t="shared" si="53"/>
        <v/>
      </c>
      <c r="EA19" s="33" t="str">
        <f t="shared" si="54"/>
        <v/>
      </c>
      <c r="EB19" s="33" t="str">
        <f t="shared" si="55"/>
        <v/>
      </c>
      <c r="ED19" s="33" t="str">
        <f>IF(ISBLANK(EC19),"",VLOOKUP(EC19,role!A:E,2,FALSE))</f>
        <v/>
      </c>
      <c r="EE19" s="33" t="str">
        <f>IF(ISBLANK(EC19),"",IF(ISBLANK(VLOOKUP(EC19,role!A:E,3,FALSE)),"",VLOOKUP(EC19,role!A:E,3,FALSE)))</f>
        <v/>
      </c>
      <c r="EF19" s="33" t="str">
        <f>IF(ISBLANK(EC19),"",IF(ISBLANK(VLOOKUP(EC19,role!A:E,4,FALSE)),"",VLOOKUP(EC19,role!A:E,4,FALSE)))</f>
        <v/>
      </c>
      <c r="EG19" s="33" t="str">
        <f>IF(ISBLANK(EC19),"",IF(ISBLANK(VLOOKUP(EC19,role!A:E,5,FALSE)),"",VLOOKUP(EC19,role!A:E,5,FALSE)))</f>
        <v/>
      </c>
      <c r="EM19" s="34"/>
      <c r="EP19" s="34"/>
      <c r="ES19" s="33" t="str">
        <f t="shared" si="56"/>
        <v/>
      </c>
      <c r="ET19" s="33" t="str">
        <f t="shared" si="57"/>
        <v/>
      </c>
      <c r="EU19" s="33" t="str">
        <f t="shared" si="58"/>
        <v/>
      </c>
      <c r="EW19" s="33" t="str">
        <f>IF(ISBLANK(EV19),"",IF(ISBLANK(VLOOKUP(EV19,role!A:E,2,FALSE)),"",VLOOKUP(EV19,role!A:E,2,FALSE)))</f>
        <v/>
      </c>
      <c r="EX19" s="33" t="str">
        <f>IF(ISBLANK(EV19),"",IF(ISBLANK(VLOOKUP(EV19,role!A:E,3,FALSE)),"",VLOOKUP(EV19,role!A:E,3,FALSE)))</f>
        <v/>
      </c>
      <c r="EY19" s="33" t="str">
        <f>IF(ISBLANK(EV19),"",IF(ISBLANK(VLOOKUP(EV19,role!A:E,4,FALSE)),"",VLOOKUP(EV19,role!A:E,4,FALSE)))</f>
        <v/>
      </c>
      <c r="EZ19" s="33" t="str">
        <f>IF(ISBLANK(EV19),"",IF(ISBLANK(VLOOKUP(EV19,role!A:E,5,FALSE)),"",VLOOKUP(EV19,role!A:E,5,FALSE)))</f>
        <v/>
      </c>
      <c r="FF19" s="34"/>
      <c r="FI19" s="41"/>
      <c r="FK19" s="33" t="str">
        <f t="shared" si="59"/>
        <v/>
      </c>
      <c r="FL19" s="33" t="str">
        <f t="shared" si="60"/>
        <v/>
      </c>
      <c r="FM19" s="33" t="str">
        <f t="shared" si="61"/>
        <v/>
      </c>
      <c r="FO19" s="33" t="str">
        <f>IF(ISBLANK(FN19),"",IF(ISBLANK(VLOOKUP(FN19,role!A:E,2,FALSE)),"",VLOOKUP(FN19,role!A:E,2,FALSE)))</f>
        <v/>
      </c>
      <c r="FP19" s="33" t="str">
        <f>IF(ISBLANK(FN19),"",IF(ISBLANK(VLOOKUP(FN19,role!A:E,3,FALSE)),"",VLOOKUP(FN19,role!A:E,3,FALSE)))</f>
        <v/>
      </c>
      <c r="FQ19" s="33" t="str">
        <f>IF(ISBLANK(FN19),"",IF(ISBLANK(VLOOKUP(FN19,role!A:E,4,FALSE)),"",VLOOKUP(FN19,role!A:E,4,FALSE)))</f>
        <v/>
      </c>
      <c r="FR19" s="33" t="str">
        <f>IF(ISBLANK(FN19),"",IF(ISBLANK(VLOOKUP(FN19,role!A:E,5,FALSE)),"",VLOOKUP(FN19,role!A:E,5,FALSE)))</f>
        <v/>
      </c>
      <c r="FX19" s="34"/>
      <c r="GA19" s="41"/>
      <c r="GC19" s="33" t="str">
        <f t="shared" si="62"/>
        <v/>
      </c>
      <c r="GD19" s="33" t="str">
        <f t="shared" si="63"/>
        <v/>
      </c>
      <c r="GE19" s="33" t="str">
        <f t="shared" si="64"/>
        <v/>
      </c>
      <c r="GG19" s="33" t="str">
        <f>IF(ISBLANK(GF19),"",IF(ISBLANK(VLOOKUP(GF19,role!A:E,2,FALSE)),"",VLOOKUP(GF19,role!A:E,2,FALSE)))</f>
        <v/>
      </c>
      <c r="GH19" s="33" t="str">
        <f>IF(ISBLANK(GF19),"",IF(ISBLANK(VLOOKUP(GF19,role!A:E,3,FALSE)),"",VLOOKUP(GF19,role!A:E,3,FALSE)))</f>
        <v/>
      </c>
      <c r="GI19" s="33" t="str">
        <f>IF(ISBLANK(GF19),"",IF(ISBLANK(VLOOKUP(GF19,role!A:E,4,FALSE)),"",VLOOKUP(GF19,role!A:E,4,FALSE)))</f>
        <v/>
      </c>
      <c r="GJ19" s="33" t="str">
        <f>IF(ISBLANK(GF19),"",IF(ISBLANK(VLOOKUP(GF19,role!A:E,5,FALSE)),"",VLOOKUP(GF19,role!A:E,5,FALSE)))</f>
        <v/>
      </c>
      <c r="GP19" s="34"/>
      <c r="GS19" s="41"/>
      <c r="GU19" s="33" t="str">
        <f t="shared" si="65"/>
        <v/>
      </c>
      <c r="GV19" s="33" t="str">
        <f t="shared" si="66"/>
        <v/>
      </c>
      <c r="GW19" s="33" t="str">
        <f t="shared" si="67"/>
        <v/>
      </c>
      <c r="GY19" s="33" t="str">
        <f>IF(ISBLANK(GX19),"",IF(ISBLANK(VLOOKUP(GX19,role!A:E,2,FALSE)),"",VLOOKUP(GX19,role!A:E,2,FALSE)))</f>
        <v/>
      </c>
      <c r="GZ19" s="33" t="str">
        <f>IF(ISBLANK(GX19),"",IF(ISBLANK(VLOOKUP(GX19,role!A:E,3,FALSE)),"",VLOOKUP(GX19,role!A:E,3,FALSE)))</f>
        <v/>
      </c>
      <c r="HA19" s="33" t="str">
        <f>IF(ISBLANK(GX19),"",IF(ISBLANK(VLOOKUP(GX19,role!A:E,4,FALSE)),"",VLOOKUP(GX19,role!A:E,4,FALSE)))</f>
        <v/>
      </c>
      <c r="HB19" s="33" t="str">
        <f>IF(ISBLANK(GX19),"",IF(ISBLANK(VLOOKUP(GX19,role!A:E,5,FALSE)),"",VLOOKUP(GX19,role!A:E,5,FALSE)))</f>
        <v/>
      </c>
      <c r="HH19" s="34"/>
      <c r="HK19" s="41"/>
      <c r="HM19" s="33" t="str">
        <f t="shared" si="68"/>
        <v/>
      </c>
      <c r="HN19" s="33" t="str">
        <f t="shared" si="69"/>
        <v/>
      </c>
      <c r="HO19" s="33" t="str">
        <f t="shared" si="70"/>
        <v/>
      </c>
      <c r="HQ19" s="33" t="str">
        <f>IF(ISBLANK(HP19),"",IF(ISBLANK(VLOOKUP(HP19,role!A:E,2,FALSE)),"",VLOOKUP(HP19,role!A:E,2,FALSE)))</f>
        <v/>
      </c>
      <c r="HR19" s="33" t="str">
        <f>IF(ISBLANK(HP19),"",IF(ISBLANK(VLOOKUP(HP19,role!A:E,3,FALSE)),"",VLOOKUP(HP19,role!A:E,3,FALSE)))</f>
        <v/>
      </c>
      <c r="HS19" s="33" t="str">
        <f>IF(ISBLANK(HP19),"",IF(ISBLANK(VLOOKUP(HP19,role!A:E,4,FALSE)),"",VLOOKUP(HP19,role!A:E,4,FALSE)))</f>
        <v/>
      </c>
      <c r="HT19" s="33" t="str">
        <f>IF(ISBLANK(HP19),"",IF(ISBLANK(VLOOKUP(HP19,role!A:E,5,FALSE)),"",VLOOKUP(HP19,role!A:E,5,FALSE)))</f>
        <v/>
      </c>
      <c r="HZ19" s="34"/>
      <c r="IC19" s="34"/>
      <c r="IF19" s="33" t="str">
        <f t="shared" si="71"/>
        <v/>
      </c>
      <c r="IG19" s="33" t="str">
        <f t="shared" si="72"/>
        <v/>
      </c>
      <c r="IH19" s="33" t="str">
        <f t="shared" si="73"/>
        <v/>
      </c>
      <c r="IJ19" s="33" t="str">
        <f>IF(ISBLANK(II19),"",IF(ISBLANK(VLOOKUP(II19,role!A:E,2,FALSE)),"",VLOOKUP(II19,role!A:E,2,FALSE)))</f>
        <v/>
      </c>
      <c r="IK19" s="33" t="str">
        <f>IF(ISBLANK(II19),"",IF(ISBLANK(VLOOKUP(II19,role!A:E,3,FALSE)),"",VLOOKUP(II19,role!A:E,3,FALSE)))</f>
        <v/>
      </c>
      <c r="IL19" s="33" t="str">
        <f>IF(ISBLANK(II19),"",IF(ISBLANK(VLOOKUP(II19,role!A:E,4,FALSE)),"",VLOOKUP(II19,role!A:E,4,FALSE)))</f>
        <v/>
      </c>
      <c r="IM19" s="33" t="str">
        <f>IF(ISBLANK(II19),"",IF(ISBLANK(VLOOKUP(II19,role!A:E,5,FALSE)),"",VLOOKUP(II19,role!A:E,5,FALSE)))</f>
        <v/>
      </c>
      <c r="IS19" s="34"/>
      <c r="IV19" s="41"/>
      <c r="IX19" s="33" t="str">
        <f t="shared" si="74"/>
        <v/>
      </c>
      <c r="IY19" s="33" t="str">
        <f t="shared" si="75"/>
        <v/>
      </c>
      <c r="IZ19" s="33" t="str">
        <f t="shared" si="76"/>
        <v/>
      </c>
      <c r="JB19" s="33" t="str">
        <f>IF(ISBLANK(JA19),"",IF(ISBLANK(VLOOKUP(JA19,role!A:E,2,FALSE)),"",VLOOKUP(JA19,role!A:E,2,FALSE)))</f>
        <v/>
      </c>
      <c r="JC19" s="33" t="str">
        <f>IF(ISBLANK(JA19),"",IF(ISBLANK(VLOOKUP(JA19,role!A:E,3,FALSE)),"",VLOOKUP(JA19,role!A:E,3,FALSE)))</f>
        <v/>
      </c>
      <c r="JD19" s="33" t="str">
        <f>IF(ISBLANK(JA19),"",IF(ISBLANK(VLOOKUP(JA19,role!A:E,4,FALSE)),"",VLOOKUP(JA19,role!A:E,4,FALSE)))</f>
        <v/>
      </c>
      <c r="JE19" s="33" t="str">
        <f>IF(ISBLANK(JA19),"",IF(ISBLANK(VLOOKUP(JA19,role!A:E,5,FALSE)),"",VLOOKUP(JA19,role!A:E,5,FALSE)))</f>
        <v/>
      </c>
      <c r="JK19" s="34"/>
      <c r="JN19" s="41"/>
      <c r="JP19" s="33" t="str">
        <f t="shared" si="77"/>
        <v/>
      </c>
      <c r="JQ19" s="33" t="str">
        <f t="shared" si="78"/>
        <v/>
      </c>
      <c r="JR19" s="33" t="str">
        <f t="shared" si="79"/>
        <v/>
      </c>
      <c r="JT19" s="33" t="str">
        <f>IF(ISBLANK(JS19),"",IF(ISBLANK(VLOOKUP(JS19,role!A:E,2,FALSE)),"",VLOOKUP(JS19,role!A:E,2,FALSE)))</f>
        <v/>
      </c>
      <c r="JU19" s="33" t="str">
        <f>IF(ISBLANK(JS19),"",IF(ISBLANK(VLOOKUP(JS19,role!A:E,3,FALSE)),"",VLOOKUP(JS19,role!A:E,3,FALSE)))</f>
        <v/>
      </c>
      <c r="JV19" s="33" t="str">
        <f>IF(ISBLANK(JS19),"",IF(ISBLANK(VLOOKUP(JS19,role!A:E,4,FALSE)),"",VLOOKUP(JS19,role!A:E,4,FALSE)))</f>
        <v/>
      </c>
      <c r="JW19" s="33" t="str">
        <f>IF(ISBLANK(JS19),"",IF(ISBLANK(VLOOKUP(JS19,role!A:E,5,FALSE)),"",VLOOKUP(JS19,role!A:E,5,FALSE)))</f>
        <v/>
      </c>
      <c r="KC19" s="34"/>
      <c r="KF19" s="41"/>
      <c r="KH19" s="33" t="str">
        <f t="shared" si="80"/>
        <v/>
      </c>
      <c r="KI19" s="33" t="str">
        <f t="shared" si="81"/>
        <v/>
      </c>
      <c r="KJ19" s="33" t="str">
        <f t="shared" si="82"/>
        <v/>
      </c>
      <c r="KL19" s="33" t="str">
        <f>IF(ISBLANK(KK19),"",IF(ISBLANK(VLOOKUP(KK19,role!A:E,2,FALSE)),"",VLOOKUP(KK19,role!A:E,2,FALSE)))</f>
        <v/>
      </c>
      <c r="KM19" s="33" t="str">
        <f>IF(ISBLANK(KK19),"",IF(ISBLANK(VLOOKUP(KK19,role!A:E,3,FALSE)),"",VLOOKUP(KK19,role!A:E,3,FALSE)))</f>
        <v/>
      </c>
      <c r="KN19" s="33" t="str">
        <f>IF(ISBLANK(KK19),"",IF(ISBLANK(VLOOKUP(KK19,role!A:E,4,FALSE)),"",VLOOKUP(KK19,role!A:E,4,FALSE)))</f>
        <v/>
      </c>
      <c r="KO19" s="33" t="str">
        <f>IF(ISBLANK(KK19),"",IF(ISBLANK(VLOOKUP(KK19,role!A:E,5,FALSE)),"",VLOOKUP(KK19,role!A:E,5,FALSE)))</f>
        <v/>
      </c>
      <c r="KU19" s="34"/>
      <c r="KX19" s="41"/>
      <c r="KZ19" s="33" t="str">
        <f t="shared" si="83"/>
        <v/>
      </c>
      <c r="LA19" s="33" t="str">
        <f t="shared" si="84"/>
        <v/>
      </c>
      <c r="LB19" s="33" t="str">
        <f t="shared" si="85"/>
        <v/>
      </c>
      <c r="LD19" s="33" t="str">
        <f>IF(ISBLANK(LC19),"",IF(ISBLANK(VLOOKUP(LC19,role!A:E,2,FALSE)),"",VLOOKUP(LC19,role!A:E,2,FALSE)))</f>
        <v/>
      </c>
      <c r="LE19" s="33" t="str">
        <f>IF(ISBLANK(LC19),"",IF(ISBLANK(VLOOKUP(LC19,role!A:E,3,FALSE)),"",VLOOKUP(LC19,role!A:E,3,FALSE)))</f>
        <v/>
      </c>
      <c r="LF19" s="33" t="str">
        <f>IF(ISBLANK(LC19),"",IF(ISBLANK(VLOOKUP(LC19,role!A:E,4,FALSE)),"",VLOOKUP(LC19,role!A:E,4,FALSE)))</f>
        <v/>
      </c>
      <c r="LG19" s="33" t="str">
        <f>IF(ISBLANK(LC19),"",IF(ISBLANK(VLOOKUP(LC19,role!A:E,5,FALSE)),"",VLOOKUP(LC19,role!A:E,5,FALSE)))</f>
        <v/>
      </c>
      <c r="LM19" s="34"/>
      <c r="LP19" s="41"/>
      <c r="LR19" s="33" t="str">
        <f t="shared" si="86"/>
        <v/>
      </c>
      <c r="LS19" s="33" t="str">
        <f t="shared" si="87"/>
        <v/>
      </c>
      <c r="LT19" s="33" t="str">
        <f t="shared" si="88"/>
        <v/>
      </c>
      <c r="LV19" s="33" t="str">
        <f>IF(ISBLANK(LU19),"",IF(ISBLANK(VLOOKUP(LU19,role!A:E,2,FALSE)),"",VLOOKUP(LU19,role!A:E,2,FALSE)))</f>
        <v/>
      </c>
      <c r="LW19" s="33" t="str">
        <f>IF(ISBLANK(LU19),"",IF(ISBLANK(VLOOKUP(LU19,role!A:E,3,FALSE)),"",VLOOKUP(LU19,role!A:E,3,FALSE)))</f>
        <v/>
      </c>
      <c r="LX19" s="33" t="str">
        <f>IF(ISBLANK(LU19),"",IF(ISBLANK(VLOOKUP(LU19,role!A:E,4,FALSE)),"",VLOOKUP(LU19,role!A:E,4,FALSE)))</f>
        <v/>
      </c>
      <c r="LY19" s="33" t="str">
        <f>IF(ISBLANK(LU19),"",IF(ISBLANK(VLOOKUP(LU19,role!A:E,5,FALSE)),"",VLOOKUP(LU19,role!A:E,5,FALSE)))</f>
        <v/>
      </c>
      <c r="ME19" s="34"/>
      <c r="MH19" s="41"/>
      <c r="MJ19" s="33" t="str">
        <f t="shared" si="89"/>
        <v/>
      </c>
      <c r="MK19" s="33" t="str">
        <f t="shared" si="90"/>
        <v/>
      </c>
      <c r="ML19" s="33" t="str">
        <f t="shared" si="91"/>
        <v/>
      </c>
      <c r="MN19" s="33" t="str">
        <f>IF(ISBLANK(MM19),"",IF(ISBLANK(VLOOKUP(MM19,role!A:E,2,FALSE)),"",VLOOKUP(MM19,role!A:E,2,FALSE)))</f>
        <v/>
      </c>
      <c r="MO19" s="33" t="str">
        <f>IF(ISBLANK(MM19),"",IF(ISBLANK(VLOOKUP(MM19,role!A:E,3,FALSE)),"",VLOOKUP(MM19,role!A:E,3,FALSE)))</f>
        <v/>
      </c>
      <c r="MP19" s="33" t="str">
        <f>IF(ISBLANK(MM19),"",IF(ISBLANK(VLOOKUP(MM19,role!A:E,4,FALSE)),"",VLOOKUP(MM19,role!A:E,4,FALSE)))</f>
        <v/>
      </c>
      <c r="MQ19" s="33" t="str">
        <f>IF(ISBLANK(MM19),"",IF(ISBLANK(VLOOKUP(MM19,role!A:E,5,FALSE)),"",VLOOKUP(MM19,role!A:E,5,FALSE)))</f>
        <v/>
      </c>
      <c r="MW19" s="34"/>
      <c r="MZ19" s="41"/>
      <c r="NB19" s="33" t="str">
        <f t="shared" si="92"/>
        <v/>
      </c>
      <c r="NC19" s="33" t="str">
        <f t="shared" si="93"/>
        <v/>
      </c>
      <c r="ND19" s="33" t="str">
        <f t="shared" si="94"/>
        <v/>
      </c>
      <c r="NF19" s="33" t="str">
        <f>IF(ISBLANK(NE19),"",IF(ISBLANK(VLOOKUP(NE19,role!A:E,2,FALSE)),"",VLOOKUP(NE19,role!A:E,2,FALSE)))</f>
        <v/>
      </c>
      <c r="NG19" s="33" t="str">
        <f>IF(ISBLANK(NE19),"",IF(ISBLANK(VLOOKUP(NE19,role!A:E,3,FALSE)),"",VLOOKUP(NE19,role!A:E,3,FALSE)))</f>
        <v/>
      </c>
      <c r="NH19" s="33" t="str">
        <f>IF(ISBLANK(NE19),"",IF(ISBLANK(VLOOKUP(NE19,role!A:E,4,FALSE)),"",VLOOKUP(NE19,role!A:E,4,FALSE)))</f>
        <v/>
      </c>
      <c r="NI19" s="33" t="str">
        <f>IF(ISBLANK(NE19),"",IF(ISBLANK(VLOOKUP(NE19,role!A:E,5,FALSE)),"",VLOOKUP(NE19,role!A:E,5,FALSE)))</f>
        <v/>
      </c>
      <c r="NO19" s="34"/>
      <c r="NR19" s="41"/>
      <c r="NT19" s="33" t="str">
        <f t="shared" si="95"/>
        <v/>
      </c>
      <c r="NU19" s="33" t="str">
        <f t="shared" si="96"/>
        <v/>
      </c>
      <c r="NV19" s="33" t="str">
        <f t="shared" si="97"/>
        <v/>
      </c>
      <c r="NX19" s="33" t="str">
        <f>IF(ISBLANK(NW19),"",IF(ISBLANK(VLOOKUP(NW19,role!A:E,2,FALSE)),"",VLOOKUP(NW19,role!A:E,2,FALSE)))</f>
        <v/>
      </c>
      <c r="NY19" s="33" t="str">
        <f>IF(ISBLANK(NW19),"",IF(ISBLANK(VLOOKUP(NW19,role!A:E,3,FALSE)),"",VLOOKUP(NW19,role!A:E,3,FALSE)))</f>
        <v/>
      </c>
      <c r="NZ19" s="33" t="str">
        <f>IF(ISBLANK(NW19),"",IF(ISBLANK(VLOOKUP(NW19,role!A:E,4,FALSE)),"",VLOOKUP(NW19,role!A:E,4,FALSE)))</f>
        <v/>
      </c>
      <c r="OA19" s="33" t="str">
        <f>IF(ISBLANK(NW19),"",IF(ISBLANK(VLOOKUP(NW19,role!A:E,5,FALSE)),"",VLOOKUP(NW19,role!A:E,5,FALSE)))</f>
        <v/>
      </c>
      <c r="OG19" s="34"/>
      <c r="OJ19" s="41"/>
      <c r="OL19" s="33" t="str">
        <f t="shared" si="98"/>
        <v/>
      </c>
      <c r="OM19" s="33" t="str">
        <f t="shared" si="99"/>
        <v/>
      </c>
      <c r="ON19" s="33" t="str">
        <f t="shared" si="100"/>
        <v/>
      </c>
      <c r="OP19" s="33" t="str">
        <f>IF(ISBLANK(OO19),"",IF(ISBLANK(VLOOKUP(OO19,role!A:E,2,FALSE)),"",VLOOKUP(OO19,role!A:E,2,FALSE)))</f>
        <v/>
      </c>
      <c r="OQ19" s="33" t="str">
        <f>IF(ISBLANK(OO19),"",IF(ISBLANK(VLOOKUP(OO19,role!A:E,3,FALSE)),"",VLOOKUP(OO19,role!A:E,3,FALSE)))</f>
        <v/>
      </c>
      <c r="OR19" s="33" t="str">
        <f>IF(ISBLANK(OO19),"",IF(ISBLANK(VLOOKUP(OO19,role!A:E,4,FALSE)),"",VLOOKUP(OO19,role!A:E,4,FALSE)))</f>
        <v/>
      </c>
      <c r="OS19" s="33" t="str">
        <f>IF(ISBLANK(OO19),"",IF(ISBLANK(VLOOKUP(OO19,role!A:E,5,FALSE)),"",VLOOKUP(OO19,role!A:E,5,FALSE)))</f>
        <v/>
      </c>
      <c r="OY19" s="34"/>
      <c r="PB19" s="34"/>
      <c r="PC19" s="35"/>
      <c r="PD19" s="36" t="str">
        <f t="shared" si="101"/>
        <v/>
      </c>
      <c r="PF19" s="33" t="str">
        <f>IF(ISBLANK(PE19),"",IF(ISBLANK(VLOOKUP(PE19,role!A:E,2,FALSE)),"",VLOOKUP(PE19,role!A:E,2,FALSE)))</f>
        <v/>
      </c>
      <c r="PG19" s="33" t="str">
        <f>IF(ISBLANK(PE19),"",IF(ISBLANK(VLOOKUP(PE19,role!A:E,3,FALSE)),"",VLOOKUP(PE19,role!A:E,3,FALSE)))</f>
        <v/>
      </c>
      <c r="PH19" s="33" t="str">
        <f>IF(ISBLANK(PE19),"",IF(ISBLANK(VLOOKUP(PE19,role!A:E,4,FALSE)),"",VLOOKUP(PE19,role!A:E,4,FALSE)))</f>
        <v/>
      </c>
      <c r="PI19" s="33" t="str">
        <f>IF(ISBLANK(PE19),"",IF(ISBLANK(VLOOKUP(PE19,role!A:E,5,FALSE)),"",VLOOKUP(PE19,role!A:E,5,FALSE)))</f>
        <v/>
      </c>
      <c r="PJ19" s="38"/>
      <c r="PK19" s="36" t="str">
        <f t="shared" si="102"/>
        <v/>
      </c>
      <c r="PM19" s="33" t="str">
        <f>IF(ISBLANK(PL19),"",IF(ISBLANK(VLOOKUP(PL19,role!A:E,2,FALSE)),"",VLOOKUP(PL19,role!A:E,2,FALSE)))</f>
        <v/>
      </c>
      <c r="PN19" s="33" t="str">
        <f>IF(ISBLANK(PL19),"",IF(ISBLANK(VLOOKUP(PL19,role!A:E,3,FALSE)),"",VLOOKUP(PL19,role!A:E,3,FALSE)))</f>
        <v/>
      </c>
      <c r="PO19" s="33" t="str">
        <f>IF(ISBLANK(PL19),"",IF(ISBLANK(VLOOKUP(PL19,role!A:E,4,FALSE)),"",VLOOKUP(PL19,role!A:E,4,FALSE)))</f>
        <v/>
      </c>
      <c r="PP19" s="33" t="str">
        <f>IF(ISBLANK(PL19),"",IF(ISBLANK(VLOOKUP(PL19,role!A:E,5,FALSE)),"",VLOOKUP(PL19,role!A:E,5,FALSE)))</f>
        <v/>
      </c>
      <c r="PQ19" s="38"/>
      <c r="PR19" s="36" t="str">
        <f t="shared" si="103"/>
        <v/>
      </c>
      <c r="PT19" s="33" t="str">
        <f>IF(ISBLANK(PS19),"",IF(ISBLANK(VLOOKUP(PS19,role!A:E,2,FALSE)),"",VLOOKUP(PS19,role!A:E,2,FALSE)))</f>
        <v/>
      </c>
      <c r="PU19" s="33" t="str">
        <f>IF(ISBLANK(PS19),"",IF(ISBLANK(VLOOKUP(PS19,role!A:E,3,FALSE)),"",VLOOKUP(PS19,role!A:E,3,FALSE)))</f>
        <v/>
      </c>
      <c r="PV19" s="33" t="str">
        <f>IF(ISBLANK(PS19),"",IF(ISBLANK(VLOOKUP(PS19,role!A:E,4,FALSE)),"",VLOOKUP(PS19,role!A:E,4,FALSE)))</f>
        <v/>
      </c>
      <c r="PW19" s="33" t="str">
        <f>IF(ISBLANK(PS19),"",IF(ISBLANK(VLOOKUP(PS19,role!A:E,5,FALSE)),"",VLOOKUP(PS19,role!A:E,5,FALSE)))</f>
        <v/>
      </c>
      <c r="PX19" s="38"/>
      <c r="PY19" s="36" t="str">
        <f t="shared" si="104"/>
        <v/>
      </c>
      <c r="QA19" s="33" t="str">
        <f>IF(ISBLANK(PZ19),"",IF(ISBLANK(VLOOKUP(PZ19,role!A:E,2,FALSE)),"",VLOOKUP(PZ19,role!A:E,2,FALSE)))</f>
        <v/>
      </c>
      <c r="QB19" s="33" t="str">
        <f>IF(ISBLANK(PZ19),"",IF(ISBLANK(VLOOKUP(PZ19,role!A:E,3,FALSE)),"",VLOOKUP(PZ19,role!A:E,3,FALSE)))</f>
        <v/>
      </c>
      <c r="QC19" s="33" t="str">
        <f>IF(ISBLANK(PZ19),"",IF(ISBLANK(VLOOKUP(PZ19,role!A:E,4,FALSE)),"",VLOOKUP(PZ19,role!A:E,4,FALSE)))</f>
        <v/>
      </c>
      <c r="QD19" s="33" t="str">
        <f>IF(ISBLANK(PZ19),"",IF(ISBLANK(VLOOKUP(PZ19,role!A:E,5,FALSE)),"",VLOOKUP(PZ19,role!A:E,5,FALSE)))</f>
        <v/>
      </c>
      <c r="QE19" s="38"/>
      <c r="QF19" s="36" t="str">
        <f t="shared" si="105"/>
        <v/>
      </c>
      <c r="QH19" s="33" t="str">
        <f>IF(ISBLANK(QG19),"",IF(ISBLANK(VLOOKUP(QG19,role!A:E,2,FALSE)),"",VLOOKUP(QG19,role!A:E,2,FALSE)))</f>
        <v/>
      </c>
      <c r="QI19" s="33" t="str">
        <f>IF(ISBLANK(QG19),"",IF(ISBLANK(VLOOKUP(QG19,role!A:E,3,FALSE)),"",VLOOKUP(QG19,role!A:E,3,FALSE)))</f>
        <v/>
      </c>
      <c r="QJ19" s="33" t="str">
        <f>IF(ISBLANK(QG19),"",IF(ISBLANK(VLOOKUP(QG19,role!A:E,4,FALSE)),"",VLOOKUP(QG19,role!A:E,4,FALSE)))</f>
        <v/>
      </c>
      <c r="QK19" s="33" t="str">
        <f>IF(ISBLANK(QG19),"",IF(ISBLANK(VLOOKUP(QG19,role!A:E,5,FALSE)),"",VLOOKUP(QG19,role!A:E,5,FALSE)))</f>
        <v/>
      </c>
      <c r="QL19" s="34"/>
      <c r="QM19" s="38"/>
      <c r="QN19" s="36" t="str">
        <f t="shared" si="106"/>
        <v/>
      </c>
      <c r="QP19" s="33" t="str">
        <f>IF(ISBLANK(QO19),"",IF(ISBLANK(VLOOKUP(QO19,role!A:E,2,FALSE)),"",VLOOKUP(QO19,role!A:E,2,FALSE)))</f>
        <v/>
      </c>
      <c r="QQ19" s="33" t="str">
        <f>IF(ISBLANK(QO19),"",IF(ISBLANK(VLOOKUP(QO19,role!A:E,3,FALSE)),"",VLOOKUP(QO19,role!A:E,3,FALSE)))</f>
        <v/>
      </c>
      <c r="QR19" s="33" t="str">
        <f>IF(ISBLANK(QO19),"",IF(ISBLANK(VLOOKUP(QO19,role!A:E,4,FALSE)),"",VLOOKUP(QO19,role!A:E,4,FALSE)))</f>
        <v/>
      </c>
      <c r="QS19" s="33" t="str">
        <f>IF(ISBLANK(QO19),"",IF(ISBLANK(VLOOKUP(QO19,role!A:E,5,FALSE)),"",VLOOKUP(QO19,role!A:E,5,FALSE)))</f>
        <v/>
      </c>
      <c r="QT19" s="38"/>
      <c r="QU19" s="36" t="str">
        <f t="shared" si="107"/>
        <v/>
      </c>
      <c r="QW19" s="33" t="str">
        <f>IF(ISBLANK(QV19),"",IF(ISBLANK(VLOOKUP(QV19,role!A:E,2,FALSE)),"",VLOOKUP(QV19,role!A:E,2,FALSE)))</f>
        <v/>
      </c>
      <c r="QX19" s="33" t="str">
        <f>IF(ISBLANK(QV19),"",IF(ISBLANK(VLOOKUP(QV19,role!A:E,3,FALSE)),"",VLOOKUP(QV19,role!A:E,3,FALSE)))</f>
        <v/>
      </c>
      <c r="QY19" s="33" t="str">
        <f>IF(ISBLANK(QV19),"",IF(ISBLANK(VLOOKUP(QV19,role!A:E,4,FALSE)),"",VLOOKUP(QV19,role!A:E,4,FALSE)))</f>
        <v/>
      </c>
      <c r="QZ19" s="33" t="str">
        <f>IF(ISBLANK(QV19),"",IF(ISBLANK(VLOOKUP(QV19,role!A:E,5,FALSE)),"",VLOOKUP(QV19,role!A:E,5,FALSE)))</f>
        <v/>
      </c>
      <c r="RA19" s="38"/>
      <c r="RB19" s="36" t="str">
        <f t="shared" si="108"/>
        <v/>
      </c>
      <c r="RD19" s="33" t="str">
        <f>IF(ISBLANK(RC19),"",IF(ISBLANK(VLOOKUP(RC19,role!A:E,2,FALSE)),"",VLOOKUP(RC19,role!A:E,2,FALSE)))</f>
        <v/>
      </c>
      <c r="RE19" s="33" t="str">
        <f>IF(ISBLANK(RC19),"",IF(ISBLANK(VLOOKUP(RC19,role!A:E,3,FALSE)),"",VLOOKUP(RC19,role!A:E,3,FALSE)))</f>
        <v/>
      </c>
      <c r="RF19" s="33" t="str">
        <f>IF(ISBLANK(RC19),"",IF(ISBLANK(VLOOKUP(RC19,role!A:E,4,FALSE)),"",VLOOKUP(RC19,role!A:E,4,FALSE)))</f>
        <v/>
      </c>
      <c r="RG19" s="33" t="str">
        <f>IF(ISBLANK(RC19),"",IF(ISBLANK(VLOOKUP(RC19,role!A:E,5,FALSE)),"",VLOOKUP(RC19,role!A:E,5,FALSE)))</f>
        <v/>
      </c>
      <c r="RH19" s="38"/>
      <c r="RI19" s="36" t="str">
        <f t="shared" si="109"/>
        <v/>
      </c>
      <c r="RK19" s="33" t="str">
        <f>IF(ISBLANK(RJ19),"",IF(ISBLANK(VLOOKUP(RJ19,role!A:E,2,FALSE)),"",VLOOKUP(RJ19,role!A:E,2,FALSE)))</f>
        <v/>
      </c>
      <c r="RL19" s="33" t="str">
        <f>IF(ISBLANK(RJ19),"",IF(ISBLANK(VLOOKUP(RJ19,role!A:E,3,FALSE)),"",VLOOKUP(RJ19,role!A:E,3,FALSE)))</f>
        <v/>
      </c>
      <c r="RM19" s="33" t="str">
        <f>IF(ISBLANK(RJ19),"",IF(ISBLANK(VLOOKUP(RJ19,role!A:E,4,FALSE)),"",VLOOKUP(RJ19,role!A:E,4,FALSE)))</f>
        <v/>
      </c>
      <c r="RN19" s="33" t="str">
        <f>IF(ISBLANK(RJ19),"",IF(ISBLANK(VLOOKUP(RJ19,role!A:E,5,FALSE)),"",VLOOKUP(RJ19,role!A:E,5,FALSE)))</f>
        <v/>
      </c>
      <c r="RO19" s="38"/>
      <c r="RP19" s="36" t="str">
        <f t="shared" si="110"/>
        <v/>
      </c>
      <c r="RR19" s="33" t="str">
        <f t="shared" si="111"/>
        <v/>
      </c>
      <c r="RS19" s="33" t="str">
        <f t="shared" si="112"/>
        <v/>
      </c>
      <c r="RT19" s="33" t="str">
        <f t="shared" si="113"/>
        <v/>
      </c>
      <c r="RU19" s="33" t="str">
        <f t="shared" si="114"/>
        <v/>
      </c>
      <c r="RV19" s="34"/>
      <c r="RW19" s="35"/>
      <c r="RY19" s="33" t="str">
        <f t="shared" si="115"/>
        <v/>
      </c>
      <c r="RZ19" s="41"/>
      <c r="SA19" s="33" t="str">
        <f t="shared" si="116"/>
        <v/>
      </c>
      <c r="SC19" s="33" t="str">
        <f t="shared" si="117"/>
        <v/>
      </c>
      <c r="SE19" s="33" t="str">
        <f t="shared" si="118"/>
        <v/>
      </c>
      <c r="SG19" s="33" t="str">
        <f t="shared" si="119"/>
        <v/>
      </c>
      <c r="SI19" s="33" t="str">
        <f t="shared" si="120"/>
        <v/>
      </c>
      <c r="SK19" s="33" t="str">
        <f t="shared" si="121"/>
        <v/>
      </c>
      <c r="SM19" s="33" t="str">
        <f t="shared" si="122"/>
        <v/>
      </c>
      <c r="SO19" s="33" t="str">
        <f t="shared" si="123"/>
        <v/>
      </c>
      <c r="SQ19" s="33" t="str">
        <f t="shared" si="124"/>
        <v/>
      </c>
      <c r="SS19" s="33" t="str">
        <f t="shared" si="125"/>
        <v/>
      </c>
      <c r="ST19" s="34"/>
      <c r="SV19" s="33" t="str">
        <f t="shared" si="126"/>
        <v/>
      </c>
      <c r="SX19" s="33" t="str">
        <f t="shared" si="127"/>
        <v/>
      </c>
      <c r="SZ19" s="33" t="str">
        <f t="shared" si="128"/>
        <v/>
      </c>
      <c r="TB19" s="33" t="str">
        <f t="shared" si="129"/>
        <v/>
      </c>
      <c r="TD19" s="33" t="str">
        <f t="shared" si="130"/>
        <v/>
      </c>
      <c r="TE19" s="34"/>
      <c r="TG19" s="33" t="str">
        <f t="shared" si="131"/>
        <v/>
      </c>
      <c r="TI19" s="33" t="str">
        <f t="shared" si="132"/>
        <v/>
      </c>
      <c r="TK19" s="33" t="str">
        <f t="shared" si="133"/>
        <v/>
      </c>
      <c r="TM19" s="33" t="str">
        <f t="shared" si="134"/>
        <v/>
      </c>
      <c r="TO19" s="33" t="str">
        <f t="shared" si="135"/>
        <v/>
      </c>
      <c r="TP19" s="34"/>
      <c r="TR19" s="33" t="str">
        <f t="shared" si="136"/>
        <v/>
      </c>
      <c r="TT19" s="33" t="str">
        <f t="shared" si="137"/>
        <v/>
      </c>
      <c r="TV19" s="33" t="str">
        <f t="shared" si="138"/>
        <v/>
      </c>
      <c r="TX19" s="33" t="str">
        <f t="shared" si="139"/>
        <v/>
      </c>
      <c r="TZ19" s="33" t="str">
        <f t="shared" si="140"/>
        <v/>
      </c>
      <c r="UA19" s="34"/>
      <c r="UC19" s="33" t="str">
        <f t="shared" si="141"/>
        <v/>
      </c>
      <c r="UE19" s="33" t="str">
        <f t="shared" si="142"/>
        <v/>
      </c>
      <c r="UG19" s="33" t="str">
        <f t="shared" si="143"/>
        <v/>
      </c>
      <c r="UI19" s="33" t="str">
        <f t="shared" si="144"/>
        <v/>
      </c>
      <c r="UK19" s="33" t="str">
        <f t="shared" si="145"/>
        <v/>
      </c>
      <c r="UL19" s="34"/>
      <c r="UN19" s="33" t="str">
        <f t="shared" si="146"/>
        <v/>
      </c>
      <c r="UO19" s="33" t="str">
        <f t="shared" si="147"/>
        <v/>
      </c>
      <c r="UQ19" s="33" t="str">
        <f t="shared" si="148"/>
        <v/>
      </c>
      <c r="UR19" s="33" t="str">
        <f t="shared" si="149"/>
        <v/>
      </c>
      <c r="UT19" s="33" t="str">
        <f t="shared" si="150"/>
        <v/>
      </c>
      <c r="UU19" s="33" t="str">
        <f t="shared" si="151"/>
        <v/>
      </c>
      <c r="UW19" s="33" t="str">
        <f t="shared" si="152"/>
        <v/>
      </c>
      <c r="UX19" s="33" t="str">
        <f t="shared" si="153"/>
        <v/>
      </c>
      <c r="UZ19" s="33" t="str">
        <f t="shared" si="154"/>
        <v/>
      </c>
      <c r="VA19" s="33" t="str">
        <f t="shared" si="155"/>
        <v/>
      </c>
      <c r="VB19" s="37"/>
      <c r="VC19" s="35"/>
      <c r="VD19" s="36" t="str">
        <f t="shared" si="156"/>
        <v/>
      </c>
      <c r="VE19" s="36" t="str">
        <f t="shared" si="157"/>
        <v/>
      </c>
      <c r="VG19" s="36" t="str">
        <f t="shared" si="158"/>
        <v/>
      </c>
      <c r="VH19" s="36" t="str">
        <f t="shared" si="159"/>
        <v/>
      </c>
      <c r="VJ19" s="36" t="str">
        <f t="shared" si="160"/>
        <v/>
      </c>
      <c r="VK19" s="36" t="str">
        <f t="shared" si="161"/>
        <v/>
      </c>
      <c r="VM19" s="36" t="str">
        <f t="shared" si="162"/>
        <v/>
      </c>
      <c r="VN19" s="36" t="str">
        <f t="shared" si="163"/>
        <v/>
      </c>
      <c r="VP19" s="36" t="str">
        <f t="shared" si="164"/>
        <v/>
      </c>
      <c r="VQ19" s="36" t="str">
        <f t="shared" si="165"/>
        <v/>
      </c>
      <c r="VR19" s="34"/>
      <c r="VT19" s="36" t="str">
        <f t="shared" si="166"/>
        <v/>
      </c>
      <c r="VU19" s="36" t="str">
        <f t="shared" si="167"/>
        <v/>
      </c>
      <c r="VW19" s="36" t="str">
        <f t="shared" si="168"/>
        <v/>
      </c>
      <c r="VX19" s="36" t="str">
        <f t="shared" si="169"/>
        <v/>
      </c>
      <c r="VZ19" s="36" t="str">
        <f t="shared" si="170"/>
        <v/>
      </c>
      <c r="WA19" s="36" t="str">
        <f t="shared" si="171"/>
        <v/>
      </c>
      <c r="WC19" s="36" t="str">
        <f t="shared" si="172"/>
        <v/>
      </c>
      <c r="WD19" s="36" t="str">
        <f t="shared" si="173"/>
        <v/>
      </c>
      <c r="WF19" s="36" t="str">
        <f t="shared" si="174"/>
        <v/>
      </c>
      <c r="WG19" s="36" t="str">
        <f t="shared" si="175"/>
        <v/>
      </c>
      <c r="WH19" s="34"/>
      <c r="WK19" s="33" t="str">
        <f t="shared" si="176"/>
        <v/>
      </c>
      <c r="WL19" s="35"/>
      <c r="WM19" s="38"/>
      <c r="WN19" s="36" t="str">
        <f t="shared" si="177"/>
        <v/>
      </c>
      <c r="WO19" s="33" t="str">
        <f t="shared" si="178"/>
        <v/>
      </c>
      <c r="WR19" s="36" t="str">
        <f t="shared" si="179"/>
        <v/>
      </c>
      <c r="WS19" s="33" t="str">
        <f t="shared" si="180"/>
        <v/>
      </c>
      <c r="WV19" s="36" t="str">
        <f t="shared" si="181"/>
        <v/>
      </c>
      <c r="WW19" s="33" t="str">
        <f t="shared" si="182"/>
        <v/>
      </c>
      <c r="WZ19" s="36" t="str">
        <f t="shared" si="183"/>
        <v/>
      </c>
      <c r="XA19" s="33" t="str">
        <f t="shared" si="184"/>
        <v/>
      </c>
      <c r="XB19" s="33"/>
      <c r="XD19" s="36" t="str">
        <f t="shared" si="185"/>
        <v/>
      </c>
      <c r="XE19" s="33" t="str">
        <f t="shared" si="186"/>
        <v/>
      </c>
      <c r="XF19" s="39"/>
      <c r="XG19" s="33" t="str">
        <f t="shared" si="187"/>
        <v/>
      </c>
      <c r="XH19" s="33" t="str">
        <f t="shared" si="188"/>
        <v/>
      </c>
      <c r="XI19" s="33" t="str">
        <f t="shared" si="189"/>
        <v/>
      </c>
      <c r="XJ19" s="33" t="str">
        <f t="shared" si="190"/>
        <v/>
      </c>
      <c r="XK19" s="33" t="str">
        <f t="shared" si="191"/>
        <v/>
      </c>
      <c r="XL19" s="33" t="str">
        <f t="shared" si="192"/>
        <v/>
      </c>
      <c r="XM19" s="33" t="str">
        <f t="shared" si="193"/>
        <v/>
      </c>
      <c r="XN19" s="33" t="str">
        <f t="shared" si="194"/>
        <v/>
      </c>
      <c r="XO19" s="33" t="str">
        <f t="shared" si="195"/>
        <v/>
      </c>
    </row>
    <row r="20" spans="3:639" s="32" customFormat="1" x14ac:dyDescent="0.25">
      <c r="C20" s="33" t="str">
        <f t="shared" si="20"/>
        <v/>
      </c>
      <c r="E20" s="32" t="str">
        <f t="shared" si="21"/>
        <v/>
      </c>
      <c r="F20" s="33" t="str">
        <f t="shared" si="22"/>
        <v/>
      </c>
      <c r="G20" s="33" t="str">
        <f t="shared" si="23"/>
        <v/>
      </c>
      <c r="J20" s="33" t="str">
        <f t="shared" si="24"/>
        <v/>
      </c>
      <c r="K20" s="33" t="str">
        <f t="shared" si="25"/>
        <v/>
      </c>
      <c r="L20" s="33" t="str">
        <f t="shared" si="26"/>
        <v/>
      </c>
      <c r="N20" s="33" t="str">
        <f t="shared" si="27"/>
        <v/>
      </c>
      <c r="O20" s="33" t="str">
        <f t="shared" si="28"/>
        <v/>
      </c>
      <c r="Q20" s="33" t="str">
        <f t="shared" si="29"/>
        <v/>
      </c>
      <c r="R20" s="33" t="str">
        <f t="shared" si="30"/>
        <v/>
      </c>
      <c r="S20" s="33"/>
      <c r="T20" s="33"/>
      <c r="U20" s="33" t="str">
        <f t="shared" si="31"/>
        <v/>
      </c>
      <c r="V20" s="33" t="str">
        <f t="shared" si="32"/>
        <v/>
      </c>
      <c r="W20" s="33"/>
      <c r="Y20" s="33" t="str">
        <f>IF(ISBLANK(X20),"",VLOOKUP(X20,resource_type!A:C,3,FALSE))</f>
        <v/>
      </c>
      <c r="Z20" s="33" t="str">
        <f>IF(ISBLANK(X20),"",VLOOKUP(X20,resource_type!A:C,2,FALSE))</f>
        <v/>
      </c>
      <c r="AA20" s="33" t="str">
        <f t="shared" si="33"/>
        <v/>
      </c>
      <c r="AB20" s="33" t="str">
        <f t="shared" si="34"/>
        <v/>
      </c>
      <c r="AD20" s="33" t="str">
        <f>IF(ISBLANK(AC20),"",VLOOKUP(AC20,resource_type!A:C,3,FALSE))</f>
        <v/>
      </c>
      <c r="AF20" s="33" t="str">
        <f>IF(ISBLANK(AE20),"",VLOOKUP(AE20,resource_type!A:C,3,FALSE))</f>
        <v/>
      </c>
      <c r="AG20" s="34"/>
      <c r="AI20" s="33" t="str">
        <f t="shared" si="35"/>
        <v/>
      </c>
      <c r="AK20" s="33" t="str">
        <f t="shared" si="36"/>
        <v/>
      </c>
      <c r="AM20" s="33" t="str">
        <f t="shared" si="37"/>
        <v/>
      </c>
      <c r="AO20" s="33" t="str">
        <f t="shared" si="38"/>
        <v/>
      </c>
      <c r="AP20" s="54"/>
      <c r="AQ20" s="35"/>
      <c r="AR20" s="36" t="str">
        <f t="shared" si="39"/>
        <v/>
      </c>
      <c r="AS20" s="36" t="str">
        <f t="shared" si="40"/>
        <v/>
      </c>
      <c r="AT20" s="35"/>
      <c r="AV20" s="33" t="str">
        <f t="shared" si="41"/>
        <v/>
      </c>
      <c r="AW20" s="33" t="str">
        <f t="shared" si="42"/>
        <v/>
      </c>
      <c r="AX20" s="33" t="str">
        <f t="shared" si="43"/>
        <v/>
      </c>
      <c r="AZ20" s="33" t="str">
        <f>IF(ISBLANK(AY20),"",IF(ISBLANK(VLOOKUP(AY20,role!A:E,2,FALSE)),"",VLOOKUP(AY20,role!A:E,2,FALSE)))</f>
        <v/>
      </c>
      <c r="BA20" s="33" t="str">
        <f>IF(ISBLANK(AY20),"",IF(ISBLANK(VLOOKUP(AY20,role!A:E,3,FALSE)),"",VLOOKUP(AY20,role!A:E,3,FALSE)))</f>
        <v/>
      </c>
      <c r="BB20" s="33" t="str">
        <f>IF(ISBLANK(AY20),"",IF(ISBLANK(VLOOKUP(AY20,role!A:E,4,FALSE)),"",VLOOKUP(AY20,role!A:E,4,FALSE)))</f>
        <v/>
      </c>
      <c r="BC20" s="33" t="str">
        <f>IF(ISBLANK(AY20),"",IF(ISBLANK(VLOOKUP(AY20,role!A:E,5,FALSE)),"",VLOOKUP(AY20,role!A:E,5,FALSE)))</f>
        <v/>
      </c>
      <c r="BE20" s="33" t="str">
        <f>IF(ISBLANK(BD20),"",IF(ISBLANK(VLOOKUP(BD20,role!A:E,2,FALSE)),"",VLOOKUP(BD20,role!A:E,2,FALSE)))</f>
        <v/>
      </c>
      <c r="BF20" s="33" t="str">
        <f>IF(ISBLANK(BD20),"",IF(ISBLANK(VLOOKUP(BD20,role!A:E,3,FALSE)),"",VLOOKUP(BD20,role!A:E,3,FALSE)))</f>
        <v/>
      </c>
      <c r="BG20" s="33" t="str">
        <f>IF(ISBLANK(BD20),"",IF(ISBLANK(VLOOKUP(BD20,role!A:E,4,FALSE)),"",VLOOKUP(BD20,role!A:E,4,FALSE)))</f>
        <v/>
      </c>
      <c r="BH20" s="33" t="str">
        <f>IF(ISBLANK(BD20),"",IF(ISBLANK(VLOOKUP(BD20,role!A:E,5,FALSE)),"",VLOOKUP(BD20,role!A:E,5,FALSE)))</f>
        <v/>
      </c>
      <c r="BN20" s="34"/>
      <c r="BQ20" s="41"/>
      <c r="BS20" s="33" t="str">
        <f t="shared" si="44"/>
        <v/>
      </c>
      <c r="BT20" s="33" t="str">
        <f t="shared" si="45"/>
        <v/>
      </c>
      <c r="BU20" s="33" t="str">
        <f t="shared" si="46"/>
        <v/>
      </c>
      <c r="BW20" s="33" t="str">
        <f>IF(ISBLANK(BV20),"",IF(ISBLANK(VLOOKUP(BV20,role!A:E,2,FALSE)),"",VLOOKUP(BV20,role!A:E,2,FALSE)))</f>
        <v/>
      </c>
      <c r="BX20" s="33" t="str">
        <f>IF(ISBLANK(BV20),"",IF(ISBLANK(VLOOKUP(BV20,role!A:E,3,FALSE)),"",VLOOKUP(BV20,role!A:E,3,FALSE)))</f>
        <v/>
      </c>
      <c r="BY20" s="33" t="str">
        <f>IF(ISBLANK(BV20),"",IF(ISBLANK(VLOOKUP(BV20,role!A:E,4,FALSE)),"",VLOOKUP(BV20,role!A:E,4,FALSE)))</f>
        <v/>
      </c>
      <c r="BZ20" s="33" t="str">
        <f>IF(ISBLANK(BV20),"",IF(ISBLANK(VLOOKUP(BV20,role!A:E,5,FALSE)),"",VLOOKUP(BV20,role!A:E,5,FALSE)))</f>
        <v/>
      </c>
      <c r="CB20" s="33" t="str">
        <f>IF(ISBLANK(CA20),"",IF(ISBLANK(VLOOKUP(CA20,role!A:E,2,FALSE)),"",VLOOKUP(CA20,role!A:E,2,FALSE)))</f>
        <v/>
      </c>
      <c r="CC20" s="33" t="str">
        <f>IF(ISBLANK(CA20),"",IF(ISBLANK(VLOOKUP(CA20,role!A:E,3,FALSE)),"",VLOOKUP(CA20,role!A:E,3,FALSE)))</f>
        <v/>
      </c>
      <c r="CD20" s="33" t="str">
        <f>IF(ISBLANK(CA20),"",IF(ISBLANK(VLOOKUP(CA20,role!A:E,4,FALSE)),"",VLOOKUP(CA20,role!A:E,4,FALSE)))</f>
        <v/>
      </c>
      <c r="CE20" s="33" t="str">
        <f>IF(ISBLANK(CA20),"",IF(ISBLANK(VLOOKUP(CA20,role!A:E,5,FALSE)),"",VLOOKUP(CA20,role!A:E,5,FALSE)))</f>
        <v/>
      </c>
      <c r="CK20" s="34"/>
      <c r="CN20" s="41"/>
      <c r="CP20" s="33" t="str">
        <f t="shared" si="47"/>
        <v/>
      </c>
      <c r="CQ20" s="33" t="str">
        <f t="shared" si="48"/>
        <v/>
      </c>
      <c r="CR20" s="33" t="str">
        <f t="shared" si="49"/>
        <v/>
      </c>
      <c r="CT20" s="33" t="str">
        <f>IF(ISBLANK(CS20),"",IF(ISBLANK(VLOOKUP(CS20,role!A:E,2,FALSE)),"",VLOOKUP(CS20,role!A:E,2,FALSE)))</f>
        <v/>
      </c>
      <c r="CU20" s="33" t="str">
        <f>IF(ISBLANK(CS20),"",IF(ISBLANK(VLOOKUP(CS20,role!A:E,3,FALSE)),"",VLOOKUP(CS20,role!A:E,3,FALSE)))</f>
        <v/>
      </c>
      <c r="CV20" s="33" t="str">
        <f>IF(ISBLANK(CS20),"",IF(ISBLANK(VLOOKUP(CS20,role!A:E,4,FALSE)),"",VLOOKUP(CS20,role!A:E,4,FALSE)))</f>
        <v/>
      </c>
      <c r="CW20" s="33" t="str">
        <f>IF(ISBLANK(CS20),"",IF(ISBLANK(VLOOKUP(CS20,role!A:E,5,FALSE)),"",VLOOKUP(CS20,role!A:E,5,FALSE)))</f>
        <v/>
      </c>
      <c r="DC20" s="34"/>
      <c r="DF20" s="41"/>
      <c r="DH20" s="33" t="str">
        <f t="shared" si="50"/>
        <v/>
      </c>
      <c r="DI20" s="33" t="str">
        <f t="shared" si="51"/>
        <v/>
      </c>
      <c r="DJ20" s="33" t="str">
        <f t="shared" si="52"/>
        <v/>
      </c>
      <c r="DL20" s="33" t="str">
        <f>IF(ISBLANK(DK20),"",IF(ISBLANK(VLOOKUP(DK20,role!A:E,2,FALSE)),"",VLOOKUP(DK20,role!A:E,2,FALSE)))</f>
        <v/>
      </c>
      <c r="DM20" s="33" t="str">
        <f>IF(ISBLANK(DK20),"",IF(ISBLANK(VLOOKUP(DK20,role!A:E,3,FALSE)),"",VLOOKUP(DK20,role!A:E,3,FALSE)))</f>
        <v/>
      </c>
      <c r="DN20" s="33" t="str">
        <f>IF(ISBLANK(DK20),"",IF(ISBLANK(VLOOKUP(DK20,role!A:E,4,FALSE)),"",VLOOKUP(DK20,role!A:E,4,FALSE)))</f>
        <v/>
      </c>
      <c r="DO20" s="33" t="str">
        <f>IF(ISBLANK(DK20),"",IF(ISBLANK(VLOOKUP(DK20,role!A:E,5,FALSE)),"",VLOOKUP(DK20,role!A:E,5,FALSE)))</f>
        <v/>
      </c>
      <c r="DU20" s="34"/>
      <c r="DX20" s="41"/>
      <c r="DZ20" s="33" t="str">
        <f t="shared" si="53"/>
        <v/>
      </c>
      <c r="EA20" s="33" t="str">
        <f t="shared" si="54"/>
        <v/>
      </c>
      <c r="EB20" s="33" t="str">
        <f t="shared" si="55"/>
        <v/>
      </c>
      <c r="ED20" s="33" t="str">
        <f>IF(ISBLANK(EC20),"",VLOOKUP(EC20,role!A:E,2,FALSE))</f>
        <v/>
      </c>
      <c r="EE20" s="33" t="str">
        <f>IF(ISBLANK(EC20),"",IF(ISBLANK(VLOOKUP(EC20,role!A:E,3,FALSE)),"",VLOOKUP(EC20,role!A:E,3,FALSE)))</f>
        <v/>
      </c>
      <c r="EF20" s="33" t="str">
        <f>IF(ISBLANK(EC20),"",IF(ISBLANK(VLOOKUP(EC20,role!A:E,4,FALSE)),"",VLOOKUP(EC20,role!A:E,4,FALSE)))</f>
        <v/>
      </c>
      <c r="EG20" s="33" t="str">
        <f>IF(ISBLANK(EC20),"",IF(ISBLANK(VLOOKUP(EC20,role!A:E,5,FALSE)),"",VLOOKUP(EC20,role!A:E,5,FALSE)))</f>
        <v/>
      </c>
      <c r="EM20" s="34"/>
      <c r="EP20" s="34"/>
      <c r="ES20" s="33" t="str">
        <f t="shared" si="56"/>
        <v/>
      </c>
      <c r="ET20" s="33" t="str">
        <f t="shared" si="57"/>
        <v/>
      </c>
      <c r="EU20" s="33" t="str">
        <f t="shared" si="58"/>
        <v/>
      </c>
      <c r="EW20" s="33" t="str">
        <f>IF(ISBLANK(EV20),"",IF(ISBLANK(VLOOKUP(EV20,role!A:E,2,FALSE)),"",VLOOKUP(EV20,role!A:E,2,FALSE)))</f>
        <v/>
      </c>
      <c r="EX20" s="33" t="str">
        <f>IF(ISBLANK(EV20),"",IF(ISBLANK(VLOOKUP(EV20,role!A:E,3,FALSE)),"",VLOOKUP(EV20,role!A:E,3,FALSE)))</f>
        <v/>
      </c>
      <c r="EY20" s="33" t="str">
        <f>IF(ISBLANK(EV20),"",IF(ISBLANK(VLOOKUP(EV20,role!A:E,4,FALSE)),"",VLOOKUP(EV20,role!A:E,4,FALSE)))</f>
        <v/>
      </c>
      <c r="EZ20" s="33" t="str">
        <f>IF(ISBLANK(EV20),"",IF(ISBLANK(VLOOKUP(EV20,role!A:E,5,FALSE)),"",VLOOKUP(EV20,role!A:E,5,FALSE)))</f>
        <v/>
      </c>
      <c r="FF20" s="34"/>
      <c r="FI20" s="41"/>
      <c r="FK20" s="33" t="str">
        <f t="shared" si="59"/>
        <v/>
      </c>
      <c r="FL20" s="33" t="str">
        <f t="shared" si="60"/>
        <v/>
      </c>
      <c r="FM20" s="33" t="str">
        <f t="shared" si="61"/>
        <v/>
      </c>
      <c r="FO20" s="33" t="str">
        <f>IF(ISBLANK(FN20),"",IF(ISBLANK(VLOOKUP(FN20,role!A:E,2,FALSE)),"",VLOOKUP(FN20,role!A:E,2,FALSE)))</f>
        <v/>
      </c>
      <c r="FP20" s="33" t="str">
        <f>IF(ISBLANK(FN20),"",IF(ISBLANK(VLOOKUP(FN20,role!A:E,3,FALSE)),"",VLOOKUP(FN20,role!A:E,3,FALSE)))</f>
        <v/>
      </c>
      <c r="FQ20" s="33" t="str">
        <f>IF(ISBLANK(FN20),"",IF(ISBLANK(VLOOKUP(FN20,role!A:E,4,FALSE)),"",VLOOKUP(FN20,role!A:E,4,FALSE)))</f>
        <v/>
      </c>
      <c r="FR20" s="33" t="str">
        <f>IF(ISBLANK(FN20),"",IF(ISBLANK(VLOOKUP(FN20,role!A:E,5,FALSE)),"",VLOOKUP(FN20,role!A:E,5,FALSE)))</f>
        <v/>
      </c>
      <c r="FX20" s="34"/>
      <c r="GA20" s="41"/>
      <c r="GC20" s="33" t="str">
        <f t="shared" si="62"/>
        <v/>
      </c>
      <c r="GD20" s="33" t="str">
        <f t="shared" si="63"/>
        <v/>
      </c>
      <c r="GE20" s="33" t="str">
        <f t="shared" si="64"/>
        <v/>
      </c>
      <c r="GG20" s="33" t="str">
        <f>IF(ISBLANK(GF20),"",IF(ISBLANK(VLOOKUP(GF20,role!A:E,2,FALSE)),"",VLOOKUP(GF20,role!A:E,2,FALSE)))</f>
        <v/>
      </c>
      <c r="GH20" s="33" t="str">
        <f>IF(ISBLANK(GF20),"",IF(ISBLANK(VLOOKUP(GF20,role!A:E,3,FALSE)),"",VLOOKUP(GF20,role!A:E,3,FALSE)))</f>
        <v/>
      </c>
      <c r="GI20" s="33" t="str">
        <f>IF(ISBLANK(GF20),"",IF(ISBLANK(VLOOKUP(GF20,role!A:E,4,FALSE)),"",VLOOKUP(GF20,role!A:E,4,FALSE)))</f>
        <v/>
      </c>
      <c r="GJ20" s="33" t="str">
        <f>IF(ISBLANK(GF20),"",IF(ISBLANK(VLOOKUP(GF20,role!A:E,5,FALSE)),"",VLOOKUP(GF20,role!A:E,5,FALSE)))</f>
        <v/>
      </c>
      <c r="GP20" s="34"/>
      <c r="GS20" s="41"/>
      <c r="GU20" s="33" t="str">
        <f t="shared" si="65"/>
        <v/>
      </c>
      <c r="GV20" s="33" t="str">
        <f t="shared" si="66"/>
        <v/>
      </c>
      <c r="GW20" s="33" t="str">
        <f t="shared" si="67"/>
        <v/>
      </c>
      <c r="GY20" s="33" t="str">
        <f>IF(ISBLANK(GX20),"",IF(ISBLANK(VLOOKUP(GX20,role!A:E,2,FALSE)),"",VLOOKUP(GX20,role!A:E,2,FALSE)))</f>
        <v/>
      </c>
      <c r="GZ20" s="33" t="str">
        <f>IF(ISBLANK(GX20),"",IF(ISBLANK(VLOOKUP(GX20,role!A:E,3,FALSE)),"",VLOOKUP(GX20,role!A:E,3,FALSE)))</f>
        <v/>
      </c>
      <c r="HA20" s="33" t="str">
        <f>IF(ISBLANK(GX20),"",IF(ISBLANK(VLOOKUP(GX20,role!A:E,4,FALSE)),"",VLOOKUP(GX20,role!A:E,4,FALSE)))</f>
        <v/>
      </c>
      <c r="HB20" s="33" t="str">
        <f>IF(ISBLANK(GX20),"",IF(ISBLANK(VLOOKUP(GX20,role!A:E,5,FALSE)),"",VLOOKUP(GX20,role!A:E,5,FALSE)))</f>
        <v/>
      </c>
      <c r="HH20" s="34"/>
      <c r="HK20" s="41"/>
      <c r="HM20" s="33" t="str">
        <f t="shared" si="68"/>
        <v/>
      </c>
      <c r="HN20" s="33" t="str">
        <f t="shared" si="69"/>
        <v/>
      </c>
      <c r="HO20" s="33" t="str">
        <f t="shared" si="70"/>
        <v/>
      </c>
      <c r="HQ20" s="33" t="str">
        <f>IF(ISBLANK(HP20),"",IF(ISBLANK(VLOOKUP(HP20,role!A:E,2,FALSE)),"",VLOOKUP(HP20,role!A:E,2,FALSE)))</f>
        <v/>
      </c>
      <c r="HR20" s="33" t="str">
        <f>IF(ISBLANK(HP20),"",IF(ISBLANK(VLOOKUP(HP20,role!A:E,3,FALSE)),"",VLOOKUP(HP20,role!A:E,3,FALSE)))</f>
        <v/>
      </c>
      <c r="HS20" s="33" t="str">
        <f>IF(ISBLANK(HP20),"",IF(ISBLANK(VLOOKUP(HP20,role!A:E,4,FALSE)),"",VLOOKUP(HP20,role!A:E,4,FALSE)))</f>
        <v/>
      </c>
      <c r="HT20" s="33" t="str">
        <f>IF(ISBLANK(HP20),"",IF(ISBLANK(VLOOKUP(HP20,role!A:E,5,FALSE)),"",VLOOKUP(HP20,role!A:E,5,FALSE)))</f>
        <v/>
      </c>
      <c r="HZ20" s="34"/>
      <c r="IC20" s="34"/>
      <c r="IF20" s="33" t="str">
        <f t="shared" si="71"/>
        <v/>
      </c>
      <c r="IG20" s="33" t="str">
        <f t="shared" si="72"/>
        <v/>
      </c>
      <c r="IH20" s="33" t="str">
        <f t="shared" si="73"/>
        <v/>
      </c>
      <c r="IJ20" s="33" t="str">
        <f>IF(ISBLANK(II20),"",IF(ISBLANK(VLOOKUP(II20,role!A:E,2,FALSE)),"",VLOOKUP(II20,role!A:E,2,FALSE)))</f>
        <v/>
      </c>
      <c r="IK20" s="33" t="str">
        <f>IF(ISBLANK(II20),"",IF(ISBLANK(VLOOKUP(II20,role!A:E,3,FALSE)),"",VLOOKUP(II20,role!A:E,3,FALSE)))</f>
        <v/>
      </c>
      <c r="IL20" s="33" t="str">
        <f>IF(ISBLANK(II20),"",IF(ISBLANK(VLOOKUP(II20,role!A:E,4,FALSE)),"",VLOOKUP(II20,role!A:E,4,FALSE)))</f>
        <v/>
      </c>
      <c r="IM20" s="33" t="str">
        <f>IF(ISBLANK(II20),"",IF(ISBLANK(VLOOKUP(II20,role!A:E,5,FALSE)),"",VLOOKUP(II20,role!A:E,5,FALSE)))</f>
        <v/>
      </c>
      <c r="IS20" s="34"/>
      <c r="IV20" s="41"/>
      <c r="IX20" s="33" t="str">
        <f t="shared" si="74"/>
        <v/>
      </c>
      <c r="IY20" s="33" t="str">
        <f t="shared" si="75"/>
        <v/>
      </c>
      <c r="IZ20" s="33" t="str">
        <f t="shared" si="76"/>
        <v/>
      </c>
      <c r="JB20" s="33" t="str">
        <f>IF(ISBLANK(JA20),"",IF(ISBLANK(VLOOKUP(JA20,role!A:E,2,FALSE)),"",VLOOKUP(JA20,role!A:E,2,FALSE)))</f>
        <v/>
      </c>
      <c r="JC20" s="33" t="str">
        <f>IF(ISBLANK(JA20),"",IF(ISBLANK(VLOOKUP(JA20,role!A:E,3,FALSE)),"",VLOOKUP(JA20,role!A:E,3,FALSE)))</f>
        <v/>
      </c>
      <c r="JD20" s="33" t="str">
        <f>IF(ISBLANK(JA20),"",IF(ISBLANK(VLOOKUP(JA20,role!A:E,4,FALSE)),"",VLOOKUP(JA20,role!A:E,4,FALSE)))</f>
        <v/>
      </c>
      <c r="JE20" s="33" t="str">
        <f>IF(ISBLANK(JA20),"",IF(ISBLANK(VLOOKUP(JA20,role!A:E,5,FALSE)),"",VLOOKUP(JA20,role!A:E,5,FALSE)))</f>
        <v/>
      </c>
      <c r="JK20" s="34"/>
      <c r="JN20" s="41"/>
      <c r="JP20" s="33" t="str">
        <f t="shared" si="77"/>
        <v/>
      </c>
      <c r="JQ20" s="33" t="str">
        <f t="shared" si="78"/>
        <v/>
      </c>
      <c r="JR20" s="33" t="str">
        <f t="shared" si="79"/>
        <v/>
      </c>
      <c r="JT20" s="33" t="str">
        <f>IF(ISBLANK(JS20),"",IF(ISBLANK(VLOOKUP(JS20,role!A:E,2,FALSE)),"",VLOOKUP(JS20,role!A:E,2,FALSE)))</f>
        <v/>
      </c>
      <c r="JU20" s="33" t="str">
        <f>IF(ISBLANK(JS20),"",IF(ISBLANK(VLOOKUP(JS20,role!A:E,3,FALSE)),"",VLOOKUP(JS20,role!A:E,3,FALSE)))</f>
        <v/>
      </c>
      <c r="JV20" s="33" t="str">
        <f>IF(ISBLANK(JS20),"",IF(ISBLANK(VLOOKUP(JS20,role!A:E,4,FALSE)),"",VLOOKUP(JS20,role!A:E,4,FALSE)))</f>
        <v/>
      </c>
      <c r="JW20" s="33" t="str">
        <f>IF(ISBLANK(JS20),"",IF(ISBLANK(VLOOKUP(JS20,role!A:E,5,FALSE)),"",VLOOKUP(JS20,role!A:E,5,FALSE)))</f>
        <v/>
      </c>
      <c r="KC20" s="34"/>
      <c r="KF20" s="41"/>
      <c r="KH20" s="33" t="str">
        <f t="shared" si="80"/>
        <v/>
      </c>
      <c r="KI20" s="33" t="str">
        <f t="shared" si="81"/>
        <v/>
      </c>
      <c r="KJ20" s="33" t="str">
        <f t="shared" si="82"/>
        <v/>
      </c>
      <c r="KL20" s="33" t="str">
        <f>IF(ISBLANK(KK20),"",IF(ISBLANK(VLOOKUP(KK20,role!A:E,2,FALSE)),"",VLOOKUP(KK20,role!A:E,2,FALSE)))</f>
        <v/>
      </c>
      <c r="KM20" s="33" t="str">
        <f>IF(ISBLANK(KK20),"",IF(ISBLANK(VLOOKUP(KK20,role!A:E,3,FALSE)),"",VLOOKUP(KK20,role!A:E,3,FALSE)))</f>
        <v/>
      </c>
      <c r="KN20" s="33" t="str">
        <f>IF(ISBLANK(KK20),"",IF(ISBLANK(VLOOKUP(KK20,role!A:E,4,FALSE)),"",VLOOKUP(KK20,role!A:E,4,FALSE)))</f>
        <v/>
      </c>
      <c r="KO20" s="33" t="str">
        <f>IF(ISBLANK(KK20),"",IF(ISBLANK(VLOOKUP(KK20,role!A:E,5,FALSE)),"",VLOOKUP(KK20,role!A:E,5,FALSE)))</f>
        <v/>
      </c>
      <c r="KU20" s="34"/>
      <c r="KX20" s="41"/>
      <c r="KZ20" s="33" t="str">
        <f t="shared" si="83"/>
        <v/>
      </c>
      <c r="LA20" s="33" t="str">
        <f t="shared" si="84"/>
        <v/>
      </c>
      <c r="LB20" s="33" t="str">
        <f t="shared" si="85"/>
        <v/>
      </c>
      <c r="LD20" s="33" t="str">
        <f>IF(ISBLANK(LC20),"",IF(ISBLANK(VLOOKUP(LC20,role!A:E,2,FALSE)),"",VLOOKUP(LC20,role!A:E,2,FALSE)))</f>
        <v/>
      </c>
      <c r="LE20" s="33" t="str">
        <f>IF(ISBLANK(LC20),"",IF(ISBLANK(VLOOKUP(LC20,role!A:E,3,FALSE)),"",VLOOKUP(LC20,role!A:E,3,FALSE)))</f>
        <v/>
      </c>
      <c r="LF20" s="33" t="str">
        <f>IF(ISBLANK(LC20),"",IF(ISBLANK(VLOOKUP(LC20,role!A:E,4,FALSE)),"",VLOOKUP(LC20,role!A:E,4,FALSE)))</f>
        <v/>
      </c>
      <c r="LG20" s="33" t="str">
        <f>IF(ISBLANK(LC20),"",IF(ISBLANK(VLOOKUP(LC20,role!A:E,5,FALSE)),"",VLOOKUP(LC20,role!A:E,5,FALSE)))</f>
        <v/>
      </c>
      <c r="LM20" s="34"/>
      <c r="LP20" s="41"/>
      <c r="LR20" s="33" t="str">
        <f t="shared" si="86"/>
        <v/>
      </c>
      <c r="LS20" s="33" t="str">
        <f t="shared" si="87"/>
        <v/>
      </c>
      <c r="LT20" s="33" t="str">
        <f t="shared" si="88"/>
        <v/>
      </c>
      <c r="LV20" s="33" t="str">
        <f>IF(ISBLANK(LU20),"",IF(ISBLANK(VLOOKUP(LU20,role!A:E,2,FALSE)),"",VLOOKUP(LU20,role!A:E,2,FALSE)))</f>
        <v/>
      </c>
      <c r="LW20" s="33" t="str">
        <f>IF(ISBLANK(LU20),"",IF(ISBLANK(VLOOKUP(LU20,role!A:E,3,FALSE)),"",VLOOKUP(LU20,role!A:E,3,FALSE)))</f>
        <v/>
      </c>
      <c r="LX20" s="33" t="str">
        <f>IF(ISBLANK(LU20),"",IF(ISBLANK(VLOOKUP(LU20,role!A:E,4,FALSE)),"",VLOOKUP(LU20,role!A:E,4,FALSE)))</f>
        <v/>
      </c>
      <c r="LY20" s="33" t="str">
        <f>IF(ISBLANK(LU20),"",IF(ISBLANK(VLOOKUP(LU20,role!A:E,5,FALSE)),"",VLOOKUP(LU20,role!A:E,5,FALSE)))</f>
        <v/>
      </c>
      <c r="ME20" s="34"/>
      <c r="MH20" s="41"/>
      <c r="MJ20" s="33" t="str">
        <f t="shared" si="89"/>
        <v/>
      </c>
      <c r="MK20" s="33" t="str">
        <f t="shared" si="90"/>
        <v/>
      </c>
      <c r="ML20" s="33" t="str">
        <f t="shared" si="91"/>
        <v/>
      </c>
      <c r="MN20" s="33" t="str">
        <f>IF(ISBLANK(MM20),"",IF(ISBLANK(VLOOKUP(MM20,role!A:E,2,FALSE)),"",VLOOKUP(MM20,role!A:E,2,FALSE)))</f>
        <v/>
      </c>
      <c r="MO20" s="33" t="str">
        <f>IF(ISBLANK(MM20),"",IF(ISBLANK(VLOOKUP(MM20,role!A:E,3,FALSE)),"",VLOOKUP(MM20,role!A:E,3,FALSE)))</f>
        <v/>
      </c>
      <c r="MP20" s="33" t="str">
        <f>IF(ISBLANK(MM20),"",IF(ISBLANK(VLOOKUP(MM20,role!A:E,4,FALSE)),"",VLOOKUP(MM20,role!A:E,4,FALSE)))</f>
        <v/>
      </c>
      <c r="MQ20" s="33" t="str">
        <f>IF(ISBLANK(MM20),"",IF(ISBLANK(VLOOKUP(MM20,role!A:E,5,FALSE)),"",VLOOKUP(MM20,role!A:E,5,FALSE)))</f>
        <v/>
      </c>
      <c r="MW20" s="34"/>
      <c r="MZ20" s="41"/>
      <c r="NB20" s="33" t="str">
        <f t="shared" si="92"/>
        <v/>
      </c>
      <c r="NC20" s="33" t="str">
        <f t="shared" si="93"/>
        <v/>
      </c>
      <c r="ND20" s="33" t="str">
        <f t="shared" si="94"/>
        <v/>
      </c>
      <c r="NF20" s="33" t="str">
        <f>IF(ISBLANK(NE20),"",IF(ISBLANK(VLOOKUP(NE20,role!A:E,2,FALSE)),"",VLOOKUP(NE20,role!A:E,2,FALSE)))</f>
        <v/>
      </c>
      <c r="NG20" s="33" t="str">
        <f>IF(ISBLANK(NE20),"",IF(ISBLANK(VLOOKUP(NE20,role!A:E,3,FALSE)),"",VLOOKUP(NE20,role!A:E,3,FALSE)))</f>
        <v/>
      </c>
      <c r="NH20" s="33" t="str">
        <f>IF(ISBLANK(NE20),"",IF(ISBLANK(VLOOKUP(NE20,role!A:E,4,FALSE)),"",VLOOKUP(NE20,role!A:E,4,FALSE)))</f>
        <v/>
      </c>
      <c r="NI20" s="33" t="str">
        <f>IF(ISBLANK(NE20),"",IF(ISBLANK(VLOOKUP(NE20,role!A:E,5,FALSE)),"",VLOOKUP(NE20,role!A:E,5,FALSE)))</f>
        <v/>
      </c>
      <c r="NO20" s="34"/>
      <c r="NR20" s="41"/>
      <c r="NT20" s="33" t="str">
        <f t="shared" si="95"/>
        <v/>
      </c>
      <c r="NU20" s="33" t="str">
        <f t="shared" si="96"/>
        <v/>
      </c>
      <c r="NV20" s="33" t="str">
        <f t="shared" si="97"/>
        <v/>
      </c>
      <c r="NX20" s="33" t="str">
        <f>IF(ISBLANK(NW20),"",IF(ISBLANK(VLOOKUP(NW20,role!A:E,2,FALSE)),"",VLOOKUP(NW20,role!A:E,2,FALSE)))</f>
        <v/>
      </c>
      <c r="NY20" s="33" t="str">
        <f>IF(ISBLANK(NW20),"",IF(ISBLANK(VLOOKUP(NW20,role!A:E,3,FALSE)),"",VLOOKUP(NW20,role!A:E,3,FALSE)))</f>
        <v/>
      </c>
      <c r="NZ20" s="33" t="str">
        <f>IF(ISBLANK(NW20),"",IF(ISBLANK(VLOOKUP(NW20,role!A:E,4,FALSE)),"",VLOOKUP(NW20,role!A:E,4,FALSE)))</f>
        <v/>
      </c>
      <c r="OA20" s="33" t="str">
        <f>IF(ISBLANK(NW20),"",IF(ISBLANK(VLOOKUP(NW20,role!A:E,5,FALSE)),"",VLOOKUP(NW20,role!A:E,5,FALSE)))</f>
        <v/>
      </c>
      <c r="OG20" s="34"/>
      <c r="OJ20" s="41"/>
      <c r="OL20" s="33" t="str">
        <f t="shared" si="98"/>
        <v/>
      </c>
      <c r="OM20" s="33" t="str">
        <f t="shared" si="99"/>
        <v/>
      </c>
      <c r="ON20" s="33" t="str">
        <f t="shared" si="100"/>
        <v/>
      </c>
      <c r="OP20" s="33" t="str">
        <f>IF(ISBLANK(OO20),"",IF(ISBLANK(VLOOKUP(OO20,role!A:E,2,FALSE)),"",VLOOKUP(OO20,role!A:E,2,FALSE)))</f>
        <v/>
      </c>
      <c r="OQ20" s="33" t="str">
        <f>IF(ISBLANK(OO20),"",IF(ISBLANK(VLOOKUP(OO20,role!A:E,3,FALSE)),"",VLOOKUP(OO20,role!A:E,3,FALSE)))</f>
        <v/>
      </c>
      <c r="OR20" s="33" t="str">
        <f>IF(ISBLANK(OO20),"",IF(ISBLANK(VLOOKUP(OO20,role!A:E,4,FALSE)),"",VLOOKUP(OO20,role!A:E,4,FALSE)))</f>
        <v/>
      </c>
      <c r="OS20" s="33" t="str">
        <f>IF(ISBLANK(OO20),"",IF(ISBLANK(VLOOKUP(OO20,role!A:E,5,FALSE)),"",VLOOKUP(OO20,role!A:E,5,FALSE)))</f>
        <v/>
      </c>
      <c r="OY20" s="34"/>
      <c r="PB20" s="34"/>
      <c r="PC20" s="35"/>
      <c r="PD20" s="36" t="str">
        <f t="shared" si="101"/>
        <v/>
      </c>
      <c r="PF20" s="33" t="str">
        <f>IF(ISBLANK(PE20),"",IF(ISBLANK(VLOOKUP(PE20,role!A:E,2,FALSE)),"",VLOOKUP(PE20,role!A:E,2,FALSE)))</f>
        <v/>
      </c>
      <c r="PG20" s="33" t="str">
        <f>IF(ISBLANK(PE20),"",IF(ISBLANK(VLOOKUP(PE20,role!A:E,3,FALSE)),"",VLOOKUP(PE20,role!A:E,3,FALSE)))</f>
        <v/>
      </c>
      <c r="PH20" s="33" t="str">
        <f>IF(ISBLANK(PE20),"",IF(ISBLANK(VLOOKUP(PE20,role!A:E,4,FALSE)),"",VLOOKUP(PE20,role!A:E,4,FALSE)))</f>
        <v/>
      </c>
      <c r="PI20" s="33" t="str">
        <f>IF(ISBLANK(PE20),"",IF(ISBLANK(VLOOKUP(PE20,role!A:E,5,FALSE)),"",VLOOKUP(PE20,role!A:E,5,FALSE)))</f>
        <v/>
      </c>
      <c r="PJ20" s="38"/>
      <c r="PK20" s="36" t="str">
        <f t="shared" si="102"/>
        <v/>
      </c>
      <c r="PM20" s="33" t="str">
        <f>IF(ISBLANK(PL20),"",IF(ISBLANK(VLOOKUP(PL20,role!A:E,2,FALSE)),"",VLOOKUP(PL20,role!A:E,2,FALSE)))</f>
        <v/>
      </c>
      <c r="PN20" s="33" t="str">
        <f>IF(ISBLANK(PL20),"",IF(ISBLANK(VLOOKUP(PL20,role!A:E,3,FALSE)),"",VLOOKUP(PL20,role!A:E,3,FALSE)))</f>
        <v/>
      </c>
      <c r="PO20" s="33" t="str">
        <f>IF(ISBLANK(PL20),"",IF(ISBLANK(VLOOKUP(PL20,role!A:E,4,FALSE)),"",VLOOKUP(PL20,role!A:E,4,FALSE)))</f>
        <v/>
      </c>
      <c r="PP20" s="33" t="str">
        <f>IF(ISBLANK(PL20),"",IF(ISBLANK(VLOOKUP(PL20,role!A:E,5,FALSE)),"",VLOOKUP(PL20,role!A:E,5,FALSE)))</f>
        <v/>
      </c>
      <c r="PQ20" s="38"/>
      <c r="PR20" s="36" t="str">
        <f t="shared" si="103"/>
        <v/>
      </c>
      <c r="PT20" s="33" t="str">
        <f>IF(ISBLANK(PS20),"",IF(ISBLANK(VLOOKUP(PS20,role!A:E,2,FALSE)),"",VLOOKUP(PS20,role!A:E,2,FALSE)))</f>
        <v/>
      </c>
      <c r="PU20" s="33" t="str">
        <f>IF(ISBLANK(PS20),"",IF(ISBLANK(VLOOKUP(PS20,role!A:E,3,FALSE)),"",VLOOKUP(PS20,role!A:E,3,FALSE)))</f>
        <v/>
      </c>
      <c r="PV20" s="33" t="str">
        <f>IF(ISBLANK(PS20),"",IF(ISBLANK(VLOOKUP(PS20,role!A:E,4,FALSE)),"",VLOOKUP(PS20,role!A:E,4,FALSE)))</f>
        <v/>
      </c>
      <c r="PW20" s="33" t="str">
        <f>IF(ISBLANK(PS20),"",IF(ISBLANK(VLOOKUP(PS20,role!A:E,5,FALSE)),"",VLOOKUP(PS20,role!A:E,5,FALSE)))</f>
        <v/>
      </c>
      <c r="PX20" s="38"/>
      <c r="PY20" s="36" t="str">
        <f t="shared" si="104"/>
        <v/>
      </c>
      <c r="QA20" s="33" t="str">
        <f>IF(ISBLANK(PZ20),"",IF(ISBLANK(VLOOKUP(PZ20,role!A:E,2,FALSE)),"",VLOOKUP(PZ20,role!A:E,2,FALSE)))</f>
        <v/>
      </c>
      <c r="QB20" s="33" t="str">
        <f>IF(ISBLANK(PZ20),"",IF(ISBLANK(VLOOKUP(PZ20,role!A:E,3,FALSE)),"",VLOOKUP(PZ20,role!A:E,3,FALSE)))</f>
        <v/>
      </c>
      <c r="QC20" s="33" t="str">
        <f>IF(ISBLANK(PZ20),"",IF(ISBLANK(VLOOKUP(PZ20,role!A:E,4,FALSE)),"",VLOOKUP(PZ20,role!A:E,4,FALSE)))</f>
        <v/>
      </c>
      <c r="QD20" s="33" t="str">
        <f>IF(ISBLANK(PZ20),"",IF(ISBLANK(VLOOKUP(PZ20,role!A:E,5,FALSE)),"",VLOOKUP(PZ20,role!A:E,5,FALSE)))</f>
        <v/>
      </c>
      <c r="QE20" s="38"/>
      <c r="QF20" s="36" t="str">
        <f t="shared" si="105"/>
        <v/>
      </c>
      <c r="QH20" s="33" t="str">
        <f>IF(ISBLANK(QG20),"",IF(ISBLANK(VLOOKUP(QG20,role!A:E,2,FALSE)),"",VLOOKUP(QG20,role!A:E,2,FALSE)))</f>
        <v/>
      </c>
      <c r="QI20" s="33" t="str">
        <f>IF(ISBLANK(QG20),"",IF(ISBLANK(VLOOKUP(QG20,role!A:E,3,FALSE)),"",VLOOKUP(QG20,role!A:E,3,FALSE)))</f>
        <v/>
      </c>
      <c r="QJ20" s="33" t="str">
        <f>IF(ISBLANK(QG20),"",IF(ISBLANK(VLOOKUP(QG20,role!A:E,4,FALSE)),"",VLOOKUP(QG20,role!A:E,4,FALSE)))</f>
        <v/>
      </c>
      <c r="QK20" s="33" t="str">
        <f>IF(ISBLANK(QG20),"",IF(ISBLANK(VLOOKUP(QG20,role!A:E,5,FALSE)),"",VLOOKUP(QG20,role!A:E,5,FALSE)))</f>
        <v/>
      </c>
      <c r="QL20" s="34"/>
      <c r="QM20" s="38"/>
      <c r="QN20" s="36" t="str">
        <f t="shared" si="106"/>
        <v/>
      </c>
      <c r="QP20" s="33" t="str">
        <f>IF(ISBLANK(QO20),"",IF(ISBLANK(VLOOKUP(QO20,role!A:E,2,FALSE)),"",VLOOKUP(QO20,role!A:E,2,FALSE)))</f>
        <v/>
      </c>
      <c r="QQ20" s="33" t="str">
        <f>IF(ISBLANK(QO20),"",IF(ISBLANK(VLOOKUP(QO20,role!A:E,3,FALSE)),"",VLOOKUP(QO20,role!A:E,3,FALSE)))</f>
        <v/>
      </c>
      <c r="QR20" s="33" t="str">
        <f>IF(ISBLANK(QO20),"",IF(ISBLANK(VLOOKUP(QO20,role!A:E,4,FALSE)),"",VLOOKUP(QO20,role!A:E,4,FALSE)))</f>
        <v/>
      </c>
      <c r="QS20" s="33" t="str">
        <f>IF(ISBLANK(QO20),"",IF(ISBLANK(VLOOKUP(QO20,role!A:E,5,FALSE)),"",VLOOKUP(QO20,role!A:E,5,FALSE)))</f>
        <v/>
      </c>
      <c r="QT20" s="38"/>
      <c r="QU20" s="36" t="str">
        <f t="shared" si="107"/>
        <v/>
      </c>
      <c r="QW20" s="33" t="str">
        <f>IF(ISBLANK(QV20),"",IF(ISBLANK(VLOOKUP(QV20,role!A:E,2,FALSE)),"",VLOOKUP(QV20,role!A:E,2,FALSE)))</f>
        <v/>
      </c>
      <c r="QX20" s="33" t="str">
        <f>IF(ISBLANK(QV20),"",IF(ISBLANK(VLOOKUP(QV20,role!A:E,3,FALSE)),"",VLOOKUP(QV20,role!A:E,3,FALSE)))</f>
        <v/>
      </c>
      <c r="QY20" s="33" t="str">
        <f>IF(ISBLANK(QV20),"",IF(ISBLANK(VLOOKUP(QV20,role!A:E,4,FALSE)),"",VLOOKUP(QV20,role!A:E,4,FALSE)))</f>
        <v/>
      </c>
      <c r="QZ20" s="33" t="str">
        <f>IF(ISBLANK(QV20),"",IF(ISBLANK(VLOOKUP(QV20,role!A:E,5,FALSE)),"",VLOOKUP(QV20,role!A:E,5,FALSE)))</f>
        <v/>
      </c>
      <c r="RA20" s="38"/>
      <c r="RB20" s="36" t="str">
        <f t="shared" si="108"/>
        <v/>
      </c>
      <c r="RD20" s="33" t="str">
        <f>IF(ISBLANK(RC20),"",IF(ISBLANK(VLOOKUP(RC20,role!A:E,2,FALSE)),"",VLOOKUP(RC20,role!A:E,2,FALSE)))</f>
        <v/>
      </c>
      <c r="RE20" s="33" t="str">
        <f>IF(ISBLANK(RC20),"",IF(ISBLANK(VLOOKUP(RC20,role!A:E,3,FALSE)),"",VLOOKUP(RC20,role!A:E,3,FALSE)))</f>
        <v/>
      </c>
      <c r="RF20" s="33" t="str">
        <f>IF(ISBLANK(RC20),"",IF(ISBLANK(VLOOKUP(RC20,role!A:E,4,FALSE)),"",VLOOKUP(RC20,role!A:E,4,FALSE)))</f>
        <v/>
      </c>
      <c r="RG20" s="33" t="str">
        <f>IF(ISBLANK(RC20),"",IF(ISBLANK(VLOOKUP(RC20,role!A:E,5,FALSE)),"",VLOOKUP(RC20,role!A:E,5,FALSE)))</f>
        <v/>
      </c>
      <c r="RH20" s="38"/>
      <c r="RI20" s="36" t="str">
        <f t="shared" si="109"/>
        <v/>
      </c>
      <c r="RK20" s="33" t="str">
        <f>IF(ISBLANK(RJ20),"",IF(ISBLANK(VLOOKUP(RJ20,role!A:E,2,FALSE)),"",VLOOKUP(RJ20,role!A:E,2,FALSE)))</f>
        <v/>
      </c>
      <c r="RL20" s="33" t="str">
        <f>IF(ISBLANK(RJ20),"",IF(ISBLANK(VLOOKUP(RJ20,role!A:E,3,FALSE)),"",VLOOKUP(RJ20,role!A:E,3,FALSE)))</f>
        <v/>
      </c>
      <c r="RM20" s="33" t="str">
        <f>IF(ISBLANK(RJ20),"",IF(ISBLANK(VLOOKUP(RJ20,role!A:E,4,FALSE)),"",VLOOKUP(RJ20,role!A:E,4,FALSE)))</f>
        <v/>
      </c>
      <c r="RN20" s="33" t="str">
        <f>IF(ISBLANK(RJ20),"",IF(ISBLANK(VLOOKUP(RJ20,role!A:E,5,FALSE)),"",VLOOKUP(RJ20,role!A:E,5,FALSE)))</f>
        <v/>
      </c>
      <c r="RO20" s="38"/>
      <c r="RP20" s="36" t="str">
        <f t="shared" si="110"/>
        <v/>
      </c>
      <c r="RR20" s="33" t="str">
        <f t="shared" si="111"/>
        <v/>
      </c>
      <c r="RS20" s="33" t="str">
        <f t="shared" si="112"/>
        <v/>
      </c>
      <c r="RT20" s="33" t="str">
        <f t="shared" si="113"/>
        <v/>
      </c>
      <c r="RU20" s="33" t="str">
        <f t="shared" si="114"/>
        <v/>
      </c>
      <c r="RV20" s="34"/>
      <c r="RW20" s="35"/>
      <c r="RY20" s="33" t="str">
        <f t="shared" si="115"/>
        <v/>
      </c>
      <c r="RZ20" s="41"/>
      <c r="SA20" s="33" t="str">
        <f t="shared" si="116"/>
        <v/>
      </c>
      <c r="SC20" s="33" t="str">
        <f t="shared" si="117"/>
        <v/>
      </c>
      <c r="SE20" s="33" t="str">
        <f t="shared" si="118"/>
        <v/>
      </c>
      <c r="SG20" s="33" t="str">
        <f t="shared" si="119"/>
        <v/>
      </c>
      <c r="SI20" s="33" t="str">
        <f t="shared" si="120"/>
        <v/>
      </c>
      <c r="SK20" s="33" t="str">
        <f t="shared" si="121"/>
        <v/>
      </c>
      <c r="SM20" s="33" t="str">
        <f t="shared" si="122"/>
        <v/>
      </c>
      <c r="SO20" s="33" t="str">
        <f t="shared" si="123"/>
        <v/>
      </c>
      <c r="SQ20" s="33" t="str">
        <f t="shared" si="124"/>
        <v/>
      </c>
      <c r="SS20" s="33" t="str">
        <f t="shared" si="125"/>
        <v/>
      </c>
      <c r="ST20" s="34"/>
      <c r="SV20" s="33" t="str">
        <f t="shared" si="126"/>
        <v/>
      </c>
      <c r="SX20" s="33" t="str">
        <f t="shared" si="127"/>
        <v/>
      </c>
      <c r="SZ20" s="33" t="str">
        <f t="shared" si="128"/>
        <v/>
      </c>
      <c r="TB20" s="33" t="str">
        <f t="shared" si="129"/>
        <v/>
      </c>
      <c r="TD20" s="33" t="str">
        <f t="shared" si="130"/>
        <v/>
      </c>
      <c r="TE20" s="34"/>
      <c r="TG20" s="33" t="str">
        <f t="shared" si="131"/>
        <v/>
      </c>
      <c r="TI20" s="33" t="str">
        <f t="shared" si="132"/>
        <v/>
      </c>
      <c r="TK20" s="33" t="str">
        <f t="shared" si="133"/>
        <v/>
      </c>
      <c r="TM20" s="33" t="str">
        <f t="shared" si="134"/>
        <v/>
      </c>
      <c r="TO20" s="33" t="str">
        <f t="shared" si="135"/>
        <v/>
      </c>
      <c r="TP20" s="34"/>
      <c r="TR20" s="33" t="str">
        <f t="shared" si="136"/>
        <v/>
      </c>
      <c r="TT20" s="33" t="str">
        <f t="shared" si="137"/>
        <v/>
      </c>
      <c r="TV20" s="33" t="str">
        <f t="shared" si="138"/>
        <v/>
      </c>
      <c r="TX20" s="33" t="str">
        <f t="shared" si="139"/>
        <v/>
      </c>
      <c r="TZ20" s="33" t="str">
        <f t="shared" si="140"/>
        <v/>
      </c>
      <c r="UA20" s="34"/>
      <c r="UC20" s="33" t="str">
        <f t="shared" si="141"/>
        <v/>
      </c>
      <c r="UE20" s="33" t="str">
        <f t="shared" si="142"/>
        <v/>
      </c>
      <c r="UG20" s="33" t="str">
        <f t="shared" si="143"/>
        <v/>
      </c>
      <c r="UI20" s="33" t="str">
        <f t="shared" si="144"/>
        <v/>
      </c>
      <c r="UK20" s="33" t="str">
        <f t="shared" si="145"/>
        <v/>
      </c>
      <c r="UL20" s="34"/>
      <c r="UN20" s="33" t="str">
        <f t="shared" si="146"/>
        <v/>
      </c>
      <c r="UO20" s="33" t="str">
        <f t="shared" si="147"/>
        <v/>
      </c>
      <c r="UQ20" s="33" t="str">
        <f t="shared" si="148"/>
        <v/>
      </c>
      <c r="UR20" s="33" t="str">
        <f t="shared" si="149"/>
        <v/>
      </c>
      <c r="UT20" s="33" t="str">
        <f t="shared" si="150"/>
        <v/>
      </c>
      <c r="UU20" s="33" t="str">
        <f t="shared" si="151"/>
        <v/>
      </c>
      <c r="UW20" s="33" t="str">
        <f t="shared" si="152"/>
        <v/>
      </c>
      <c r="UX20" s="33" t="str">
        <f t="shared" si="153"/>
        <v/>
      </c>
      <c r="UZ20" s="33" t="str">
        <f t="shared" si="154"/>
        <v/>
      </c>
      <c r="VA20" s="33" t="str">
        <f t="shared" si="155"/>
        <v/>
      </c>
      <c r="VB20" s="37"/>
      <c r="VC20" s="35"/>
      <c r="VD20" s="36" t="str">
        <f t="shared" si="156"/>
        <v/>
      </c>
      <c r="VE20" s="36" t="str">
        <f t="shared" si="157"/>
        <v/>
      </c>
      <c r="VG20" s="36" t="str">
        <f t="shared" si="158"/>
        <v/>
      </c>
      <c r="VH20" s="36" t="str">
        <f t="shared" si="159"/>
        <v/>
      </c>
      <c r="VJ20" s="36" t="str">
        <f t="shared" si="160"/>
        <v/>
      </c>
      <c r="VK20" s="36" t="str">
        <f t="shared" si="161"/>
        <v/>
      </c>
      <c r="VM20" s="36" t="str">
        <f t="shared" si="162"/>
        <v/>
      </c>
      <c r="VN20" s="36" t="str">
        <f t="shared" si="163"/>
        <v/>
      </c>
      <c r="VP20" s="36" t="str">
        <f t="shared" si="164"/>
        <v/>
      </c>
      <c r="VQ20" s="36" t="str">
        <f t="shared" si="165"/>
        <v/>
      </c>
      <c r="VR20" s="34"/>
      <c r="VT20" s="36" t="str">
        <f t="shared" si="166"/>
        <v/>
      </c>
      <c r="VU20" s="36" t="str">
        <f t="shared" si="167"/>
        <v/>
      </c>
      <c r="VW20" s="36" t="str">
        <f t="shared" si="168"/>
        <v/>
      </c>
      <c r="VX20" s="36" t="str">
        <f t="shared" si="169"/>
        <v/>
      </c>
      <c r="VZ20" s="36" t="str">
        <f t="shared" si="170"/>
        <v/>
      </c>
      <c r="WA20" s="36" t="str">
        <f t="shared" si="171"/>
        <v/>
      </c>
      <c r="WC20" s="36" t="str">
        <f t="shared" si="172"/>
        <v/>
      </c>
      <c r="WD20" s="36" t="str">
        <f t="shared" si="173"/>
        <v/>
      </c>
      <c r="WF20" s="36" t="str">
        <f t="shared" si="174"/>
        <v/>
      </c>
      <c r="WG20" s="36" t="str">
        <f t="shared" si="175"/>
        <v/>
      </c>
      <c r="WH20" s="34"/>
      <c r="WK20" s="33" t="str">
        <f t="shared" si="176"/>
        <v/>
      </c>
      <c r="WL20" s="35"/>
      <c r="WM20" s="38"/>
      <c r="WN20" s="36" t="str">
        <f t="shared" si="177"/>
        <v/>
      </c>
      <c r="WO20" s="33" t="str">
        <f t="shared" si="178"/>
        <v/>
      </c>
      <c r="WR20" s="36" t="str">
        <f t="shared" si="179"/>
        <v/>
      </c>
      <c r="WS20" s="33" t="str">
        <f t="shared" si="180"/>
        <v/>
      </c>
      <c r="WV20" s="36" t="str">
        <f t="shared" si="181"/>
        <v/>
      </c>
      <c r="WW20" s="33" t="str">
        <f t="shared" si="182"/>
        <v/>
      </c>
      <c r="WZ20" s="36" t="str">
        <f t="shared" si="183"/>
        <v/>
      </c>
      <c r="XA20" s="33" t="str">
        <f t="shared" si="184"/>
        <v/>
      </c>
      <c r="XB20" s="33"/>
      <c r="XD20" s="36" t="str">
        <f t="shared" si="185"/>
        <v/>
      </c>
      <c r="XE20" s="33" t="str">
        <f t="shared" si="186"/>
        <v/>
      </c>
      <c r="XF20" s="39"/>
      <c r="XG20" s="33" t="str">
        <f t="shared" si="187"/>
        <v/>
      </c>
      <c r="XH20" s="33" t="str">
        <f t="shared" si="188"/>
        <v/>
      </c>
      <c r="XI20" s="33" t="str">
        <f t="shared" si="189"/>
        <v/>
      </c>
      <c r="XJ20" s="33" t="str">
        <f t="shared" si="190"/>
        <v/>
      </c>
      <c r="XK20" s="33" t="str">
        <f t="shared" si="191"/>
        <v/>
      </c>
      <c r="XL20" s="33" t="str">
        <f t="shared" si="192"/>
        <v/>
      </c>
      <c r="XM20" s="33" t="str">
        <f t="shared" si="193"/>
        <v/>
      </c>
      <c r="XN20" s="33" t="str">
        <f t="shared" si="194"/>
        <v/>
      </c>
      <c r="XO20" s="33" t="str">
        <f t="shared" si="195"/>
        <v/>
      </c>
    </row>
    <row r="21" spans="3:639" s="32" customFormat="1" x14ac:dyDescent="0.25">
      <c r="C21" s="33" t="str">
        <f t="shared" si="20"/>
        <v/>
      </c>
      <c r="E21" s="32" t="str">
        <f t="shared" si="21"/>
        <v/>
      </c>
      <c r="F21" s="33" t="str">
        <f t="shared" si="22"/>
        <v/>
      </c>
      <c r="G21" s="33" t="str">
        <f t="shared" si="23"/>
        <v/>
      </c>
      <c r="J21" s="33" t="str">
        <f t="shared" si="24"/>
        <v/>
      </c>
      <c r="K21" s="33" t="str">
        <f t="shared" si="25"/>
        <v/>
      </c>
      <c r="L21" s="33" t="str">
        <f t="shared" si="26"/>
        <v/>
      </c>
      <c r="N21" s="33" t="str">
        <f t="shared" si="27"/>
        <v/>
      </c>
      <c r="O21" s="33" t="str">
        <f t="shared" si="28"/>
        <v/>
      </c>
      <c r="Q21" s="33" t="str">
        <f t="shared" si="29"/>
        <v/>
      </c>
      <c r="R21" s="33" t="str">
        <f t="shared" si="30"/>
        <v/>
      </c>
      <c r="S21" s="33"/>
      <c r="T21" s="33"/>
      <c r="U21" s="33" t="str">
        <f t="shared" si="31"/>
        <v/>
      </c>
      <c r="V21" s="33" t="str">
        <f t="shared" si="32"/>
        <v/>
      </c>
      <c r="W21" s="33"/>
      <c r="Y21" s="33" t="str">
        <f>IF(ISBLANK(X21),"",VLOOKUP(X21,resource_type!A:C,3,FALSE))</f>
        <v/>
      </c>
      <c r="Z21" s="33" t="str">
        <f>IF(ISBLANK(X21),"",VLOOKUP(X21,resource_type!A:C,2,FALSE))</f>
        <v/>
      </c>
      <c r="AA21" s="33" t="str">
        <f t="shared" si="33"/>
        <v/>
      </c>
      <c r="AB21" s="33" t="str">
        <f t="shared" si="34"/>
        <v/>
      </c>
      <c r="AD21" s="33" t="str">
        <f>IF(ISBLANK(AC21),"",VLOOKUP(AC21,resource_type!A:C,3,FALSE))</f>
        <v/>
      </c>
      <c r="AF21" s="33" t="str">
        <f>IF(ISBLANK(AE21),"",VLOOKUP(AE21,resource_type!A:C,3,FALSE))</f>
        <v/>
      </c>
      <c r="AG21" s="34"/>
      <c r="AI21" s="33" t="str">
        <f t="shared" si="35"/>
        <v/>
      </c>
      <c r="AK21" s="33" t="str">
        <f t="shared" si="36"/>
        <v/>
      </c>
      <c r="AM21" s="33" t="str">
        <f t="shared" si="37"/>
        <v/>
      </c>
      <c r="AO21" s="33" t="str">
        <f t="shared" si="38"/>
        <v/>
      </c>
      <c r="AP21" s="54"/>
      <c r="AQ21" s="35"/>
      <c r="AR21" s="36" t="str">
        <f t="shared" si="39"/>
        <v/>
      </c>
      <c r="AS21" s="36" t="str">
        <f t="shared" si="40"/>
        <v/>
      </c>
      <c r="AT21" s="35"/>
      <c r="AV21" s="33" t="str">
        <f t="shared" si="41"/>
        <v/>
      </c>
      <c r="AW21" s="33" t="str">
        <f t="shared" si="42"/>
        <v/>
      </c>
      <c r="AX21" s="33" t="str">
        <f t="shared" si="43"/>
        <v/>
      </c>
      <c r="AZ21" s="33" t="str">
        <f>IF(ISBLANK(AY21),"",IF(ISBLANK(VLOOKUP(AY21,role!A:E,2,FALSE)),"",VLOOKUP(AY21,role!A:E,2,FALSE)))</f>
        <v/>
      </c>
      <c r="BA21" s="33" t="str">
        <f>IF(ISBLANK(AY21),"",IF(ISBLANK(VLOOKUP(AY21,role!A:E,3,FALSE)),"",VLOOKUP(AY21,role!A:E,3,FALSE)))</f>
        <v/>
      </c>
      <c r="BB21" s="33" t="str">
        <f>IF(ISBLANK(AY21),"",IF(ISBLANK(VLOOKUP(AY21,role!A:E,4,FALSE)),"",VLOOKUP(AY21,role!A:E,4,FALSE)))</f>
        <v/>
      </c>
      <c r="BC21" s="33" t="str">
        <f>IF(ISBLANK(AY21),"",IF(ISBLANK(VLOOKUP(AY21,role!A:E,5,FALSE)),"",VLOOKUP(AY21,role!A:E,5,FALSE)))</f>
        <v/>
      </c>
      <c r="BE21" s="33" t="str">
        <f>IF(ISBLANK(BD21),"",IF(ISBLANK(VLOOKUP(BD21,role!A:E,2,FALSE)),"",VLOOKUP(BD21,role!A:E,2,FALSE)))</f>
        <v/>
      </c>
      <c r="BF21" s="33" t="str">
        <f>IF(ISBLANK(BD21),"",IF(ISBLANK(VLOOKUP(BD21,role!A:E,3,FALSE)),"",VLOOKUP(BD21,role!A:E,3,FALSE)))</f>
        <v/>
      </c>
      <c r="BG21" s="33" t="str">
        <f>IF(ISBLANK(BD21),"",IF(ISBLANK(VLOOKUP(BD21,role!A:E,4,FALSE)),"",VLOOKUP(BD21,role!A:E,4,FALSE)))</f>
        <v/>
      </c>
      <c r="BH21" s="33" t="str">
        <f>IF(ISBLANK(BD21),"",IF(ISBLANK(VLOOKUP(BD21,role!A:E,5,FALSE)),"",VLOOKUP(BD21,role!A:E,5,FALSE)))</f>
        <v/>
      </c>
      <c r="BN21" s="34"/>
      <c r="BQ21" s="41"/>
      <c r="BS21" s="33" t="str">
        <f t="shared" si="44"/>
        <v/>
      </c>
      <c r="BT21" s="33" t="str">
        <f t="shared" si="45"/>
        <v/>
      </c>
      <c r="BU21" s="33" t="str">
        <f t="shared" si="46"/>
        <v/>
      </c>
      <c r="BW21" s="33" t="str">
        <f>IF(ISBLANK(BV21),"",IF(ISBLANK(VLOOKUP(BV21,role!A:E,2,FALSE)),"",VLOOKUP(BV21,role!A:E,2,FALSE)))</f>
        <v/>
      </c>
      <c r="BX21" s="33" t="str">
        <f>IF(ISBLANK(BV21),"",IF(ISBLANK(VLOOKUP(BV21,role!A:E,3,FALSE)),"",VLOOKUP(BV21,role!A:E,3,FALSE)))</f>
        <v/>
      </c>
      <c r="BY21" s="33" t="str">
        <f>IF(ISBLANK(BV21),"",IF(ISBLANK(VLOOKUP(BV21,role!A:E,4,FALSE)),"",VLOOKUP(BV21,role!A:E,4,FALSE)))</f>
        <v/>
      </c>
      <c r="BZ21" s="33" t="str">
        <f>IF(ISBLANK(BV21),"",IF(ISBLANK(VLOOKUP(BV21,role!A:E,5,FALSE)),"",VLOOKUP(BV21,role!A:E,5,FALSE)))</f>
        <v/>
      </c>
      <c r="CB21" s="33" t="str">
        <f>IF(ISBLANK(CA21),"",IF(ISBLANK(VLOOKUP(CA21,role!A:E,2,FALSE)),"",VLOOKUP(CA21,role!A:E,2,FALSE)))</f>
        <v/>
      </c>
      <c r="CC21" s="33" t="str">
        <f>IF(ISBLANK(CA21),"",IF(ISBLANK(VLOOKUP(CA21,role!A:E,3,FALSE)),"",VLOOKUP(CA21,role!A:E,3,FALSE)))</f>
        <v/>
      </c>
      <c r="CD21" s="33" t="str">
        <f>IF(ISBLANK(CA21),"",IF(ISBLANK(VLOOKUP(CA21,role!A:E,4,FALSE)),"",VLOOKUP(CA21,role!A:E,4,FALSE)))</f>
        <v/>
      </c>
      <c r="CE21" s="33" t="str">
        <f>IF(ISBLANK(CA21),"",IF(ISBLANK(VLOOKUP(CA21,role!A:E,5,FALSE)),"",VLOOKUP(CA21,role!A:E,5,FALSE)))</f>
        <v/>
      </c>
      <c r="CK21" s="34"/>
      <c r="CN21" s="41"/>
      <c r="CP21" s="33" t="str">
        <f t="shared" si="47"/>
        <v/>
      </c>
      <c r="CQ21" s="33" t="str">
        <f t="shared" si="48"/>
        <v/>
      </c>
      <c r="CR21" s="33" t="str">
        <f t="shared" si="49"/>
        <v/>
      </c>
      <c r="CT21" s="33" t="str">
        <f>IF(ISBLANK(CS21),"",IF(ISBLANK(VLOOKUP(CS21,role!A:E,2,FALSE)),"",VLOOKUP(CS21,role!A:E,2,FALSE)))</f>
        <v/>
      </c>
      <c r="CU21" s="33" t="str">
        <f>IF(ISBLANK(CS21),"",IF(ISBLANK(VLOOKUP(CS21,role!A:E,3,FALSE)),"",VLOOKUP(CS21,role!A:E,3,FALSE)))</f>
        <v/>
      </c>
      <c r="CV21" s="33" t="str">
        <f>IF(ISBLANK(CS21),"",IF(ISBLANK(VLOOKUP(CS21,role!A:E,4,FALSE)),"",VLOOKUP(CS21,role!A:E,4,FALSE)))</f>
        <v/>
      </c>
      <c r="CW21" s="33" t="str">
        <f>IF(ISBLANK(CS21),"",IF(ISBLANK(VLOOKUP(CS21,role!A:E,5,FALSE)),"",VLOOKUP(CS21,role!A:E,5,FALSE)))</f>
        <v/>
      </c>
      <c r="DC21" s="34"/>
      <c r="DF21" s="41"/>
      <c r="DH21" s="33" t="str">
        <f t="shared" si="50"/>
        <v/>
      </c>
      <c r="DI21" s="33" t="str">
        <f t="shared" si="51"/>
        <v/>
      </c>
      <c r="DJ21" s="33" t="str">
        <f t="shared" si="52"/>
        <v/>
      </c>
      <c r="DL21" s="33" t="str">
        <f>IF(ISBLANK(DK21),"",IF(ISBLANK(VLOOKUP(DK21,role!A:E,2,FALSE)),"",VLOOKUP(DK21,role!A:E,2,FALSE)))</f>
        <v/>
      </c>
      <c r="DM21" s="33" t="str">
        <f>IF(ISBLANK(DK21),"",IF(ISBLANK(VLOOKUP(DK21,role!A:E,3,FALSE)),"",VLOOKUP(DK21,role!A:E,3,FALSE)))</f>
        <v/>
      </c>
      <c r="DN21" s="33" t="str">
        <f>IF(ISBLANK(DK21),"",IF(ISBLANK(VLOOKUP(DK21,role!A:E,4,FALSE)),"",VLOOKUP(DK21,role!A:E,4,FALSE)))</f>
        <v/>
      </c>
      <c r="DO21" s="33" t="str">
        <f>IF(ISBLANK(DK21),"",IF(ISBLANK(VLOOKUP(DK21,role!A:E,5,FALSE)),"",VLOOKUP(DK21,role!A:E,5,FALSE)))</f>
        <v/>
      </c>
      <c r="DU21" s="34"/>
      <c r="DX21" s="41"/>
      <c r="DZ21" s="33" t="str">
        <f t="shared" si="53"/>
        <v/>
      </c>
      <c r="EA21" s="33" t="str">
        <f t="shared" si="54"/>
        <v/>
      </c>
      <c r="EB21" s="33" t="str">
        <f t="shared" si="55"/>
        <v/>
      </c>
      <c r="ED21" s="33" t="str">
        <f>IF(ISBLANK(EC21),"",VLOOKUP(EC21,role!A:E,2,FALSE))</f>
        <v/>
      </c>
      <c r="EE21" s="33" t="str">
        <f>IF(ISBLANK(EC21),"",IF(ISBLANK(VLOOKUP(EC21,role!A:E,3,FALSE)),"",VLOOKUP(EC21,role!A:E,3,FALSE)))</f>
        <v/>
      </c>
      <c r="EF21" s="33" t="str">
        <f>IF(ISBLANK(EC21),"",IF(ISBLANK(VLOOKUP(EC21,role!A:E,4,FALSE)),"",VLOOKUP(EC21,role!A:E,4,FALSE)))</f>
        <v/>
      </c>
      <c r="EG21" s="33" t="str">
        <f>IF(ISBLANK(EC21),"",IF(ISBLANK(VLOOKUP(EC21,role!A:E,5,FALSE)),"",VLOOKUP(EC21,role!A:E,5,FALSE)))</f>
        <v/>
      </c>
      <c r="EM21" s="34"/>
      <c r="EP21" s="34"/>
      <c r="ES21" s="33" t="str">
        <f t="shared" si="56"/>
        <v/>
      </c>
      <c r="ET21" s="33" t="str">
        <f t="shared" si="57"/>
        <v/>
      </c>
      <c r="EU21" s="33" t="str">
        <f t="shared" si="58"/>
        <v/>
      </c>
      <c r="EW21" s="33" t="str">
        <f>IF(ISBLANK(EV21),"",IF(ISBLANK(VLOOKUP(EV21,role!A:E,2,FALSE)),"",VLOOKUP(EV21,role!A:E,2,FALSE)))</f>
        <v/>
      </c>
      <c r="EX21" s="33" t="str">
        <f>IF(ISBLANK(EV21),"",IF(ISBLANK(VLOOKUP(EV21,role!A:E,3,FALSE)),"",VLOOKUP(EV21,role!A:E,3,FALSE)))</f>
        <v/>
      </c>
      <c r="EY21" s="33" t="str">
        <f>IF(ISBLANK(EV21),"",IF(ISBLANK(VLOOKUP(EV21,role!A:E,4,FALSE)),"",VLOOKUP(EV21,role!A:E,4,FALSE)))</f>
        <v/>
      </c>
      <c r="EZ21" s="33" t="str">
        <f>IF(ISBLANK(EV21),"",IF(ISBLANK(VLOOKUP(EV21,role!A:E,5,FALSE)),"",VLOOKUP(EV21,role!A:E,5,FALSE)))</f>
        <v/>
      </c>
      <c r="FF21" s="34"/>
      <c r="FI21" s="41"/>
      <c r="FK21" s="33" t="str">
        <f t="shared" si="59"/>
        <v/>
      </c>
      <c r="FL21" s="33" t="str">
        <f t="shared" si="60"/>
        <v/>
      </c>
      <c r="FM21" s="33" t="str">
        <f t="shared" si="61"/>
        <v/>
      </c>
      <c r="FO21" s="33" t="str">
        <f>IF(ISBLANK(FN21),"",IF(ISBLANK(VLOOKUP(FN21,role!A:E,2,FALSE)),"",VLOOKUP(FN21,role!A:E,2,FALSE)))</f>
        <v/>
      </c>
      <c r="FP21" s="33" t="str">
        <f>IF(ISBLANK(FN21),"",IF(ISBLANK(VLOOKUP(FN21,role!A:E,3,FALSE)),"",VLOOKUP(FN21,role!A:E,3,FALSE)))</f>
        <v/>
      </c>
      <c r="FQ21" s="33" t="str">
        <f>IF(ISBLANK(FN21),"",IF(ISBLANK(VLOOKUP(FN21,role!A:E,4,FALSE)),"",VLOOKUP(FN21,role!A:E,4,FALSE)))</f>
        <v/>
      </c>
      <c r="FR21" s="33" t="str">
        <f>IF(ISBLANK(FN21),"",IF(ISBLANK(VLOOKUP(FN21,role!A:E,5,FALSE)),"",VLOOKUP(FN21,role!A:E,5,FALSE)))</f>
        <v/>
      </c>
      <c r="FX21" s="34"/>
      <c r="GA21" s="41"/>
      <c r="GC21" s="33" t="str">
        <f t="shared" si="62"/>
        <v/>
      </c>
      <c r="GD21" s="33" t="str">
        <f t="shared" si="63"/>
        <v/>
      </c>
      <c r="GE21" s="33" t="str">
        <f t="shared" si="64"/>
        <v/>
      </c>
      <c r="GG21" s="33" t="str">
        <f>IF(ISBLANK(GF21),"",IF(ISBLANK(VLOOKUP(GF21,role!A:E,2,FALSE)),"",VLOOKUP(GF21,role!A:E,2,FALSE)))</f>
        <v/>
      </c>
      <c r="GH21" s="33" t="str">
        <f>IF(ISBLANK(GF21),"",IF(ISBLANK(VLOOKUP(GF21,role!A:E,3,FALSE)),"",VLOOKUP(GF21,role!A:E,3,FALSE)))</f>
        <v/>
      </c>
      <c r="GI21" s="33" t="str">
        <f>IF(ISBLANK(GF21),"",IF(ISBLANK(VLOOKUP(GF21,role!A:E,4,FALSE)),"",VLOOKUP(GF21,role!A:E,4,FALSE)))</f>
        <v/>
      </c>
      <c r="GJ21" s="33" t="str">
        <f>IF(ISBLANK(GF21),"",IF(ISBLANK(VLOOKUP(GF21,role!A:E,5,FALSE)),"",VLOOKUP(GF21,role!A:E,5,FALSE)))</f>
        <v/>
      </c>
      <c r="GP21" s="34"/>
      <c r="GS21" s="41"/>
      <c r="GU21" s="33" t="str">
        <f t="shared" si="65"/>
        <v/>
      </c>
      <c r="GV21" s="33" t="str">
        <f t="shared" si="66"/>
        <v/>
      </c>
      <c r="GW21" s="33" t="str">
        <f t="shared" si="67"/>
        <v/>
      </c>
      <c r="GY21" s="33" t="str">
        <f>IF(ISBLANK(GX21),"",IF(ISBLANK(VLOOKUP(GX21,role!A:E,2,FALSE)),"",VLOOKUP(GX21,role!A:E,2,FALSE)))</f>
        <v/>
      </c>
      <c r="GZ21" s="33" t="str">
        <f>IF(ISBLANK(GX21),"",IF(ISBLANK(VLOOKUP(GX21,role!A:E,3,FALSE)),"",VLOOKUP(GX21,role!A:E,3,FALSE)))</f>
        <v/>
      </c>
      <c r="HA21" s="33" t="str">
        <f>IF(ISBLANK(GX21),"",IF(ISBLANK(VLOOKUP(GX21,role!A:E,4,FALSE)),"",VLOOKUP(GX21,role!A:E,4,FALSE)))</f>
        <v/>
      </c>
      <c r="HB21" s="33" t="str">
        <f>IF(ISBLANK(GX21),"",IF(ISBLANK(VLOOKUP(GX21,role!A:E,5,FALSE)),"",VLOOKUP(GX21,role!A:E,5,FALSE)))</f>
        <v/>
      </c>
      <c r="HH21" s="34"/>
      <c r="HK21" s="41"/>
      <c r="HM21" s="33" t="str">
        <f t="shared" si="68"/>
        <v/>
      </c>
      <c r="HN21" s="33" t="str">
        <f t="shared" si="69"/>
        <v/>
      </c>
      <c r="HO21" s="33" t="str">
        <f t="shared" si="70"/>
        <v/>
      </c>
      <c r="HQ21" s="33" t="str">
        <f>IF(ISBLANK(HP21),"",IF(ISBLANK(VLOOKUP(HP21,role!A:E,2,FALSE)),"",VLOOKUP(HP21,role!A:E,2,FALSE)))</f>
        <v/>
      </c>
      <c r="HR21" s="33" t="str">
        <f>IF(ISBLANK(HP21),"",IF(ISBLANK(VLOOKUP(HP21,role!A:E,3,FALSE)),"",VLOOKUP(HP21,role!A:E,3,FALSE)))</f>
        <v/>
      </c>
      <c r="HS21" s="33" t="str">
        <f>IF(ISBLANK(HP21),"",IF(ISBLANK(VLOOKUP(HP21,role!A:E,4,FALSE)),"",VLOOKUP(HP21,role!A:E,4,FALSE)))</f>
        <v/>
      </c>
      <c r="HT21" s="33" t="str">
        <f>IF(ISBLANK(HP21),"",IF(ISBLANK(VLOOKUP(HP21,role!A:E,5,FALSE)),"",VLOOKUP(HP21,role!A:E,5,FALSE)))</f>
        <v/>
      </c>
      <c r="HZ21" s="34"/>
      <c r="IC21" s="34"/>
      <c r="IF21" s="33" t="str">
        <f t="shared" si="71"/>
        <v/>
      </c>
      <c r="IG21" s="33" t="str">
        <f t="shared" si="72"/>
        <v/>
      </c>
      <c r="IH21" s="33" t="str">
        <f t="shared" si="73"/>
        <v/>
      </c>
      <c r="IJ21" s="33" t="str">
        <f>IF(ISBLANK(II21),"",IF(ISBLANK(VLOOKUP(II21,role!A:E,2,FALSE)),"",VLOOKUP(II21,role!A:E,2,FALSE)))</f>
        <v/>
      </c>
      <c r="IK21" s="33" t="str">
        <f>IF(ISBLANK(II21),"",IF(ISBLANK(VLOOKUP(II21,role!A:E,3,FALSE)),"",VLOOKUP(II21,role!A:E,3,FALSE)))</f>
        <v/>
      </c>
      <c r="IL21" s="33" t="str">
        <f>IF(ISBLANK(II21),"",IF(ISBLANK(VLOOKUP(II21,role!A:E,4,FALSE)),"",VLOOKUP(II21,role!A:E,4,FALSE)))</f>
        <v/>
      </c>
      <c r="IM21" s="33" t="str">
        <f>IF(ISBLANK(II21),"",IF(ISBLANK(VLOOKUP(II21,role!A:E,5,FALSE)),"",VLOOKUP(II21,role!A:E,5,FALSE)))</f>
        <v/>
      </c>
      <c r="IS21" s="34"/>
      <c r="IV21" s="41"/>
      <c r="IX21" s="33" t="str">
        <f t="shared" si="74"/>
        <v/>
      </c>
      <c r="IY21" s="33" t="str">
        <f t="shared" si="75"/>
        <v/>
      </c>
      <c r="IZ21" s="33" t="str">
        <f t="shared" si="76"/>
        <v/>
      </c>
      <c r="JB21" s="33" t="str">
        <f>IF(ISBLANK(JA21),"",IF(ISBLANK(VLOOKUP(JA21,role!A:E,2,FALSE)),"",VLOOKUP(JA21,role!A:E,2,FALSE)))</f>
        <v/>
      </c>
      <c r="JC21" s="33" t="str">
        <f>IF(ISBLANK(JA21),"",IF(ISBLANK(VLOOKUP(JA21,role!A:E,3,FALSE)),"",VLOOKUP(JA21,role!A:E,3,FALSE)))</f>
        <v/>
      </c>
      <c r="JD21" s="33" t="str">
        <f>IF(ISBLANK(JA21),"",IF(ISBLANK(VLOOKUP(JA21,role!A:E,4,FALSE)),"",VLOOKUP(JA21,role!A:E,4,FALSE)))</f>
        <v/>
      </c>
      <c r="JE21" s="33" t="str">
        <f>IF(ISBLANK(JA21),"",IF(ISBLANK(VLOOKUP(JA21,role!A:E,5,FALSE)),"",VLOOKUP(JA21,role!A:E,5,FALSE)))</f>
        <v/>
      </c>
      <c r="JK21" s="34"/>
      <c r="JN21" s="41"/>
      <c r="JP21" s="33" t="str">
        <f t="shared" si="77"/>
        <v/>
      </c>
      <c r="JQ21" s="33" t="str">
        <f t="shared" si="78"/>
        <v/>
      </c>
      <c r="JR21" s="33" t="str">
        <f t="shared" si="79"/>
        <v/>
      </c>
      <c r="JT21" s="33" t="str">
        <f>IF(ISBLANK(JS21),"",IF(ISBLANK(VLOOKUP(JS21,role!A:E,2,FALSE)),"",VLOOKUP(JS21,role!A:E,2,FALSE)))</f>
        <v/>
      </c>
      <c r="JU21" s="33" t="str">
        <f>IF(ISBLANK(JS21),"",IF(ISBLANK(VLOOKUP(JS21,role!A:E,3,FALSE)),"",VLOOKUP(JS21,role!A:E,3,FALSE)))</f>
        <v/>
      </c>
      <c r="JV21" s="33" t="str">
        <f>IF(ISBLANK(JS21),"",IF(ISBLANK(VLOOKUP(JS21,role!A:E,4,FALSE)),"",VLOOKUP(JS21,role!A:E,4,FALSE)))</f>
        <v/>
      </c>
      <c r="JW21" s="33" t="str">
        <f>IF(ISBLANK(JS21),"",IF(ISBLANK(VLOOKUP(JS21,role!A:E,5,FALSE)),"",VLOOKUP(JS21,role!A:E,5,FALSE)))</f>
        <v/>
      </c>
      <c r="KC21" s="34"/>
      <c r="KF21" s="41"/>
      <c r="KH21" s="33" t="str">
        <f t="shared" si="80"/>
        <v/>
      </c>
      <c r="KI21" s="33" t="str">
        <f t="shared" si="81"/>
        <v/>
      </c>
      <c r="KJ21" s="33" t="str">
        <f t="shared" si="82"/>
        <v/>
      </c>
      <c r="KL21" s="33" t="str">
        <f>IF(ISBLANK(KK21),"",IF(ISBLANK(VLOOKUP(KK21,role!A:E,2,FALSE)),"",VLOOKUP(KK21,role!A:E,2,FALSE)))</f>
        <v/>
      </c>
      <c r="KM21" s="33" t="str">
        <f>IF(ISBLANK(KK21),"",IF(ISBLANK(VLOOKUP(KK21,role!A:E,3,FALSE)),"",VLOOKUP(KK21,role!A:E,3,FALSE)))</f>
        <v/>
      </c>
      <c r="KN21" s="33" t="str">
        <f>IF(ISBLANK(KK21),"",IF(ISBLANK(VLOOKUP(KK21,role!A:E,4,FALSE)),"",VLOOKUP(KK21,role!A:E,4,FALSE)))</f>
        <v/>
      </c>
      <c r="KO21" s="33" t="str">
        <f>IF(ISBLANK(KK21),"",IF(ISBLANK(VLOOKUP(KK21,role!A:E,5,FALSE)),"",VLOOKUP(KK21,role!A:E,5,FALSE)))</f>
        <v/>
      </c>
      <c r="KU21" s="34"/>
      <c r="KX21" s="41"/>
      <c r="KZ21" s="33" t="str">
        <f t="shared" si="83"/>
        <v/>
      </c>
      <c r="LA21" s="33" t="str">
        <f t="shared" si="84"/>
        <v/>
      </c>
      <c r="LB21" s="33" t="str">
        <f t="shared" si="85"/>
        <v/>
      </c>
      <c r="LD21" s="33" t="str">
        <f>IF(ISBLANK(LC21),"",IF(ISBLANK(VLOOKUP(LC21,role!A:E,2,FALSE)),"",VLOOKUP(LC21,role!A:E,2,FALSE)))</f>
        <v/>
      </c>
      <c r="LE21" s="33" t="str">
        <f>IF(ISBLANK(LC21),"",IF(ISBLANK(VLOOKUP(LC21,role!A:E,3,FALSE)),"",VLOOKUP(LC21,role!A:E,3,FALSE)))</f>
        <v/>
      </c>
      <c r="LF21" s="33" t="str">
        <f>IF(ISBLANK(LC21),"",IF(ISBLANK(VLOOKUP(LC21,role!A:E,4,FALSE)),"",VLOOKUP(LC21,role!A:E,4,FALSE)))</f>
        <v/>
      </c>
      <c r="LG21" s="33" t="str">
        <f>IF(ISBLANK(LC21),"",IF(ISBLANK(VLOOKUP(LC21,role!A:E,5,FALSE)),"",VLOOKUP(LC21,role!A:E,5,FALSE)))</f>
        <v/>
      </c>
      <c r="LM21" s="34"/>
      <c r="LP21" s="41"/>
      <c r="LR21" s="33" t="str">
        <f t="shared" si="86"/>
        <v/>
      </c>
      <c r="LS21" s="33" t="str">
        <f t="shared" si="87"/>
        <v/>
      </c>
      <c r="LT21" s="33" t="str">
        <f t="shared" si="88"/>
        <v/>
      </c>
      <c r="LV21" s="33" t="str">
        <f>IF(ISBLANK(LU21),"",IF(ISBLANK(VLOOKUP(LU21,role!A:E,2,FALSE)),"",VLOOKUP(LU21,role!A:E,2,FALSE)))</f>
        <v/>
      </c>
      <c r="LW21" s="33" t="str">
        <f>IF(ISBLANK(LU21),"",IF(ISBLANK(VLOOKUP(LU21,role!A:E,3,FALSE)),"",VLOOKUP(LU21,role!A:E,3,FALSE)))</f>
        <v/>
      </c>
      <c r="LX21" s="33" t="str">
        <f>IF(ISBLANK(LU21),"",IF(ISBLANK(VLOOKUP(LU21,role!A:E,4,FALSE)),"",VLOOKUP(LU21,role!A:E,4,FALSE)))</f>
        <v/>
      </c>
      <c r="LY21" s="33" t="str">
        <f>IF(ISBLANK(LU21),"",IF(ISBLANK(VLOOKUP(LU21,role!A:E,5,FALSE)),"",VLOOKUP(LU21,role!A:E,5,FALSE)))</f>
        <v/>
      </c>
      <c r="ME21" s="34"/>
      <c r="MH21" s="41"/>
      <c r="MJ21" s="33" t="str">
        <f t="shared" si="89"/>
        <v/>
      </c>
      <c r="MK21" s="33" t="str">
        <f t="shared" si="90"/>
        <v/>
      </c>
      <c r="ML21" s="33" t="str">
        <f t="shared" si="91"/>
        <v/>
      </c>
      <c r="MN21" s="33" t="str">
        <f>IF(ISBLANK(MM21),"",IF(ISBLANK(VLOOKUP(MM21,role!A:E,2,FALSE)),"",VLOOKUP(MM21,role!A:E,2,FALSE)))</f>
        <v/>
      </c>
      <c r="MO21" s="33" t="str">
        <f>IF(ISBLANK(MM21),"",IF(ISBLANK(VLOOKUP(MM21,role!A:E,3,FALSE)),"",VLOOKUP(MM21,role!A:E,3,FALSE)))</f>
        <v/>
      </c>
      <c r="MP21" s="33" t="str">
        <f>IF(ISBLANK(MM21),"",IF(ISBLANK(VLOOKUP(MM21,role!A:E,4,FALSE)),"",VLOOKUP(MM21,role!A:E,4,FALSE)))</f>
        <v/>
      </c>
      <c r="MQ21" s="33" t="str">
        <f>IF(ISBLANK(MM21),"",IF(ISBLANK(VLOOKUP(MM21,role!A:E,5,FALSE)),"",VLOOKUP(MM21,role!A:E,5,FALSE)))</f>
        <v/>
      </c>
      <c r="MW21" s="34"/>
      <c r="MZ21" s="41"/>
      <c r="NB21" s="33" t="str">
        <f t="shared" si="92"/>
        <v/>
      </c>
      <c r="NC21" s="33" t="str">
        <f t="shared" si="93"/>
        <v/>
      </c>
      <c r="ND21" s="33" t="str">
        <f t="shared" si="94"/>
        <v/>
      </c>
      <c r="NF21" s="33" t="str">
        <f>IF(ISBLANK(NE21),"",IF(ISBLANK(VLOOKUP(NE21,role!A:E,2,FALSE)),"",VLOOKUP(NE21,role!A:E,2,FALSE)))</f>
        <v/>
      </c>
      <c r="NG21" s="33" t="str">
        <f>IF(ISBLANK(NE21),"",IF(ISBLANK(VLOOKUP(NE21,role!A:E,3,FALSE)),"",VLOOKUP(NE21,role!A:E,3,FALSE)))</f>
        <v/>
      </c>
      <c r="NH21" s="33" t="str">
        <f>IF(ISBLANK(NE21),"",IF(ISBLANK(VLOOKUP(NE21,role!A:E,4,FALSE)),"",VLOOKUP(NE21,role!A:E,4,FALSE)))</f>
        <v/>
      </c>
      <c r="NI21" s="33" t="str">
        <f>IF(ISBLANK(NE21),"",IF(ISBLANK(VLOOKUP(NE21,role!A:E,5,FALSE)),"",VLOOKUP(NE21,role!A:E,5,FALSE)))</f>
        <v/>
      </c>
      <c r="NO21" s="34"/>
      <c r="NR21" s="41"/>
      <c r="NT21" s="33" t="str">
        <f t="shared" si="95"/>
        <v/>
      </c>
      <c r="NU21" s="33" t="str">
        <f t="shared" si="96"/>
        <v/>
      </c>
      <c r="NV21" s="33" t="str">
        <f t="shared" si="97"/>
        <v/>
      </c>
      <c r="NX21" s="33" t="str">
        <f>IF(ISBLANK(NW21),"",IF(ISBLANK(VLOOKUP(NW21,role!A:E,2,FALSE)),"",VLOOKUP(NW21,role!A:E,2,FALSE)))</f>
        <v/>
      </c>
      <c r="NY21" s="33" t="str">
        <f>IF(ISBLANK(NW21),"",IF(ISBLANK(VLOOKUP(NW21,role!A:E,3,FALSE)),"",VLOOKUP(NW21,role!A:E,3,FALSE)))</f>
        <v/>
      </c>
      <c r="NZ21" s="33" t="str">
        <f>IF(ISBLANK(NW21),"",IF(ISBLANK(VLOOKUP(NW21,role!A:E,4,FALSE)),"",VLOOKUP(NW21,role!A:E,4,FALSE)))</f>
        <v/>
      </c>
      <c r="OA21" s="33" t="str">
        <f>IF(ISBLANK(NW21),"",IF(ISBLANK(VLOOKUP(NW21,role!A:E,5,FALSE)),"",VLOOKUP(NW21,role!A:E,5,FALSE)))</f>
        <v/>
      </c>
      <c r="OG21" s="34"/>
      <c r="OJ21" s="41"/>
      <c r="OL21" s="33" t="str">
        <f t="shared" si="98"/>
        <v/>
      </c>
      <c r="OM21" s="33" t="str">
        <f t="shared" si="99"/>
        <v/>
      </c>
      <c r="ON21" s="33" t="str">
        <f t="shared" si="100"/>
        <v/>
      </c>
      <c r="OP21" s="33" t="str">
        <f>IF(ISBLANK(OO21),"",IF(ISBLANK(VLOOKUP(OO21,role!A:E,2,FALSE)),"",VLOOKUP(OO21,role!A:E,2,FALSE)))</f>
        <v/>
      </c>
      <c r="OQ21" s="33" t="str">
        <f>IF(ISBLANK(OO21),"",IF(ISBLANK(VLOOKUP(OO21,role!A:E,3,FALSE)),"",VLOOKUP(OO21,role!A:E,3,FALSE)))</f>
        <v/>
      </c>
      <c r="OR21" s="33" t="str">
        <f>IF(ISBLANK(OO21),"",IF(ISBLANK(VLOOKUP(OO21,role!A:E,4,FALSE)),"",VLOOKUP(OO21,role!A:E,4,FALSE)))</f>
        <v/>
      </c>
      <c r="OS21" s="33" t="str">
        <f>IF(ISBLANK(OO21),"",IF(ISBLANK(VLOOKUP(OO21,role!A:E,5,FALSE)),"",VLOOKUP(OO21,role!A:E,5,FALSE)))</f>
        <v/>
      </c>
      <c r="OY21" s="34"/>
      <c r="PB21" s="34"/>
      <c r="PC21" s="35"/>
      <c r="PD21" s="36" t="str">
        <f t="shared" si="101"/>
        <v/>
      </c>
      <c r="PF21" s="33" t="str">
        <f>IF(ISBLANK(PE21),"",IF(ISBLANK(VLOOKUP(PE21,role!A:E,2,FALSE)),"",VLOOKUP(PE21,role!A:E,2,FALSE)))</f>
        <v/>
      </c>
      <c r="PG21" s="33" t="str">
        <f>IF(ISBLANK(PE21),"",IF(ISBLANK(VLOOKUP(PE21,role!A:E,3,FALSE)),"",VLOOKUP(PE21,role!A:E,3,FALSE)))</f>
        <v/>
      </c>
      <c r="PH21" s="33" t="str">
        <f>IF(ISBLANK(PE21),"",IF(ISBLANK(VLOOKUP(PE21,role!A:E,4,FALSE)),"",VLOOKUP(PE21,role!A:E,4,FALSE)))</f>
        <v/>
      </c>
      <c r="PI21" s="33" t="str">
        <f>IF(ISBLANK(PE21),"",IF(ISBLANK(VLOOKUP(PE21,role!A:E,5,FALSE)),"",VLOOKUP(PE21,role!A:E,5,FALSE)))</f>
        <v/>
      </c>
      <c r="PJ21" s="38"/>
      <c r="PK21" s="36" t="str">
        <f t="shared" si="102"/>
        <v/>
      </c>
      <c r="PM21" s="33" t="str">
        <f>IF(ISBLANK(PL21),"",IF(ISBLANK(VLOOKUP(PL21,role!A:E,2,FALSE)),"",VLOOKUP(PL21,role!A:E,2,FALSE)))</f>
        <v/>
      </c>
      <c r="PN21" s="33" t="str">
        <f>IF(ISBLANK(PL21),"",IF(ISBLANK(VLOOKUP(PL21,role!A:E,3,FALSE)),"",VLOOKUP(PL21,role!A:E,3,FALSE)))</f>
        <v/>
      </c>
      <c r="PO21" s="33" t="str">
        <f>IF(ISBLANK(PL21),"",IF(ISBLANK(VLOOKUP(PL21,role!A:E,4,FALSE)),"",VLOOKUP(PL21,role!A:E,4,FALSE)))</f>
        <v/>
      </c>
      <c r="PP21" s="33" t="str">
        <f>IF(ISBLANK(PL21),"",IF(ISBLANK(VLOOKUP(PL21,role!A:E,5,FALSE)),"",VLOOKUP(PL21,role!A:E,5,FALSE)))</f>
        <v/>
      </c>
      <c r="PQ21" s="38"/>
      <c r="PR21" s="36" t="str">
        <f t="shared" si="103"/>
        <v/>
      </c>
      <c r="PT21" s="33" t="str">
        <f>IF(ISBLANK(PS21),"",IF(ISBLANK(VLOOKUP(PS21,role!A:E,2,FALSE)),"",VLOOKUP(PS21,role!A:E,2,FALSE)))</f>
        <v/>
      </c>
      <c r="PU21" s="33" t="str">
        <f>IF(ISBLANK(PS21),"",IF(ISBLANK(VLOOKUP(PS21,role!A:E,3,FALSE)),"",VLOOKUP(PS21,role!A:E,3,FALSE)))</f>
        <v/>
      </c>
      <c r="PV21" s="33" t="str">
        <f>IF(ISBLANK(PS21),"",IF(ISBLANK(VLOOKUP(PS21,role!A:E,4,FALSE)),"",VLOOKUP(PS21,role!A:E,4,FALSE)))</f>
        <v/>
      </c>
      <c r="PW21" s="33" t="str">
        <f>IF(ISBLANK(PS21),"",IF(ISBLANK(VLOOKUP(PS21,role!A:E,5,FALSE)),"",VLOOKUP(PS21,role!A:E,5,FALSE)))</f>
        <v/>
      </c>
      <c r="PX21" s="38"/>
      <c r="PY21" s="36" t="str">
        <f t="shared" si="104"/>
        <v/>
      </c>
      <c r="QA21" s="33" t="str">
        <f>IF(ISBLANK(PZ21),"",IF(ISBLANK(VLOOKUP(PZ21,role!A:E,2,FALSE)),"",VLOOKUP(PZ21,role!A:E,2,FALSE)))</f>
        <v/>
      </c>
      <c r="QB21" s="33" t="str">
        <f>IF(ISBLANK(PZ21),"",IF(ISBLANK(VLOOKUP(PZ21,role!A:E,3,FALSE)),"",VLOOKUP(PZ21,role!A:E,3,FALSE)))</f>
        <v/>
      </c>
      <c r="QC21" s="33" t="str">
        <f>IF(ISBLANK(PZ21),"",IF(ISBLANK(VLOOKUP(PZ21,role!A:E,4,FALSE)),"",VLOOKUP(PZ21,role!A:E,4,FALSE)))</f>
        <v/>
      </c>
      <c r="QD21" s="33" t="str">
        <f>IF(ISBLANK(PZ21),"",IF(ISBLANK(VLOOKUP(PZ21,role!A:E,5,FALSE)),"",VLOOKUP(PZ21,role!A:E,5,FALSE)))</f>
        <v/>
      </c>
      <c r="QE21" s="38"/>
      <c r="QF21" s="36" t="str">
        <f t="shared" si="105"/>
        <v/>
      </c>
      <c r="QH21" s="33" t="str">
        <f>IF(ISBLANK(QG21),"",IF(ISBLANK(VLOOKUP(QG21,role!A:E,2,FALSE)),"",VLOOKUP(QG21,role!A:E,2,FALSE)))</f>
        <v/>
      </c>
      <c r="QI21" s="33" t="str">
        <f>IF(ISBLANK(QG21),"",IF(ISBLANK(VLOOKUP(QG21,role!A:E,3,FALSE)),"",VLOOKUP(QG21,role!A:E,3,FALSE)))</f>
        <v/>
      </c>
      <c r="QJ21" s="33" t="str">
        <f>IF(ISBLANK(QG21),"",IF(ISBLANK(VLOOKUP(QG21,role!A:E,4,FALSE)),"",VLOOKUP(QG21,role!A:E,4,FALSE)))</f>
        <v/>
      </c>
      <c r="QK21" s="33" t="str">
        <f>IF(ISBLANK(QG21),"",IF(ISBLANK(VLOOKUP(QG21,role!A:E,5,FALSE)),"",VLOOKUP(QG21,role!A:E,5,FALSE)))</f>
        <v/>
      </c>
      <c r="QL21" s="34"/>
      <c r="QM21" s="38"/>
      <c r="QN21" s="36" t="str">
        <f t="shared" si="106"/>
        <v/>
      </c>
      <c r="QP21" s="33" t="str">
        <f>IF(ISBLANK(QO21),"",IF(ISBLANK(VLOOKUP(QO21,role!A:E,2,FALSE)),"",VLOOKUP(QO21,role!A:E,2,FALSE)))</f>
        <v/>
      </c>
      <c r="QQ21" s="33" t="str">
        <f>IF(ISBLANK(QO21),"",IF(ISBLANK(VLOOKUP(QO21,role!A:E,3,FALSE)),"",VLOOKUP(QO21,role!A:E,3,FALSE)))</f>
        <v/>
      </c>
      <c r="QR21" s="33" t="str">
        <f>IF(ISBLANK(QO21),"",IF(ISBLANK(VLOOKUP(QO21,role!A:E,4,FALSE)),"",VLOOKUP(QO21,role!A:E,4,FALSE)))</f>
        <v/>
      </c>
      <c r="QS21" s="33" t="str">
        <f>IF(ISBLANK(QO21),"",IF(ISBLANK(VLOOKUP(QO21,role!A:E,5,FALSE)),"",VLOOKUP(QO21,role!A:E,5,FALSE)))</f>
        <v/>
      </c>
      <c r="QT21" s="38"/>
      <c r="QU21" s="36" t="str">
        <f t="shared" si="107"/>
        <v/>
      </c>
      <c r="QW21" s="33" t="str">
        <f>IF(ISBLANK(QV21),"",IF(ISBLANK(VLOOKUP(QV21,role!A:E,2,FALSE)),"",VLOOKUP(QV21,role!A:E,2,FALSE)))</f>
        <v/>
      </c>
      <c r="QX21" s="33" t="str">
        <f>IF(ISBLANK(QV21),"",IF(ISBLANK(VLOOKUP(QV21,role!A:E,3,FALSE)),"",VLOOKUP(QV21,role!A:E,3,FALSE)))</f>
        <v/>
      </c>
      <c r="QY21" s="33" t="str">
        <f>IF(ISBLANK(QV21),"",IF(ISBLANK(VLOOKUP(QV21,role!A:E,4,FALSE)),"",VLOOKUP(QV21,role!A:E,4,FALSE)))</f>
        <v/>
      </c>
      <c r="QZ21" s="33" t="str">
        <f>IF(ISBLANK(QV21),"",IF(ISBLANK(VLOOKUP(QV21,role!A:E,5,FALSE)),"",VLOOKUP(QV21,role!A:E,5,FALSE)))</f>
        <v/>
      </c>
      <c r="RA21" s="38"/>
      <c r="RB21" s="36" t="str">
        <f t="shared" si="108"/>
        <v/>
      </c>
      <c r="RD21" s="33" t="str">
        <f>IF(ISBLANK(RC21),"",IF(ISBLANK(VLOOKUP(RC21,role!A:E,2,FALSE)),"",VLOOKUP(RC21,role!A:E,2,FALSE)))</f>
        <v/>
      </c>
      <c r="RE21" s="33" t="str">
        <f>IF(ISBLANK(RC21),"",IF(ISBLANK(VLOOKUP(RC21,role!A:E,3,FALSE)),"",VLOOKUP(RC21,role!A:E,3,FALSE)))</f>
        <v/>
      </c>
      <c r="RF21" s="33" t="str">
        <f>IF(ISBLANK(RC21),"",IF(ISBLANK(VLOOKUP(RC21,role!A:E,4,FALSE)),"",VLOOKUP(RC21,role!A:E,4,FALSE)))</f>
        <v/>
      </c>
      <c r="RG21" s="33" t="str">
        <f>IF(ISBLANK(RC21),"",IF(ISBLANK(VLOOKUP(RC21,role!A:E,5,FALSE)),"",VLOOKUP(RC21,role!A:E,5,FALSE)))</f>
        <v/>
      </c>
      <c r="RH21" s="38"/>
      <c r="RI21" s="36" t="str">
        <f t="shared" si="109"/>
        <v/>
      </c>
      <c r="RK21" s="33" t="str">
        <f>IF(ISBLANK(RJ21),"",IF(ISBLANK(VLOOKUP(RJ21,role!A:E,2,FALSE)),"",VLOOKUP(RJ21,role!A:E,2,FALSE)))</f>
        <v/>
      </c>
      <c r="RL21" s="33" t="str">
        <f>IF(ISBLANK(RJ21),"",IF(ISBLANK(VLOOKUP(RJ21,role!A:E,3,FALSE)),"",VLOOKUP(RJ21,role!A:E,3,FALSE)))</f>
        <v/>
      </c>
      <c r="RM21" s="33" t="str">
        <f>IF(ISBLANK(RJ21),"",IF(ISBLANK(VLOOKUP(RJ21,role!A:E,4,FALSE)),"",VLOOKUP(RJ21,role!A:E,4,FALSE)))</f>
        <v/>
      </c>
      <c r="RN21" s="33" t="str">
        <f>IF(ISBLANK(RJ21),"",IF(ISBLANK(VLOOKUP(RJ21,role!A:E,5,FALSE)),"",VLOOKUP(RJ21,role!A:E,5,FALSE)))</f>
        <v/>
      </c>
      <c r="RO21" s="38"/>
      <c r="RP21" s="36" t="str">
        <f t="shared" si="110"/>
        <v/>
      </c>
      <c r="RR21" s="33" t="str">
        <f t="shared" si="111"/>
        <v/>
      </c>
      <c r="RS21" s="33" t="str">
        <f t="shared" si="112"/>
        <v/>
      </c>
      <c r="RT21" s="33" t="str">
        <f t="shared" si="113"/>
        <v/>
      </c>
      <c r="RU21" s="33" t="str">
        <f t="shared" si="114"/>
        <v/>
      </c>
      <c r="RV21" s="34"/>
      <c r="RW21" s="35"/>
      <c r="RY21" s="33" t="str">
        <f t="shared" si="115"/>
        <v/>
      </c>
      <c r="RZ21" s="41"/>
      <c r="SA21" s="33" t="str">
        <f t="shared" si="116"/>
        <v/>
      </c>
      <c r="SC21" s="33" t="str">
        <f t="shared" si="117"/>
        <v/>
      </c>
      <c r="SE21" s="33" t="str">
        <f t="shared" si="118"/>
        <v/>
      </c>
      <c r="SG21" s="33" t="str">
        <f t="shared" si="119"/>
        <v/>
      </c>
      <c r="SI21" s="33" t="str">
        <f t="shared" si="120"/>
        <v/>
      </c>
      <c r="SK21" s="33" t="str">
        <f t="shared" si="121"/>
        <v/>
      </c>
      <c r="SM21" s="33" t="str">
        <f t="shared" si="122"/>
        <v/>
      </c>
      <c r="SO21" s="33" t="str">
        <f t="shared" si="123"/>
        <v/>
      </c>
      <c r="SQ21" s="33" t="str">
        <f t="shared" si="124"/>
        <v/>
      </c>
      <c r="SS21" s="33" t="str">
        <f t="shared" si="125"/>
        <v/>
      </c>
      <c r="ST21" s="34"/>
      <c r="SV21" s="33" t="str">
        <f t="shared" si="126"/>
        <v/>
      </c>
      <c r="SX21" s="33" t="str">
        <f t="shared" si="127"/>
        <v/>
      </c>
      <c r="SZ21" s="33" t="str">
        <f t="shared" si="128"/>
        <v/>
      </c>
      <c r="TB21" s="33" t="str">
        <f t="shared" si="129"/>
        <v/>
      </c>
      <c r="TD21" s="33" t="str">
        <f t="shared" si="130"/>
        <v/>
      </c>
      <c r="TE21" s="34"/>
      <c r="TG21" s="33" t="str">
        <f t="shared" si="131"/>
        <v/>
      </c>
      <c r="TI21" s="33" t="str">
        <f t="shared" si="132"/>
        <v/>
      </c>
      <c r="TK21" s="33" t="str">
        <f t="shared" si="133"/>
        <v/>
      </c>
      <c r="TM21" s="33" t="str">
        <f t="shared" si="134"/>
        <v/>
      </c>
      <c r="TO21" s="33" t="str">
        <f t="shared" si="135"/>
        <v/>
      </c>
      <c r="TP21" s="34"/>
      <c r="TR21" s="33" t="str">
        <f t="shared" si="136"/>
        <v/>
      </c>
      <c r="TT21" s="33" t="str">
        <f t="shared" si="137"/>
        <v/>
      </c>
      <c r="TV21" s="33" t="str">
        <f t="shared" si="138"/>
        <v/>
      </c>
      <c r="TX21" s="33" t="str">
        <f t="shared" si="139"/>
        <v/>
      </c>
      <c r="TZ21" s="33" t="str">
        <f t="shared" si="140"/>
        <v/>
      </c>
      <c r="UA21" s="34"/>
      <c r="UC21" s="33" t="str">
        <f t="shared" si="141"/>
        <v/>
      </c>
      <c r="UE21" s="33" t="str">
        <f t="shared" si="142"/>
        <v/>
      </c>
      <c r="UG21" s="33" t="str">
        <f t="shared" si="143"/>
        <v/>
      </c>
      <c r="UI21" s="33" t="str">
        <f t="shared" si="144"/>
        <v/>
      </c>
      <c r="UK21" s="33" t="str">
        <f t="shared" si="145"/>
        <v/>
      </c>
      <c r="UL21" s="34"/>
      <c r="UN21" s="33" t="str">
        <f t="shared" si="146"/>
        <v/>
      </c>
      <c r="UO21" s="33" t="str">
        <f t="shared" si="147"/>
        <v/>
      </c>
      <c r="UQ21" s="33" t="str">
        <f t="shared" si="148"/>
        <v/>
      </c>
      <c r="UR21" s="33" t="str">
        <f t="shared" si="149"/>
        <v/>
      </c>
      <c r="UT21" s="33" t="str">
        <f t="shared" si="150"/>
        <v/>
      </c>
      <c r="UU21" s="33" t="str">
        <f t="shared" si="151"/>
        <v/>
      </c>
      <c r="UW21" s="33" t="str">
        <f t="shared" si="152"/>
        <v/>
      </c>
      <c r="UX21" s="33" t="str">
        <f t="shared" si="153"/>
        <v/>
      </c>
      <c r="UZ21" s="33" t="str">
        <f t="shared" si="154"/>
        <v/>
      </c>
      <c r="VA21" s="33" t="str">
        <f t="shared" si="155"/>
        <v/>
      </c>
      <c r="VB21" s="37"/>
      <c r="VC21" s="35"/>
      <c r="VD21" s="36" t="str">
        <f t="shared" si="156"/>
        <v/>
      </c>
      <c r="VE21" s="36" t="str">
        <f t="shared" si="157"/>
        <v/>
      </c>
      <c r="VG21" s="36" t="str">
        <f t="shared" si="158"/>
        <v/>
      </c>
      <c r="VH21" s="36" t="str">
        <f t="shared" si="159"/>
        <v/>
      </c>
      <c r="VJ21" s="36" t="str">
        <f t="shared" si="160"/>
        <v/>
      </c>
      <c r="VK21" s="36" t="str">
        <f t="shared" si="161"/>
        <v/>
      </c>
      <c r="VM21" s="36" t="str">
        <f t="shared" si="162"/>
        <v/>
      </c>
      <c r="VN21" s="36" t="str">
        <f t="shared" si="163"/>
        <v/>
      </c>
      <c r="VP21" s="36" t="str">
        <f t="shared" si="164"/>
        <v/>
      </c>
      <c r="VQ21" s="36" t="str">
        <f t="shared" si="165"/>
        <v/>
      </c>
      <c r="VR21" s="34"/>
      <c r="VT21" s="36" t="str">
        <f t="shared" si="166"/>
        <v/>
      </c>
      <c r="VU21" s="36" t="str">
        <f t="shared" si="167"/>
        <v/>
      </c>
      <c r="VW21" s="36" t="str">
        <f t="shared" si="168"/>
        <v/>
      </c>
      <c r="VX21" s="36" t="str">
        <f t="shared" si="169"/>
        <v/>
      </c>
      <c r="VZ21" s="36" t="str">
        <f t="shared" si="170"/>
        <v/>
      </c>
      <c r="WA21" s="36" t="str">
        <f t="shared" si="171"/>
        <v/>
      </c>
      <c r="WC21" s="36" t="str">
        <f t="shared" si="172"/>
        <v/>
      </c>
      <c r="WD21" s="36" t="str">
        <f t="shared" si="173"/>
        <v/>
      </c>
      <c r="WF21" s="36" t="str">
        <f t="shared" si="174"/>
        <v/>
      </c>
      <c r="WG21" s="36" t="str">
        <f t="shared" si="175"/>
        <v/>
      </c>
      <c r="WH21" s="34"/>
      <c r="WK21" s="33" t="str">
        <f t="shared" si="176"/>
        <v/>
      </c>
      <c r="WL21" s="35"/>
      <c r="WM21" s="38"/>
      <c r="WN21" s="36" t="str">
        <f t="shared" si="177"/>
        <v/>
      </c>
      <c r="WO21" s="33" t="str">
        <f t="shared" si="178"/>
        <v/>
      </c>
      <c r="WR21" s="36" t="str">
        <f t="shared" si="179"/>
        <v/>
      </c>
      <c r="WS21" s="33" t="str">
        <f t="shared" si="180"/>
        <v/>
      </c>
      <c r="WV21" s="36" t="str">
        <f t="shared" si="181"/>
        <v/>
      </c>
      <c r="WW21" s="33" t="str">
        <f t="shared" si="182"/>
        <v/>
      </c>
      <c r="WZ21" s="36" t="str">
        <f t="shared" si="183"/>
        <v/>
      </c>
      <c r="XA21" s="33" t="str">
        <f t="shared" si="184"/>
        <v/>
      </c>
      <c r="XB21" s="33"/>
      <c r="XD21" s="36" t="str">
        <f t="shared" si="185"/>
        <v/>
      </c>
      <c r="XE21" s="33" t="str">
        <f t="shared" si="186"/>
        <v/>
      </c>
      <c r="XF21" s="39"/>
      <c r="XG21" s="33" t="str">
        <f t="shared" si="187"/>
        <v/>
      </c>
      <c r="XH21" s="33" t="str">
        <f t="shared" si="188"/>
        <v/>
      </c>
      <c r="XI21" s="33" t="str">
        <f t="shared" si="189"/>
        <v/>
      </c>
      <c r="XJ21" s="33" t="str">
        <f t="shared" si="190"/>
        <v/>
      </c>
      <c r="XK21" s="33" t="str">
        <f t="shared" si="191"/>
        <v/>
      </c>
      <c r="XL21" s="33" t="str">
        <f t="shared" si="192"/>
        <v/>
      </c>
      <c r="XM21" s="33" t="str">
        <f t="shared" si="193"/>
        <v/>
      </c>
      <c r="XN21" s="33" t="str">
        <f t="shared" si="194"/>
        <v/>
      </c>
      <c r="XO21" s="33" t="str">
        <f t="shared" si="195"/>
        <v/>
      </c>
    </row>
    <row r="22" spans="3:639" s="32" customFormat="1" x14ac:dyDescent="0.25">
      <c r="C22" s="33" t="str">
        <f t="shared" si="20"/>
        <v/>
      </c>
      <c r="E22" s="32" t="str">
        <f t="shared" si="21"/>
        <v/>
      </c>
      <c r="F22" s="33" t="str">
        <f t="shared" si="22"/>
        <v/>
      </c>
      <c r="G22" s="33" t="str">
        <f t="shared" si="23"/>
        <v/>
      </c>
      <c r="J22" s="33" t="str">
        <f t="shared" si="24"/>
        <v/>
      </c>
      <c r="K22" s="33" t="str">
        <f t="shared" si="25"/>
        <v/>
      </c>
      <c r="L22" s="33" t="str">
        <f t="shared" si="26"/>
        <v/>
      </c>
      <c r="N22" s="33" t="str">
        <f t="shared" si="27"/>
        <v/>
      </c>
      <c r="O22" s="33" t="str">
        <f t="shared" si="28"/>
        <v/>
      </c>
      <c r="Q22" s="33" t="str">
        <f t="shared" si="29"/>
        <v/>
      </c>
      <c r="R22" s="33" t="str">
        <f t="shared" si="30"/>
        <v/>
      </c>
      <c r="S22" s="33"/>
      <c r="T22" s="33"/>
      <c r="U22" s="33" t="str">
        <f t="shared" si="31"/>
        <v/>
      </c>
      <c r="V22" s="33" t="str">
        <f t="shared" si="32"/>
        <v/>
      </c>
      <c r="W22" s="33"/>
      <c r="Y22" s="33" t="str">
        <f>IF(ISBLANK(X22),"",VLOOKUP(X22,resource_type!A:C,3,FALSE))</f>
        <v/>
      </c>
      <c r="Z22" s="33" t="str">
        <f>IF(ISBLANK(X22),"",VLOOKUP(X22,resource_type!A:C,2,FALSE))</f>
        <v/>
      </c>
      <c r="AA22" s="33" t="str">
        <f t="shared" si="33"/>
        <v/>
      </c>
      <c r="AB22" s="33" t="str">
        <f t="shared" si="34"/>
        <v/>
      </c>
      <c r="AD22" s="33" t="str">
        <f>IF(ISBLANK(AC22),"",VLOOKUP(AC22,resource_type!A:C,3,FALSE))</f>
        <v/>
      </c>
      <c r="AF22" s="33" t="str">
        <f>IF(ISBLANK(AE22),"",VLOOKUP(AE22,resource_type!A:C,3,FALSE))</f>
        <v/>
      </c>
      <c r="AG22" s="34"/>
      <c r="AI22" s="33" t="str">
        <f t="shared" si="35"/>
        <v/>
      </c>
      <c r="AK22" s="33" t="str">
        <f t="shared" si="36"/>
        <v/>
      </c>
      <c r="AM22" s="33" t="str">
        <f t="shared" si="37"/>
        <v/>
      </c>
      <c r="AO22" s="33" t="str">
        <f t="shared" si="38"/>
        <v/>
      </c>
      <c r="AP22" s="54"/>
      <c r="AQ22" s="35"/>
      <c r="AR22" s="36" t="str">
        <f t="shared" si="39"/>
        <v/>
      </c>
      <c r="AS22" s="36" t="str">
        <f t="shared" si="40"/>
        <v/>
      </c>
      <c r="AT22" s="35"/>
      <c r="AV22" s="33" t="str">
        <f t="shared" si="41"/>
        <v/>
      </c>
      <c r="AW22" s="33" t="str">
        <f t="shared" si="42"/>
        <v/>
      </c>
      <c r="AX22" s="33" t="str">
        <f t="shared" si="43"/>
        <v/>
      </c>
      <c r="AZ22" s="33" t="str">
        <f>IF(ISBLANK(AY22),"",IF(ISBLANK(VLOOKUP(AY22,role!A:E,2,FALSE)),"",VLOOKUP(AY22,role!A:E,2,FALSE)))</f>
        <v/>
      </c>
      <c r="BA22" s="33" t="str">
        <f>IF(ISBLANK(AY22),"",IF(ISBLANK(VLOOKUP(AY22,role!A:E,3,FALSE)),"",VLOOKUP(AY22,role!A:E,3,FALSE)))</f>
        <v/>
      </c>
      <c r="BB22" s="33" t="str">
        <f>IF(ISBLANK(AY22),"",IF(ISBLANK(VLOOKUP(AY22,role!A:E,4,FALSE)),"",VLOOKUP(AY22,role!A:E,4,FALSE)))</f>
        <v/>
      </c>
      <c r="BC22" s="33" t="str">
        <f>IF(ISBLANK(AY22),"",IF(ISBLANK(VLOOKUP(AY22,role!A:E,5,FALSE)),"",VLOOKUP(AY22,role!A:E,5,FALSE)))</f>
        <v/>
      </c>
      <c r="BE22" s="33" t="str">
        <f>IF(ISBLANK(BD22),"",IF(ISBLANK(VLOOKUP(BD22,role!A:E,2,FALSE)),"",VLOOKUP(BD22,role!A:E,2,FALSE)))</f>
        <v/>
      </c>
      <c r="BF22" s="33" t="str">
        <f>IF(ISBLANK(BD22),"",IF(ISBLANK(VLOOKUP(BD22,role!A:E,3,FALSE)),"",VLOOKUP(BD22,role!A:E,3,FALSE)))</f>
        <v/>
      </c>
      <c r="BG22" s="33" t="str">
        <f>IF(ISBLANK(BD22),"",IF(ISBLANK(VLOOKUP(BD22,role!A:E,4,FALSE)),"",VLOOKUP(BD22,role!A:E,4,FALSE)))</f>
        <v/>
      </c>
      <c r="BH22" s="33" t="str">
        <f>IF(ISBLANK(BD22),"",IF(ISBLANK(VLOOKUP(BD22,role!A:E,5,FALSE)),"",VLOOKUP(BD22,role!A:E,5,FALSE)))</f>
        <v/>
      </c>
      <c r="BN22" s="34"/>
      <c r="BQ22" s="41"/>
      <c r="BS22" s="33" t="str">
        <f t="shared" si="44"/>
        <v/>
      </c>
      <c r="BT22" s="33" t="str">
        <f t="shared" si="45"/>
        <v/>
      </c>
      <c r="BU22" s="33" t="str">
        <f t="shared" si="46"/>
        <v/>
      </c>
      <c r="BW22" s="33" t="str">
        <f>IF(ISBLANK(BV22),"",IF(ISBLANK(VLOOKUP(BV22,role!A:E,2,FALSE)),"",VLOOKUP(BV22,role!A:E,2,FALSE)))</f>
        <v/>
      </c>
      <c r="BX22" s="33" t="str">
        <f>IF(ISBLANK(BV22),"",IF(ISBLANK(VLOOKUP(BV22,role!A:E,3,FALSE)),"",VLOOKUP(BV22,role!A:E,3,FALSE)))</f>
        <v/>
      </c>
      <c r="BY22" s="33" t="str">
        <f>IF(ISBLANK(BV22),"",IF(ISBLANK(VLOOKUP(BV22,role!A:E,4,FALSE)),"",VLOOKUP(BV22,role!A:E,4,FALSE)))</f>
        <v/>
      </c>
      <c r="BZ22" s="33" t="str">
        <f>IF(ISBLANK(BV22),"",IF(ISBLANK(VLOOKUP(BV22,role!A:E,5,FALSE)),"",VLOOKUP(BV22,role!A:E,5,FALSE)))</f>
        <v/>
      </c>
      <c r="CB22" s="33" t="str">
        <f>IF(ISBLANK(CA22),"",IF(ISBLANK(VLOOKUP(CA22,role!A:E,2,FALSE)),"",VLOOKUP(CA22,role!A:E,2,FALSE)))</f>
        <v/>
      </c>
      <c r="CC22" s="33" t="str">
        <f>IF(ISBLANK(CA22),"",IF(ISBLANK(VLOOKUP(CA22,role!A:E,3,FALSE)),"",VLOOKUP(CA22,role!A:E,3,FALSE)))</f>
        <v/>
      </c>
      <c r="CD22" s="33" t="str">
        <f>IF(ISBLANK(CA22),"",IF(ISBLANK(VLOOKUP(CA22,role!A:E,4,FALSE)),"",VLOOKUP(CA22,role!A:E,4,FALSE)))</f>
        <v/>
      </c>
      <c r="CE22" s="33" t="str">
        <f>IF(ISBLANK(CA22),"",IF(ISBLANK(VLOOKUP(CA22,role!A:E,5,FALSE)),"",VLOOKUP(CA22,role!A:E,5,FALSE)))</f>
        <v/>
      </c>
      <c r="CK22" s="34"/>
      <c r="CN22" s="41"/>
      <c r="CP22" s="33" t="str">
        <f t="shared" si="47"/>
        <v/>
      </c>
      <c r="CQ22" s="33" t="str">
        <f t="shared" si="48"/>
        <v/>
      </c>
      <c r="CR22" s="33" t="str">
        <f t="shared" si="49"/>
        <v/>
      </c>
      <c r="CT22" s="33" t="str">
        <f>IF(ISBLANK(CS22),"",IF(ISBLANK(VLOOKUP(CS22,role!A:E,2,FALSE)),"",VLOOKUP(CS22,role!A:E,2,FALSE)))</f>
        <v/>
      </c>
      <c r="CU22" s="33" t="str">
        <f>IF(ISBLANK(CS22),"",IF(ISBLANK(VLOOKUP(CS22,role!A:E,3,FALSE)),"",VLOOKUP(CS22,role!A:E,3,FALSE)))</f>
        <v/>
      </c>
      <c r="CV22" s="33" t="str">
        <f>IF(ISBLANK(CS22),"",IF(ISBLANK(VLOOKUP(CS22,role!A:E,4,FALSE)),"",VLOOKUP(CS22,role!A:E,4,FALSE)))</f>
        <v/>
      </c>
      <c r="CW22" s="33" t="str">
        <f>IF(ISBLANK(CS22),"",IF(ISBLANK(VLOOKUP(CS22,role!A:E,5,FALSE)),"",VLOOKUP(CS22,role!A:E,5,FALSE)))</f>
        <v/>
      </c>
      <c r="DC22" s="34"/>
      <c r="DF22" s="41"/>
      <c r="DH22" s="33" t="str">
        <f t="shared" si="50"/>
        <v/>
      </c>
      <c r="DI22" s="33" t="str">
        <f t="shared" si="51"/>
        <v/>
      </c>
      <c r="DJ22" s="33" t="str">
        <f t="shared" si="52"/>
        <v/>
      </c>
      <c r="DL22" s="33" t="str">
        <f>IF(ISBLANK(DK22),"",IF(ISBLANK(VLOOKUP(DK22,role!A:E,2,FALSE)),"",VLOOKUP(DK22,role!A:E,2,FALSE)))</f>
        <v/>
      </c>
      <c r="DM22" s="33" t="str">
        <f>IF(ISBLANK(DK22),"",IF(ISBLANK(VLOOKUP(DK22,role!A:E,3,FALSE)),"",VLOOKUP(DK22,role!A:E,3,FALSE)))</f>
        <v/>
      </c>
      <c r="DN22" s="33" t="str">
        <f>IF(ISBLANK(DK22),"",IF(ISBLANK(VLOOKUP(DK22,role!A:E,4,FALSE)),"",VLOOKUP(DK22,role!A:E,4,FALSE)))</f>
        <v/>
      </c>
      <c r="DO22" s="33" t="str">
        <f>IF(ISBLANK(DK22),"",IF(ISBLANK(VLOOKUP(DK22,role!A:E,5,FALSE)),"",VLOOKUP(DK22,role!A:E,5,FALSE)))</f>
        <v/>
      </c>
      <c r="DU22" s="34"/>
      <c r="DX22" s="41"/>
      <c r="DZ22" s="33" t="str">
        <f t="shared" si="53"/>
        <v/>
      </c>
      <c r="EA22" s="33" t="str">
        <f t="shared" si="54"/>
        <v/>
      </c>
      <c r="EB22" s="33" t="str">
        <f t="shared" si="55"/>
        <v/>
      </c>
      <c r="ED22" s="33" t="str">
        <f>IF(ISBLANK(EC22),"",VLOOKUP(EC22,role!A:E,2,FALSE))</f>
        <v/>
      </c>
      <c r="EE22" s="33" t="str">
        <f>IF(ISBLANK(EC22),"",IF(ISBLANK(VLOOKUP(EC22,role!A:E,3,FALSE)),"",VLOOKUP(EC22,role!A:E,3,FALSE)))</f>
        <v/>
      </c>
      <c r="EF22" s="33" t="str">
        <f>IF(ISBLANK(EC22),"",IF(ISBLANK(VLOOKUP(EC22,role!A:E,4,FALSE)),"",VLOOKUP(EC22,role!A:E,4,FALSE)))</f>
        <v/>
      </c>
      <c r="EG22" s="33" t="str">
        <f>IF(ISBLANK(EC22),"",IF(ISBLANK(VLOOKUP(EC22,role!A:E,5,FALSE)),"",VLOOKUP(EC22,role!A:E,5,FALSE)))</f>
        <v/>
      </c>
      <c r="EM22" s="34"/>
      <c r="EP22" s="34"/>
      <c r="ES22" s="33" t="str">
        <f t="shared" si="56"/>
        <v/>
      </c>
      <c r="ET22" s="33" t="str">
        <f t="shared" si="57"/>
        <v/>
      </c>
      <c r="EU22" s="33" t="str">
        <f t="shared" si="58"/>
        <v/>
      </c>
      <c r="EW22" s="33" t="str">
        <f>IF(ISBLANK(EV22),"",IF(ISBLANK(VLOOKUP(EV22,role!A:E,2,FALSE)),"",VLOOKUP(EV22,role!A:E,2,FALSE)))</f>
        <v/>
      </c>
      <c r="EX22" s="33" t="str">
        <f>IF(ISBLANK(EV22),"",IF(ISBLANK(VLOOKUP(EV22,role!A:E,3,FALSE)),"",VLOOKUP(EV22,role!A:E,3,FALSE)))</f>
        <v/>
      </c>
      <c r="EY22" s="33" t="str">
        <f>IF(ISBLANK(EV22),"",IF(ISBLANK(VLOOKUP(EV22,role!A:E,4,FALSE)),"",VLOOKUP(EV22,role!A:E,4,FALSE)))</f>
        <v/>
      </c>
      <c r="EZ22" s="33" t="str">
        <f>IF(ISBLANK(EV22),"",IF(ISBLANK(VLOOKUP(EV22,role!A:E,5,FALSE)),"",VLOOKUP(EV22,role!A:E,5,FALSE)))</f>
        <v/>
      </c>
      <c r="FF22" s="34"/>
      <c r="FI22" s="41"/>
      <c r="FK22" s="33" t="str">
        <f t="shared" si="59"/>
        <v/>
      </c>
      <c r="FL22" s="33" t="str">
        <f t="shared" si="60"/>
        <v/>
      </c>
      <c r="FM22" s="33" t="str">
        <f t="shared" si="61"/>
        <v/>
      </c>
      <c r="FO22" s="33" t="str">
        <f>IF(ISBLANK(FN22),"",IF(ISBLANK(VLOOKUP(FN22,role!A:E,2,FALSE)),"",VLOOKUP(FN22,role!A:E,2,FALSE)))</f>
        <v/>
      </c>
      <c r="FP22" s="33" t="str">
        <f>IF(ISBLANK(FN22),"",IF(ISBLANK(VLOOKUP(FN22,role!A:E,3,FALSE)),"",VLOOKUP(FN22,role!A:E,3,FALSE)))</f>
        <v/>
      </c>
      <c r="FQ22" s="33" t="str">
        <f>IF(ISBLANK(FN22),"",IF(ISBLANK(VLOOKUP(FN22,role!A:E,4,FALSE)),"",VLOOKUP(FN22,role!A:E,4,FALSE)))</f>
        <v/>
      </c>
      <c r="FR22" s="33" t="str">
        <f>IF(ISBLANK(FN22),"",IF(ISBLANK(VLOOKUP(FN22,role!A:E,5,FALSE)),"",VLOOKUP(FN22,role!A:E,5,FALSE)))</f>
        <v/>
      </c>
      <c r="FX22" s="34"/>
      <c r="GA22" s="41"/>
      <c r="GC22" s="33" t="str">
        <f t="shared" si="62"/>
        <v/>
      </c>
      <c r="GD22" s="33" t="str">
        <f t="shared" si="63"/>
        <v/>
      </c>
      <c r="GE22" s="33" t="str">
        <f t="shared" si="64"/>
        <v/>
      </c>
      <c r="GG22" s="33" t="str">
        <f>IF(ISBLANK(GF22),"",IF(ISBLANK(VLOOKUP(GF22,role!A:E,2,FALSE)),"",VLOOKUP(GF22,role!A:E,2,FALSE)))</f>
        <v/>
      </c>
      <c r="GH22" s="33" t="str">
        <f>IF(ISBLANK(GF22),"",IF(ISBLANK(VLOOKUP(GF22,role!A:E,3,FALSE)),"",VLOOKUP(GF22,role!A:E,3,FALSE)))</f>
        <v/>
      </c>
      <c r="GI22" s="33" t="str">
        <f>IF(ISBLANK(GF22),"",IF(ISBLANK(VLOOKUP(GF22,role!A:E,4,FALSE)),"",VLOOKUP(GF22,role!A:E,4,FALSE)))</f>
        <v/>
      </c>
      <c r="GJ22" s="33" t="str">
        <f>IF(ISBLANK(GF22),"",IF(ISBLANK(VLOOKUP(GF22,role!A:E,5,FALSE)),"",VLOOKUP(GF22,role!A:E,5,FALSE)))</f>
        <v/>
      </c>
      <c r="GP22" s="34"/>
      <c r="GS22" s="41"/>
      <c r="GU22" s="33" t="str">
        <f t="shared" si="65"/>
        <v/>
      </c>
      <c r="GV22" s="33" t="str">
        <f t="shared" si="66"/>
        <v/>
      </c>
      <c r="GW22" s="33" t="str">
        <f t="shared" si="67"/>
        <v/>
      </c>
      <c r="GY22" s="33" t="str">
        <f>IF(ISBLANK(GX22),"",IF(ISBLANK(VLOOKUP(GX22,role!A:E,2,FALSE)),"",VLOOKUP(GX22,role!A:E,2,FALSE)))</f>
        <v/>
      </c>
      <c r="GZ22" s="33" t="str">
        <f>IF(ISBLANK(GX22),"",IF(ISBLANK(VLOOKUP(GX22,role!A:E,3,FALSE)),"",VLOOKUP(GX22,role!A:E,3,FALSE)))</f>
        <v/>
      </c>
      <c r="HA22" s="33" t="str">
        <f>IF(ISBLANK(GX22),"",IF(ISBLANK(VLOOKUP(GX22,role!A:E,4,FALSE)),"",VLOOKUP(GX22,role!A:E,4,FALSE)))</f>
        <v/>
      </c>
      <c r="HB22" s="33" t="str">
        <f>IF(ISBLANK(GX22),"",IF(ISBLANK(VLOOKUP(GX22,role!A:E,5,FALSE)),"",VLOOKUP(GX22,role!A:E,5,FALSE)))</f>
        <v/>
      </c>
      <c r="HH22" s="34"/>
      <c r="HK22" s="41"/>
      <c r="HM22" s="33" t="str">
        <f t="shared" si="68"/>
        <v/>
      </c>
      <c r="HN22" s="33" t="str">
        <f t="shared" si="69"/>
        <v/>
      </c>
      <c r="HO22" s="33" t="str">
        <f t="shared" si="70"/>
        <v/>
      </c>
      <c r="HQ22" s="33" t="str">
        <f>IF(ISBLANK(HP22),"",IF(ISBLANK(VLOOKUP(HP22,role!A:E,2,FALSE)),"",VLOOKUP(HP22,role!A:E,2,FALSE)))</f>
        <v/>
      </c>
      <c r="HR22" s="33" t="str">
        <f>IF(ISBLANK(HP22),"",IF(ISBLANK(VLOOKUP(HP22,role!A:E,3,FALSE)),"",VLOOKUP(HP22,role!A:E,3,FALSE)))</f>
        <v/>
      </c>
      <c r="HS22" s="33" t="str">
        <f>IF(ISBLANK(HP22),"",IF(ISBLANK(VLOOKUP(HP22,role!A:E,4,FALSE)),"",VLOOKUP(HP22,role!A:E,4,FALSE)))</f>
        <v/>
      </c>
      <c r="HT22" s="33" t="str">
        <f>IF(ISBLANK(HP22),"",IF(ISBLANK(VLOOKUP(HP22,role!A:E,5,FALSE)),"",VLOOKUP(HP22,role!A:E,5,FALSE)))</f>
        <v/>
      </c>
      <c r="HZ22" s="34"/>
      <c r="IC22" s="34"/>
      <c r="IF22" s="33" t="str">
        <f t="shared" si="71"/>
        <v/>
      </c>
      <c r="IG22" s="33" t="str">
        <f t="shared" si="72"/>
        <v/>
      </c>
      <c r="IH22" s="33" t="str">
        <f t="shared" si="73"/>
        <v/>
      </c>
      <c r="IJ22" s="33" t="str">
        <f>IF(ISBLANK(II22),"",IF(ISBLANK(VLOOKUP(II22,role!A:E,2,FALSE)),"",VLOOKUP(II22,role!A:E,2,FALSE)))</f>
        <v/>
      </c>
      <c r="IK22" s="33" t="str">
        <f>IF(ISBLANK(II22),"",IF(ISBLANK(VLOOKUP(II22,role!A:E,3,FALSE)),"",VLOOKUP(II22,role!A:E,3,FALSE)))</f>
        <v/>
      </c>
      <c r="IL22" s="33" t="str">
        <f>IF(ISBLANK(II22),"",IF(ISBLANK(VLOOKUP(II22,role!A:E,4,FALSE)),"",VLOOKUP(II22,role!A:E,4,FALSE)))</f>
        <v/>
      </c>
      <c r="IM22" s="33" t="str">
        <f>IF(ISBLANK(II22),"",IF(ISBLANK(VLOOKUP(II22,role!A:E,5,FALSE)),"",VLOOKUP(II22,role!A:E,5,FALSE)))</f>
        <v/>
      </c>
      <c r="IS22" s="34"/>
      <c r="IV22" s="41"/>
      <c r="IX22" s="33" t="str">
        <f t="shared" si="74"/>
        <v/>
      </c>
      <c r="IY22" s="33" t="str">
        <f t="shared" si="75"/>
        <v/>
      </c>
      <c r="IZ22" s="33" t="str">
        <f t="shared" si="76"/>
        <v/>
      </c>
      <c r="JB22" s="33" t="str">
        <f>IF(ISBLANK(JA22),"",IF(ISBLANK(VLOOKUP(JA22,role!A:E,2,FALSE)),"",VLOOKUP(JA22,role!A:E,2,FALSE)))</f>
        <v/>
      </c>
      <c r="JC22" s="33" t="str">
        <f>IF(ISBLANK(JA22),"",IF(ISBLANK(VLOOKUP(JA22,role!A:E,3,FALSE)),"",VLOOKUP(JA22,role!A:E,3,FALSE)))</f>
        <v/>
      </c>
      <c r="JD22" s="33" t="str">
        <f>IF(ISBLANK(JA22),"",IF(ISBLANK(VLOOKUP(JA22,role!A:E,4,FALSE)),"",VLOOKUP(JA22,role!A:E,4,FALSE)))</f>
        <v/>
      </c>
      <c r="JE22" s="33" t="str">
        <f>IF(ISBLANK(JA22),"",IF(ISBLANK(VLOOKUP(JA22,role!A:E,5,FALSE)),"",VLOOKUP(JA22,role!A:E,5,FALSE)))</f>
        <v/>
      </c>
      <c r="JK22" s="34"/>
      <c r="JN22" s="41"/>
      <c r="JP22" s="33" t="str">
        <f t="shared" si="77"/>
        <v/>
      </c>
      <c r="JQ22" s="33" t="str">
        <f t="shared" si="78"/>
        <v/>
      </c>
      <c r="JR22" s="33" t="str">
        <f t="shared" si="79"/>
        <v/>
      </c>
      <c r="JT22" s="33" t="str">
        <f>IF(ISBLANK(JS22),"",IF(ISBLANK(VLOOKUP(JS22,role!A:E,2,FALSE)),"",VLOOKUP(JS22,role!A:E,2,FALSE)))</f>
        <v/>
      </c>
      <c r="JU22" s="33" t="str">
        <f>IF(ISBLANK(JS22),"",IF(ISBLANK(VLOOKUP(JS22,role!A:E,3,FALSE)),"",VLOOKUP(JS22,role!A:E,3,FALSE)))</f>
        <v/>
      </c>
      <c r="JV22" s="33" t="str">
        <f>IF(ISBLANK(JS22),"",IF(ISBLANK(VLOOKUP(JS22,role!A:E,4,FALSE)),"",VLOOKUP(JS22,role!A:E,4,FALSE)))</f>
        <v/>
      </c>
      <c r="JW22" s="33" t="str">
        <f>IF(ISBLANK(JS22),"",IF(ISBLANK(VLOOKUP(JS22,role!A:E,5,FALSE)),"",VLOOKUP(JS22,role!A:E,5,FALSE)))</f>
        <v/>
      </c>
      <c r="KC22" s="34"/>
      <c r="KF22" s="41"/>
      <c r="KH22" s="33" t="str">
        <f t="shared" si="80"/>
        <v/>
      </c>
      <c r="KI22" s="33" t="str">
        <f t="shared" si="81"/>
        <v/>
      </c>
      <c r="KJ22" s="33" t="str">
        <f t="shared" si="82"/>
        <v/>
      </c>
      <c r="KL22" s="33" t="str">
        <f>IF(ISBLANK(KK22),"",IF(ISBLANK(VLOOKUP(KK22,role!A:E,2,FALSE)),"",VLOOKUP(KK22,role!A:E,2,FALSE)))</f>
        <v/>
      </c>
      <c r="KM22" s="33" t="str">
        <f>IF(ISBLANK(KK22),"",IF(ISBLANK(VLOOKUP(KK22,role!A:E,3,FALSE)),"",VLOOKUP(KK22,role!A:E,3,FALSE)))</f>
        <v/>
      </c>
      <c r="KN22" s="33" t="str">
        <f>IF(ISBLANK(KK22),"",IF(ISBLANK(VLOOKUP(KK22,role!A:E,4,FALSE)),"",VLOOKUP(KK22,role!A:E,4,FALSE)))</f>
        <v/>
      </c>
      <c r="KO22" s="33" t="str">
        <f>IF(ISBLANK(KK22),"",IF(ISBLANK(VLOOKUP(KK22,role!A:E,5,FALSE)),"",VLOOKUP(KK22,role!A:E,5,FALSE)))</f>
        <v/>
      </c>
      <c r="KU22" s="34"/>
      <c r="KX22" s="41"/>
      <c r="KZ22" s="33" t="str">
        <f t="shared" si="83"/>
        <v/>
      </c>
      <c r="LA22" s="33" t="str">
        <f t="shared" si="84"/>
        <v/>
      </c>
      <c r="LB22" s="33" t="str">
        <f t="shared" si="85"/>
        <v/>
      </c>
      <c r="LD22" s="33" t="str">
        <f>IF(ISBLANK(LC22),"",IF(ISBLANK(VLOOKUP(LC22,role!A:E,2,FALSE)),"",VLOOKUP(LC22,role!A:E,2,FALSE)))</f>
        <v/>
      </c>
      <c r="LE22" s="33" t="str">
        <f>IF(ISBLANK(LC22),"",IF(ISBLANK(VLOOKUP(LC22,role!A:E,3,FALSE)),"",VLOOKUP(LC22,role!A:E,3,FALSE)))</f>
        <v/>
      </c>
      <c r="LF22" s="33" t="str">
        <f>IF(ISBLANK(LC22),"",IF(ISBLANK(VLOOKUP(LC22,role!A:E,4,FALSE)),"",VLOOKUP(LC22,role!A:E,4,FALSE)))</f>
        <v/>
      </c>
      <c r="LG22" s="33" t="str">
        <f>IF(ISBLANK(LC22),"",IF(ISBLANK(VLOOKUP(LC22,role!A:E,5,FALSE)),"",VLOOKUP(LC22,role!A:E,5,FALSE)))</f>
        <v/>
      </c>
      <c r="LM22" s="34"/>
      <c r="LP22" s="41"/>
      <c r="LR22" s="33" t="str">
        <f t="shared" si="86"/>
        <v/>
      </c>
      <c r="LS22" s="33" t="str">
        <f t="shared" si="87"/>
        <v/>
      </c>
      <c r="LT22" s="33" t="str">
        <f t="shared" si="88"/>
        <v/>
      </c>
      <c r="LV22" s="33" t="str">
        <f>IF(ISBLANK(LU22),"",IF(ISBLANK(VLOOKUP(LU22,role!A:E,2,FALSE)),"",VLOOKUP(LU22,role!A:E,2,FALSE)))</f>
        <v/>
      </c>
      <c r="LW22" s="33" t="str">
        <f>IF(ISBLANK(LU22),"",IF(ISBLANK(VLOOKUP(LU22,role!A:E,3,FALSE)),"",VLOOKUP(LU22,role!A:E,3,FALSE)))</f>
        <v/>
      </c>
      <c r="LX22" s="33" t="str">
        <f>IF(ISBLANK(LU22),"",IF(ISBLANK(VLOOKUP(LU22,role!A:E,4,FALSE)),"",VLOOKUP(LU22,role!A:E,4,FALSE)))</f>
        <v/>
      </c>
      <c r="LY22" s="33" t="str">
        <f>IF(ISBLANK(LU22),"",IF(ISBLANK(VLOOKUP(LU22,role!A:E,5,FALSE)),"",VLOOKUP(LU22,role!A:E,5,FALSE)))</f>
        <v/>
      </c>
      <c r="ME22" s="34"/>
      <c r="MH22" s="41"/>
      <c r="MJ22" s="33" t="str">
        <f t="shared" si="89"/>
        <v/>
      </c>
      <c r="MK22" s="33" t="str">
        <f t="shared" si="90"/>
        <v/>
      </c>
      <c r="ML22" s="33" t="str">
        <f t="shared" si="91"/>
        <v/>
      </c>
      <c r="MN22" s="33" t="str">
        <f>IF(ISBLANK(MM22),"",IF(ISBLANK(VLOOKUP(MM22,role!A:E,2,FALSE)),"",VLOOKUP(MM22,role!A:E,2,FALSE)))</f>
        <v/>
      </c>
      <c r="MO22" s="33" t="str">
        <f>IF(ISBLANK(MM22),"",IF(ISBLANK(VLOOKUP(MM22,role!A:E,3,FALSE)),"",VLOOKUP(MM22,role!A:E,3,FALSE)))</f>
        <v/>
      </c>
      <c r="MP22" s="33" t="str">
        <f>IF(ISBLANK(MM22),"",IF(ISBLANK(VLOOKUP(MM22,role!A:E,4,FALSE)),"",VLOOKUP(MM22,role!A:E,4,FALSE)))</f>
        <v/>
      </c>
      <c r="MQ22" s="33" t="str">
        <f>IF(ISBLANK(MM22),"",IF(ISBLANK(VLOOKUP(MM22,role!A:E,5,FALSE)),"",VLOOKUP(MM22,role!A:E,5,FALSE)))</f>
        <v/>
      </c>
      <c r="MW22" s="34"/>
      <c r="MZ22" s="41"/>
      <c r="NB22" s="33" t="str">
        <f t="shared" si="92"/>
        <v/>
      </c>
      <c r="NC22" s="33" t="str">
        <f t="shared" si="93"/>
        <v/>
      </c>
      <c r="ND22" s="33" t="str">
        <f t="shared" si="94"/>
        <v/>
      </c>
      <c r="NF22" s="33" t="str">
        <f>IF(ISBLANK(NE22),"",IF(ISBLANK(VLOOKUP(NE22,role!A:E,2,FALSE)),"",VLOOKUP(NE22,role!A:E,2,FALSE)))</f>
        <v/>
      </c>
      <c r="NG22" s="33" t="str">
        <f>IF(ISBLANK(NE22),"",IF(ISBLANK(VLOOKUP(NE22,role!A:E,3,FALSE)),"",VLOOKUP(NE22,role!A:E,3,FALSE)))</f>
        <v/>
      </c>
      <c r="NH22" s="33" t="str">
        <f>IF(ISBLANK(NE22),"",IF(ISBLANK(VLOOKUP(NE22,role!A:E,4,FALSE)),"",VLOOKUP(NE22,role!A:E,4,FALSE)))</f>
        <v/>
      </c>
      <c r="NI22" s="33" t="str">
        <f>IF(ISBLANK(NE22),"",IF(ISBLANK(VLOOKUP(NE22,role!A:E,5,FALSE)),"",VLOOKUP(NE22,role!A:E,5,FALSE)))</f>
        <v/>
      </c>
      <c r="NO22" s="34"/>
      <c r="NR22" s="41"/>
      <c r="NT22" s="33" t="str">
        <f t="shared" si="95"/>
        <v/>
      </c>
      <c r="NU22" s="33" t="str">
        <f t="shared" si="96"/>
        <v/>
      </c>
      <c r="NV22" s="33" t="str">
        <f t="shared" si="97"/>
        <v/>
      </c>
      <c r="NX22" s="33" t="str">
        <f>IF(ISBLANK(NW22),"",IF(ISBLANK(VLOOKUP(NW22,role!A:E,2,FALSE)),"",VLOOKUP(NW22,role!A:E,2,FALSE)))</f>
        <v/>
      </c>
      <c r="NY22" s="33" t="str">
        <f>IF(ISBLANK(NW22),"",IF(ISBLANK(VLOOKUP(NW22,role!A:E,3,FALSE)),"",VLOOKUP(NW22,role!A:E,3,FALSE)))</f>
        <v/>
      </c>
      <c r="NZ22" s="33" t="str">
        <f>IF(ISBLANK(NW22),"",IF(ISBLANK(VLOOKUP(NW22,role!A:E,4,FALSE)),"",VLOOKUP(NW22,role!A:E,4,FALSE)))</f>
        <v/>
      </c>
      <c r="OA22" s="33" t="str">
        <f>IF(ISBLANK(NW22),"",IF(ISBLANK(VLOOKUP(NW22,role!A:E,5,FALSE)),"",VLOOKUP(NW22,role!A:E,5,FALSE)))</f>
        <v/>
      </c>
      <c r="OG22" s="34"/>
      <c r="OJ22" s="41"/>
      <c r="OL22" s="33" t="str">
        <f t="shared" si="98"/>
        <v/>
      </c>
      <c r="OM22" s="33" t="str">
        <f t="shared" si="99"/>
        <v/>
      </c>
      <c r="ON22" s="33" t="str">
        <f t="shared" si="100"/>
        <v/>
      </c>
      <c r="OP22" s="33" t="str">
        <f>IF(ISBLANK(OO22),"",IF(ISBLANK(VLOOKUP(OO22,role!A:E,2,FALSE)),"",VLOOKUP(OO22,role!A:E,2,FALSE)))</f>
        <v/>
      </c>
      <c r="OQ22" s="33" t="str">
        <f>IF(ISBLANK(OO22),"",IF(ISBLANK(VLOOKUP(OO22,role!A:E,3,FALSE)),"",VLOOKUP(OO22,role!A:E,3,FALSE)))</f>
        <v/>
      </c>
      <c r="OR22" s="33" t="str">
        <f>IF(ISBLANK(OO22),"",IF(ISBLANK(VLOOKUP(OO22,role!A:E,4,FALSE)),"",VLOOKUP(OO22,role!A:E,4,FALSE)))</f>
        <v/>
      </c>
      <c r="OS22" s="33" t="str">
        <f>IF(ISBLANK(OO22),"",IF(ISBLANK(VLOOKUP(OO22,role!A:E,5,FALSE)),"",VLOOKUP(OO22,role!A:E,5,FALSE)))</f>
        <v/>
      </c>
      <c r="OY22" s="34"/>
      <c r="PB22" s="34"/>
      <c r="PC22" s="35"/>
      <c r="PD22" s="36" t="str">
        <f t="shared" si="101"/>
        <v/>
      </c>
      <c r="PF22" s="33" t="str">
        <f>IF(ISBLANK(PE22),"",IF(ISBLANK(VLOOKUP(PE22,role!A:E,2,FALSE)),"",VLOOKUP(PE22,role!A:E,2,FALSE)))</f>
        <v/>
      </c>
      <c r="PG22" s="33" t="str">
        <f>IF(ISBLANK(PE22),"",IF(ISBLANK(VLOOKUP(PE22,role!A:E,3,FALSE)),"",VLOOKUP(PE22,role!A:E,3,FALSE)))</f>
        <v/>
      </c>
      <c r="PH22" s="33" t="str">
        <f>IF(ISBLANK(PE22),"",IF(ISBLANK(VLOOKUP(PE22,role!A:E,4,FALSE)),"",VLOOKUP(PE22,role!A:E,4,FALSE)))</f>
        <v/>
      </c>
      <c r="PI22" s="33" t="str">
        <f>IF(ISBLANK(PE22),"",IF(ISBLANK(VLOOKUP(PE22,role!A:E,5,FALSE)),"",VLOOKUP(PE22,role!A:E,5,FALSE)))</f>
        <v/>
      </c>
      <c r="PJ22" s="38"/>
      <c r="PK22" s="36" t="str">
        <f t="shared" si="102"/>
        <v/>
      </c>
      <c r="PM22" s="33" t="str">
        <f>IF(ISBLANK(PL22),"",IF(ISBLANK(VLOOKUP(PL22,role!A:E,2,FALSE)),"",VLOOKUP(PL22,role!A:E,2,FALSE)))</f>
        <v/>
      </c>
      <c r="PN22" s="33" t="str">
        <f>IF(ISBLANK(PL22),"",IF(ISBLANK(VLOOKUP(PL22,role!A:E,3,FALSE)),"",VLOOKUP(PL22,role!A:E,3,FALSE)))</f>
        <v/>
      </c>
      <c r="PO22" s="33" t="str">
        <f>IF(ISBLANK(PL22),"",IF(ISBLANK(VLOOKUP(PL22,role!A:E,4,FALSE)),"",VLOOKUP(PL22,role!A:E,4,FALSE)))</f>
        <v/>
      </c>
      <c r="PP22" s="33" t="str">
        <f>IF(ISBLANK(PL22),"",IF(ISBLANK(VLOOKUP(PL22,role!A:E,5,FALSE)),"",VLOOKUP(PL22,role!A:E,5,FALSE)))</f>
        <v/>
      </c>
      <c r="PQ22" s="38"/>
      <c r="PR22" s="36" t="str">
        <f t="shared" si="103"/>
        <v/>
      </c>
      <c r="PT22" s="33" t="str">
        <f>IF(ISBLANK(PS22),"",IF(ISBLANK(VLOOKUP(PS22,role!A:E,2,FALSE)),"",VLOOKUP(PS22,role!A:E,2,FALSE)))</f>
        <v/>
      </c>
      <c r="PU22" s="33" t="str">
        <f>IF(ISBLANK(PS22),"",IF(ISBLANK(VLOOKUP(PS22,role!A:E,3,FALSE)),"",VLOOKUP(PS22,role!A:E,3,FALSE)))</f>
        <v/>
      </c>
      <c r="PV22" s="33" t="str">
        <f>IF(ISBLANK(PS22),"",IF(ISBLANK(VLOOKUP(PS22,role!A:E,4,FALSE)),"",VLOOKUP(PS22,role!A:E,4,FALSE)))</f>
        <v/>
      </c>
      <c r="PW22" s="33" t="str">
        <f>IF(ISBLANK(PS22),"",IF(ISBLANK(VLOOKUP(PS22,role!A:E,5,FALSE)),"",VLOOKUP(PS22,role!A:E,5,FALSE)))</f>
        <v/>
      </c>
      <c r="PX22" s="38"/>
      <c r="PY22" s="36" t="str">
        <f t="shared" si="104"/>
        <v/>
      </c>
      <c r="QA22" s="33" t="str">
        <f>IF(ISBLANK(PZ22),"",IF(ISBLANK(VLOOKUP(PZ22,role!A:E,2,FALSE)),"",VLOOKUP(PZ22,role!A:E,2,FALSE)))</f>
        <v/>
      </c>
      <c r="QB22" s="33" t="str">
        <f>IF(ISBLANK(PZ22),"",IF(ISBLANK(VLOOKUP(PZ22,role!A:E,3,FALSE)),"",VLOOKUP(PZ22,role!A:E,3,FALSE)))</f>
        <v/>
      </c>
      <c r="QC22" s="33" t="str">
        <f>IF(ISBLANK(PZ22),"",IF(ISBLANK(VLOOKUP(PZ22,role!A:E,4,FALSE)),"",VLOOKUP(PZ22,role!A:E,4,FALSE)))</f>
        <v/>
      </c>
      <c r="QD22" s="33" t="str">
        <f>IF(ISBLANK(PZ22),"",IF(ISBLANK(VLOOKUP(PZ22,role!A:E,5,FALSE)),"",VLOOKUP(PZ22,role!A:E,5,FALSE)))</f>
        <v/>
      </c>
      <c r="QE22" s="38"/>
      <c r="QF22" s="36" t="str">
        <f t="shared" si="105"/>
        <v/>
      </c>
      <c r="QH22" s="33" t="str">
        <f>IF(ISBLANK(QG22),"",IF(ISBLANK(VLOOKUP(QG22,role!A:E,2,FALSE)),"",VLOOKUP(QG22,role!A:E,2,FALSE)))</f>
        <v/>
      </c>
      <c r="QI22" s="33" t="str">
        <f>IF(ISBLANK(QG22),"",IF(ISBLANK(VLOOKUP(QG22,role!A:E,3,FALSE)),"",VLOOKUP(QG22,role!A:E,3,FALSE)))</f>
        <v/>
      </c>
      <c r="QJ22" s="33" t="str">
        <f>IF(ISBLANK(QG22),"",IF(ISBLANK(VLOOKUP(QG22,role!A:E,4,FALSE)),"",VLOOKUP(QG22,role!A:E,4,FALSE)))</f>
        <v/>
      </c>
      <c r="QK22" s="33" t="str">
        <f>IF(ISBLANK(QG22),"",IF(ISBLANK(VLOOKUP(QG22,role!A:E,5,FALSE)),"",VLOOKUP(QG22,role!A:E,5,FALSE)))</f>
        <v/>
      </c>
      <c r="QL22" s="34"/>
      <c r="QM22" s="38"/>
      <c r="QN22" s="36" t="str">
        <f t="shared" si="106"/>
        <v/>
      </c>
      <c r="QP22" s="33" t="str">
        <f>IF(ISBLANK(QO22),"",IF(ISBLANK(VLOOKUP(QO22,role!A:E,2,FALSE)),"",VLOOKUP(QO22,role!A:E,2,FALSE)))</f>
        <v/>
      </c>
      <c r="QQ22" s="33" t="str">
        <f>IF(ISBLANK(QO22),"",IF(ISBLANK(VLOOKUP(QO22,role!A:E,3,FALSE)),"",VLOOKUP(QO22,role!A:E,3,FALSE)))</f>
        <v/>
      </c>
      <c r="QR22" s="33" t="str">
        <f>IF(ISBLANK(QO22),"",IF(ISBLANK(VLOOKUP(QO22,role!A:E,4,FALSE)),"",VLOOKUP(QO22,role!A:E,4,FALSE)))</f>
        <v/>
      </c>
      <c r="QS22" s="33" t="str">
        <f>IF(ISBLANK(QO22),"",IF(ISBLANK(VLOOKUP(QO22,role!A:E,5,FALSE)),"",VLOOKUP(QO22,role!A:E,5,FALSE)))</f>
        <v/>
      </c>
      <c r="QT22" s="38"/>
      <c r="QU22" s="36" t="str">
        <f t="shared" si="107"/>
        <v/>
      </c>
      <c r="QW22" s="33" t="str">
        <f>IF(ISBLANK(QV22),"",IF(ISBLANK(VLOOKUP(QV22,role!A:E,2,FALSE)),"",VLOOKUP(QV22,role!A:E,2,FALSE)))</f>
        <v/>
      </c>
      <c r="QX22" s="33" t="str">
        <f>IF(ISBLANK(QV22),"",IF(ISBLANK(VLOOKUP(QV22,role!A:E,3,FALSE)),"",VLOOKUP(QV22,role!A:E,3,FALSE)))</f>
        <v/>
      </c>
      <c r="QY22" s="33" t="str">
        <f>IF(ISBLANK(QV22),"",IF(ISBLANK(VLOOKUP(QV22,role!A:E,4,FALSE)),"",VLOOKUP(QV22,role!A:E,4,FALSE)))</f>
        <v/>
      </c>
      <c r="QZ22" s="33" t="str">
        <f>IF(ISBLANK(QV22),"",IF(ISBLANK(VLOOKUP(QV22,role!A:E,5,FALSE)),"",VLOOKUP(QV22,role!A:E,5,FALSE)))</f>
        <v/>
      </c>
      <c r="RA22" s="38"/>
      <c r="RB22" s="36" t="str">
        <f t="shared" si="108"/>
        <v/>
      </c>
      <c r="RD22" s="33" t="str">
        <f>IF(ISBLANK(RC22),"",IF(ISBLANK(VLOOKUP(RC22,role!A:E,2,FALSE)),"",VLOOKUP(RC22,role!A:E,2,FALSE)))</f>
        <v/>
      </c>
      <c r="RE22" s="33" t="str">
        <f>IF(ISBLANK(RC22),"",IF(ISBLANK(VLOOKUP(RC22,role!A:E,3,FALSE)),"",VLOOKUP(RC22,role!A:E,3,FALSE)))</f>
        <v/>
      </c>
      <c r="RF22" s="33" t="str">
        <f>IF(ISBLANK(RC22),"",IF(ISBLANK(VLOOKUP(RC22,role!A:E,4,FALSE)),"",VLOOKUP(RC22,role!A:E,4,FALSE)))</f>
        <v/>
      </c>
      <c r="RG22" s="33" t="str">
        <f>IF(ISBLANK(RC22),"",IF(ISBLANK(VLOOKUP(RC22,role!A:E,5,FALSE)),"",VLOOKUP(RC22,role!A:E,5,FALSE)))</f>
        <v/>
      </c>
      <c r="RH22" s="38"/>
      <c r="RI22" s="36" t="str">
        <f t="shared" si="109"/>
        <v/>
      </c>
      <c r="RK22" s="33" t="str">
        <f>IF(ISBLANK(RJ22),"",IF(ISBLANK(VLOOKUP(RJ22,role!A:E,2,FALSE)),"",VLOOKUP(RJ22,role!A:E,2,FALSE)))</f>
        <v/>
      </c>
      <c r="RL22" s="33" t="str">
        <f>IF(ISBLANK(RJ22),"",IF(ISBLANK(VLOOKUP(RJ22,role!A:E,3,FALSE)),"",VLOOKUP(RJ22,role!A:E,3,FALSE)))</f>
        <v/>
      </c>
      <c r="RM22" s="33" t="str">
        <f>IF(ISBLANK(RJ22),"",IF(ISBLANK(VLOOKUP(RJ22,role!A:E,4,FALSE)),"",VLOOKUP(RJ22,role!A:E,4,FALSE)))</f>
        <v/>
      </c>
      <c r="RN22" s="33" t="str">
        <f>IF(ISBLANK(RJ22),"",IF(ISBLANK(VLOOKUP(RJ22,role!A:E,5,FALSE)),"",VLOOKUP(RJ22,role!A:E,5,FALSE)))</f>
        <v/>
      </c>
      <c r="RO22" s="38"/>
      <c r="RP22" s="36" t="str">
        <f t="shared" si="110"/>
        <v/>
      </c>
      <c r="RR22" s="33" t="str">
        <f t="shared" si="111"/>
        <v/>
      </c>
      <c r="RS22" s="33" t="str">
        <f t="shared" si="112"/>
        <v/>
      </c>
      <c r="RT22" s="33" t="str">
        <f t="shared" si="113"/>
        <v/>
      </c>
      <c r="RU22" s="33" t="str">
        <f t="shared" si="114"/>
        <v/>
      </c>
      <c r="RV22" s="34"/>
      <c r="RW22" s="35"/>
      <c r="RY22" s="33" t="str">
        <f t="shared" si="115"/>
        <v/>
      </c>
      <c r="RZ22" s="41"/>
      <c r="SA22" s="33" t="str">
        <f t="shared" si="116"/>
        <v/>
      </c>
      <c r="SC22" s="33" t="str">
        <f t="shared" si="117"/>
        <v/>
      </c>
      <c r="SE22" s="33" t="str">
        <f t="shared" si="118"/>
        <v/>
      </c>
      <c r="SG22" s="33" t="str">
        <f t="shared" si="119"/>
        <v/>
      </c>
      <c r="SI22" s="33" t="str">
        <f t="shared" si="120"/>
        <v/>
      </c>
      <c r="SK22" s="33" t="str">
        <f t="shared" si="121"/>
        <v/>
      </c>
      <c r="SM22" s="33" t="str">
        <f t="shared" si="122"/>
        <v/>
      </c>
      <c r="SO22" s="33" t="str">
        <f t="shared" si="123"/>
        <v/>
      </c>
      <c r="SQ22" s="33" t="str">
        <f t="shared" si="124"/>
        <v/>
      </c>
      <c r="SS22" s="33" t="str">
        <f t="shared" si="125"/>
        <v/>
      </c>
      <c r="ST22" s="34"/>
      <c r="SV22" s="33" t="str">
        <f t="shared" si="126"/>
        <v/>
      </c>
      <c r="SX22" s="33" t="str">
        <f t="shared" si="127"/>
        <v/>
      </c>
      <c r="SZ22" s="33" t="str">
        <f t="shared" si="128"/>
        <v/>
      </c>
      <c r="TB22" s="33" t="str">
        <f t="shared" si="129"/>
        <v/>
      </c>
      <c r="TD22" s="33" t="str">
        <f t="shared" si="130"/>
        <v/>
      </c>
      <c r="TE22" s="34"/>
      <c r="TG22" s="33" t="str">
        <f t="shared" si="131"/>
        <v/>
      </c>
      <c r="TI22" s="33" t="str">
        <f t="shared" si="132"/>
        <v/>
      </c>
      <c r="TK22" s="33" t="str">
        <f t="shared" si="133"/>
        <v/>
      </c>
      <c r="TM22" s="33" t="str">
        <f t="shared" si="134"/>
        <v/>
      </c>
      <c r="TO22" s="33" t="str">
        <f t="shared" si="135"/>
        <v/>
      </c>
      <c r="TP22" s="34"/>
      <c r="TR22" s="33" t="str">
        <f t="shared" si="136"/>
        <v/>
      </c>
      <c r="TT22" s="33" t="str">
        <f t="shared" si="137"/>
        <v/>
      </c>
      <c r="TV22" s="33" t="str">
        <f t="shared" si="138"/>
        <v/>
      </c>
      <c r="TX22" s="33" t="str">
        <f t="shared" si="139"/>
        <v/>
      </c>
      <c r="TZ22" s="33" t="str">
        <f t="shared" si="140"/>
        <v/>
      </c>
      <c r="UA22" s="34"/>
      <c r="UC22" s="33" t="str">
        <f t="shared" si="141"/>
        <v/>
      </c>
      <c r="UE22" s="33" t="str">
        <f t="shared" si="142"/>
        <v/>
      </c>
      <c r="UG22" s="33" t="str">
        <f t="shared" si="143"/>
        <v/>
      </c>
      <c r="UI22" s="33" t="str">
        <f t="shared" si="144"/>
        <v/>
      </c>
      <c r="UK22" s="33" t="str">
        <f t="shared" si="145"/>
        <v/>
      </c>
      <c r="UL22" s="34"/>
      <c r="UN22" s="33" t="str">
        <f t="shared" si="146"/>
        <v/>
      </c>
      <c r="UO22" s="33" t="str">
        <f t="shared" si="147"/>
        <v/>
      </c>
      <c r="UQ22" s="33" t="str">
        <f t="shared" si="148"/>
        <v/>
      </c>
      <c r="UR22" s="33" t="str">
        <f t="shared" si="149"/>
        <v/>
      </c>
      <c r="UT22" s="33" t="str">
        <f t="shared" si="150"/>
        <v/>
      </c>
      <c r="UU22" s="33" t="str">
        <f t="shared" si="151"/>
        <v/>
      </c>
      <c r="UW22" s="33" t="str">
        <f t="shared" si="152"/>
        <v/>
      </c>
      <c r="UX22" s="33" t="str">
        <f t="shared" si="153"/>
        <v/>
      </c>
      <c r="UZ22" s="33" t="str">
        <f t="shared" si="154"/>
        <v/>
      </c>
      <c r="VA22" s="33" t="str">
        <f t="shared" si="155"/>
        <v/>
      </c>
      <c r="VB22" s="37"/>
      <c r="VC22" s="35"/>
      <c r="VD22" s="36" t="str">
        <f t="shared" si="156"/>
        <v/>
      </c>
      <c r="VE22" s="36" t="str">
        <f t="shared" si="157"/>
        <v/>
      </c>
      <c r="VG22" s="36" t="str">
        <f t="shared" si="158"/>
        <v/>
      </c>
      <c r="VH22" s="36" t="str">
        <f t="shared" si="159"/>
        <v/>
      </c>
      <c r="VJ22" s="36" t="str">
        <f t="shared" si="160"/>
        <v/>
      </c>
      <c r="VK22" s="36" t="str">
        <f t="shared" si="161"/>
        <v/>
      </c>
      <c r="VM22" s="36" t="str">
        <f t="shared" si="162"/>
        <v/>
      </c>
      <c r="VN22" s="36" t="str">
        <f t="shared" si="163"/>
        <v/>
      </c>
      <c r="VP22" s="36" t="str">
        <f t="shared" si="164"/>
        <v/>
      </c>
      <c r="VQ22" s="36" t="str">
        <f t="shared" si="165"/>
        <v/>
      </c>
      <c r="VR22" s="34"/>
      <c r="VT22" s="36" t="str">
        <f t="shared" si="166"/>
        <v/>
      </c>
      <c r="VU22" s="36" t="str">
        <f t="shared" si="167"/>
        <v/>
      </c>
      <c r="VW22" s="36" t="str">
        <f t="shared" si="168"/>
        <v/>
      </c>
      <c r="VX22" s="36" t="str">
        <f t="shared" si="169"/>
        <v/>
      </c>
      <c r="VZ22" s="36" t="str">
        <f t="shared" si="170"/>
        <v/>
      </c>
      <c r="WA22" s="36" t="str">
        <f t="shared" si="171"/>
        <v/>
      </c>
      <c r="WC22" s="36" t="str">
        <f t="shared" si="172"/>
        <v/>
      </c>
      <c r="WD22" s="36" t="str">
        <f t="shared" si="173"/>
        <v/>
      </c>
      <c r="WF22" s="36" t="str">
        <f t="shared" si="174"/>
        <v/>
      </c>
      <c r="WG22" s="36" t="str">
        <f t="shared" si="175"/>
        <v/>
      </c>
      <c r="WH22" s="34"/>
      <c r="WK22" s="33" t="str">
        <f t="shared" si="176"/>
        <v/>
      </c>
      <c r="WL22" s="35"/>
      <c r="WM22" s="38"/>
      <c r="WN22" s="36" t="str">
        <f t="shared" si="177"/>
        <v/>
      </c>
      <c r="WO22" s="33" t="str">
        <f t="shared" si="178"/>
        <v/>
      </c>
      <c r="WR22" s="36" t="str">
        <f t="shared" si="179"/>
        <v/>
      </c>
      <c r="WS22" s="33" t="str">
        <f t="shared" si="180"/>
        <v/>
      </c>
      <c r="WV22" s="36" t="str">
        <f t="shared" si="181"/>
        <v/>
      </c>
      <c r="WW22" s="33" t="str">
        <f t="shared" si="182"/>
        <v/>
      </c>
      <c r="WZ22" s="36" t="str">
        <f t="shared" si="183"/>
        <v/>
      </c>
      <c r="XA22" s="33" t="str">
        <f t="shared" si="184"/>
        <v/>
      </c>
      <c r="XB22" s="33"/>
      <c r="XD22" s="36" t="str">
        <f t="shared" si="185"/>
        <v/>
      </c>
      <c r="XE22" s="33" t="str">
        <f t="shared" si="186"/>
        <v/>
      </c>
      <c r="XF22" s="39"/>
      <c r="XG22" s="33" t="str">
        <f t="shared" si="187"/>
        <v/>
      </c>
      <c r="XH22" s="33" t="str">
        <f t="shared" si="188"/>
        <v/>
      </c>
      <c r="XI22" s="33" t="str">
        <f t="shared" si="189"/>
        <v/>
      </c>
      <c r="XJ22" s="33" t="str">
        <f t="shared" si="190"/>
        <v/>
      </c>
      <c r="XK22" s="33" t="str">
        <f t="shared" si="191"/>
        <v/>
      </c>
      <c r="XL22" s="33" t="str">
        <f t="shared" si="192"/>
        <v/>
      </c>
      <c r="XM22" s="33" t="str">
        <f t="shared" si="193"/>
        <v/>
      </c>
      <c r="XN22" s="33" t="str">
        <f t="shared" si="194"/>
        <v/>
      </c>
      <c r="XO22" s="33" t="str">
        <f t="shared" si="195"/>
        <v/>
      </c>
    </row>
    <row r="23" spans="3:639" s="32" customFormat="1" x14ac:dyDescent="0.25">
      <c r="C23" s="33" t="str">
        <f t="shared" si="20"/>
        <v/>
      </c>
      <c r="E23" s="32" t="str">
        <f t="shared" si="21"/>
        <v/>
      </c>
      <c r="F23" s="33" t="str">
        <f t="shared" si="22"/>
        <v/>
      </c>
      <c r="G23" s="33" t="str">
        <f t="shared" si="23"/>
        <v/>
      </c>
      <c r="J23" s="33" t="str">
        <f t="shared" si="24"/>
        <v/>
      </c>
      <c r="K23" s="33" t="str">
        <f t="shared" si="25"/>
        <v/>
      </c>
      <c r="L23" s="33" t="str">
        <f t="shared" si="26"/>
        <v/>
      </c>
      <c r="N23" s="33" t="str">
        <f t="shared" si="27"/>
        <v/>
      </c>
      <c r="O23" s="33" t="str">
        <f t="shared" si="28"/>
        <v/>
      </c>
      <c r="Q23" s="33" t="str">
        <f t="shared" si="29"/>
        <v/>
      </c>
      <c r="R23" s="33" t="str">
        <f t="shared" si="30"/>
        <v/>
      </c>
      <c r="S23" s="33"/>
      <c r="T23" s="33"/>
      <c r="U23" s="33" t="str">
        <f t="shared" si="31"/>
        <v/>
      </c>
      <c r="V23" s="33" t="str">
        <f t="shared" si="32"/>
        <v/>
      </c>
      <c r="W23" s="33"/>
      <c r="Y23" s="33" t="str">
        <f>IF(ISBLANK(X23),"",VLOOKUP(X23,resource_type!A:C,3,FALSE))</f>
        <v/>
      </c>
      <c r="Z23" s="33" t="str">
        <f>IF(ISBLANK(X23),"",VLOOKUP(X23,resource_type!A:C,2,FALSE))</f>
        <v/>
      </c>
      <c r="AA23" s="33" t="str">
        <f t="shared" si="33"/>
        <v/>
      </c>
      <c r="AB23" s="33" t="str">
        <f t="shared" si="34"/>
        <v/>
      </c>
      <c r="AD23" s="33" t="str">
        <f>IF(ISBLANK(AC23),"",VLOOKUP(AC23,resource_type!A:C,3,FALSE))</f>
        <v/>
      </c>
      <c r="AF23" s="33" t="str">
        <f>IF(ISBLANK(AE23),"",VLOOKUP(AE23,resource_type!A:C,3,FALSE))</f>
        <v/>
      </c>
      <c r="AG23" s="34"/>
      <c r="AI23" s="33" t="str">
        <f t="shared" si="35"/>
        <v/>
      </c>
      <c r="AK23" s="33" t="str">
        <f t="shared" si="36"/>
        <v/>
      </c>
      <c r="AM23" s="33" t="str">
        <f t="shared" si="37"/>
        <v/>
      </c>
      <c r="AO23" s="33" t="str">
        <f t="shared" si="38"/>
        <v/>
      </c>
      <c r="AP23" s="54"/>
      <c r="AQ23" s="35"/>
      <c r="AR23" s="36" t="str">
        <f t="shared" si="39"/>
        <v/>
      </c>
      <c r="AS23" s="36" t="str">
        <f t="shared" si="40"/>
        <v/>
      </c>
      <c r="AT23" s="35"/>
      <c r="AV23" s="33" t="str">
        <f t="shared" si="41"/>
        <v/>
      </c>
      <c r="AW23" s="33" t="str">
        <f t="shared" si="42"/>
        <v/>
      </c>
      <c r="AX23" s="33" t="str">
        <f t="shared" si="43"/>
        <v/>
      </c>
      <c r="AZ23" s="33" t="str">
        <f>IF(ISBLANK(AY23),"",IF(ISBLANK(VLOOKUP(AY23,role!A:E,2,FALSE)),"",VLOOKUP(AY23,role!A:E,2,FALSE)))</f>
        <v/>
      </c>
      <c r="BA23" s="33" t="str">
        <f>IF(ISBLANK(AY23),"",IF(ISBLANK(VLOOKUP(AY23,role!A:E,3,FALSE)),"",VLOOKUP(AY23,role!A:E,3,FALSE)))</f>
        <v/>
      </c>
      <c r="BB23" s="33" t="str">
        <f>IF(ISBLANK(AY23),"",IF(ISBLANK(VLOOKUP(AY23,role!A:E,4,FALSE)),"",VLOOKUP(AY23,role!A:E,4,FALSE)))</f>
        <v/>
      </c>
      <c r="BC23" s="33" t="str">
        <f>IF(ISBLANK(AY23),"",IF(ISBLANK(VLOOKUP(AY23,role!A:E,5,FALSE)),"",VLOOKUP(AY23,role!A:E,5,FALSE)))</f>
        <v/>
      </c>
      <c r="BE23" s="33" t="str">
        <f>IF(ISBLANK(BD23),"",IF(ISBLANK(VLOOKUP(BD23,role!A:E,2,FALSE)),"",VLOOKUP(BD23,role!A:E,2,FALSE)))</f>
        <v/>
      </c>
      <c r="BF23" s="33" t="str">
        <f>IF(ISBLANK(BD23),"",IF(ISBLANK(VLOOKUP(BD23,role!A:E,3,FALSE)),"",VLOOKUP(BD23,role!A:E,3,FALSE)))</f>
        <v/>
      </c>
      <c r="BG23" s="33" t="str">
        <f>IF(ISBLANK(BD23),"",IF(ISBLANK(VLOOKUP(BD23,role!A:E,4,FALSE)),"",VLOOKUP(BD23,role!A:E,4,FALSE)))</f>
        <v/>
      </c>
      <c r="BH23" s="33" t="str">
        <f>IF(ISBLANK(BD23),"",IF(ISBLANK(VLOOKUP(BD23,role!A:E,5,FALSE)),"",VLOOKUP(BD23,role!A:E,5,FALSE)))</f>
        <v/>
      </c>
      <c r="BN23" s="34"/>
      <c r="BQ23" s="41"/>
      <c r="BS23" s="33" t="str">
        <f t="shared" si="44"/>
        <v/>
      </c>
      <c r="BT23" s="33" t="str">
        <f t="shared" si="45"/>
        <v/>
      </c>
      <c r="BU23" s="33" t="str">
        <f t="shared" si="46"/>
        <v/>
      </c>
      <c r="BW23" s="33" t="str">
        <f>IF(ISBLANK(BV23),"",IF(ISBLANK(VLOOKUP(BV23,role!A:E,2,FALSE)),"",VLOOKUP(BV23,role!A:E,2,FALSE)))</f>
        <v/>
      </c>
      <c r="BX23" s="33" t="str">
        <f>IF(ISBLANK(BV23),"",IF(ISBLANK(VLOOKUP(BV23,role!A:E,3,FALSE)),"",VLOOKUP(BV23,role!A:E,3,FALSE)))</f>
        <v/>
      </c>
      <c r="BY23" s="33" t="str">
        <f>IF(ISBLANK(BV23),"",IF(ISBLANK(VLOOKUP(BV23,role!A:E,4,FALSE)),"",VLOOKUP(BV23,role!A:E,4,FALSE)))</f>
        <v/>
      </c>
      <c r="BZ23" s="33" t="str">
        <f>IF(ISBLANK(BV23),"",IF(ISBLANK(VLOOKUP(BV23,role!A:E,5,FALSE)),"",VLOOKUP(BV23,role!A:E,5,FALSE)))</f>
        <v/>
      </c>
      <c r="CB23" s="33" t="str">
        <f>IF(ISBLANK(CA23),"",IF(ISBLANK(VLOOKUP(CA23,role!A:E,2,FALSE)),"",VLOOKUP(CA23,role!A:E,2,FALSE)))</f>
        <v/>
      </c>
      <c r="CC23" s="33" t="str">
        <f>IF(ISBLANK(CA23),"",IF(ISBLANK(VLOOKUP(CA23,role!A:E,3,FALSE)),"",VLOOKUP(CA23,role!A:E,3,FALSE)))</f>
        <v/>
      </c>
      <c r="CD23" s="33" t="str">
        <f>IF(ISBLANK(CA23),"",IF(ISBLANK(VLOOKUP(CA23,role!A:E,4,FALSE)),"",VLOOKUP(CA23,role!A:E,4,FALSE)))</f>
        <v/>
      </c>
      <c r="CE23" s="33" t="str">
        <f>IF(ISBLANK(CA23),"",IF(ISBLANK(VLOOKUP(CA23,role!A:E,5,FALSE)),"",VLOOKUP(CA23,role!A:E,5,FALSE)))</f>
        <v/>
      </c>
      <c r="CK23" s="34"/>
      <c r="CN23" s="41"/>
      <c r="CP23" s="33" t="str">
        <f t="shared" si="47"/>
        <v/>
      </c>
      <c r="CQ23" s="33" t="str">
        <f t="shared" si="48"/>
        <v/>
      </c>
      <c r="CR23" s="33" t="str">
        <f t="shared" si="49"/>
        <v/>
      </c>
      <c r="CT23" s="33" t="str">
        <f>IF(ISBLANK(CS23),"",IF(ISBLANK(VLOOKUP(CS23,role!A:E,2,FALSE)),"",VLOOKUP(CS23,role!A:E,2,FALSE)))</f>
        <v/>
      </c>
      <c r="CU23" s="33" t="str">
        <f>IF(ISBLANK(CS23),"",IF(ISBLANK(VLOOKUP(CS23,role!A:E,3,FALSE)),"",VLOOKUP(CS23,role!A:E,3,FALSE)))</f>
        <v/>
      </c>
      <c r="CV23" s="33" t="str">
        <f>IF(ISBLANK(CS23),"",IF(ISBLANK(VLOOKUP(CS23,role!A:E,4,FALSE)),"",VLOOKUP(CS23,role!A:E,4,FALSE)))</f>
        <v/>
      </c>
      <c r="CW23" s="33" t="str">
        <f>IF(ISBLANK(CS23),"",IF(ISBLANK(VLOOKUP(CS23,role!A:E,5,FALSE)),"",VLOOKUP(CS23,role!A:E,5,FALSE)))</f>
        <v/>
      </c>
      <c r="DC23" s="34"/>
      <c r="DF23" s="41"/>
      <c r="DH23" s="33" t="str">
        <f t="shared" si="50"/>
        <v/>
      </c>
      <c r="DI23" s="33" t="str">
        <f t="shared" si="51"/>
        <v/>
      </c>
      <c r="DJ23" s="33" t="str">
        <f t="shared" si="52"/>
        <v/>
      </c>
      <c r="DL23" s="33" t="str">
        <f>IF(ISBLANK(DK23),"",IF(ISBLANK(VLOOKUP(DK23,role!A:E,2,FALSE)),"",VLOOKUP(DK23,role!A:E,2,FALSE)))</f>
        <v/>
      </c>
      <c r="DM23" s="33" t="str">
        <f>IF(ISBLANK(DK23),"",IF(ISBLANK(VLOOKUP(DK23,role!A:E,3,FALSE)),"",VLOOKUP(DK23,role!A:E,3,FALSE)))</f>
        <v/>
      </c>
      <c r="DN23" s="33" t="str">
        <f>IF(ISBLANK(DK23),"",IF(ISBLANK(VLOOKUP(DK23,role!A:E,4,FALSE)),"",VLOOKUP(DK23,role!A:E,4,FALSE)))</f>
        <v/>
      </c>
      <c r="DO23" s="33" t="str">
        <f>IF(ISBLANK(DK23),"",IF(ISBLANK(VLOOKUP(DK23,role!A:E,5,FALSE)),"",VLOOKUP(DK23,role!A:E,5,FALSE)))</f>
        <v/>
      </c>
      <c r="DU23" s="34"/>
      <c r="DX23" s="41"/>
      <c r="DZ23" s="33" t="str">
        <f t="shared" si="53"/>
        <v/>
      </c>
      <c r="EA23" s="33" t="str">
        <f t="shared" si="54"/>
        <v/>
      </c>
      <c r="EB23" s="33" t="str">
        <f t="shared" si="55"/>
        <v/>
      </c>
      <c r="ED23" s="33" t="str">
        <f>IF(ISBLANK(EC23),"",VLOOKUP(EC23,role!A:E,2,FALSE))</f>
        <v/>
      </c>
      <c r="EE23" s="33" t="str">
        <f>IF(ISBLANK(EC23),"",IF(ISBLANK(VLOOKUP(EC23,role!A:E,3,FALSE)),"",VLOOKUP(EC23,role!A:E,3,FALSE)))</f>
        <v/>
      </c>
      <c r="EF23" s="33" t="str">
        <f>IF(ISBLANK(EC23),"",IF(ISBLANK(VLOOKUP(EC23,role!A:E,4,FALSE)),"",VLOOKUP(EC23,role!A:E,4,FALSE)))</f>
        <v/>
      </c>
      <c r="EG23" s="33" t="str">
        <f>IF(ISBLANK(EC23),"",IF(ISBLANK(VLOOKUP(EC23,role!A:E,5,FALSE)),"",VLOOKUP(EC23,role!A:E,5,FALSE)))</f>
        <v/>
      </c>
      <c r="EM23" s="34"/>
      <c r="EP23" s="34"/>
      <c r="ES23" s="33" t="str">
        <f t="shared" si="56"/>
        <v/>
      </c>
      <c r="ET23" s="33" t="str">
        <f t="shared" si="57"/>
        <v/>
      </c>
      <c r="EU23" s="33" t="str">
        <f t="shared" si="58"/>
        <v/>
      </c>
      <c r="EW23" s="33" t="str">
        <f>IF(ISBLANK(EV23),"",IF(ISBLANK(VLOOKUP(EV23,role!A:E,2,FALSE)),"",VLOOKUP(EV23,role!A:E,2,FALSE)))</f>
        <v/>
      </c>
      <c r="EX23" s="33" t="str">
        <f>IF(ISBLANK(EV23),"",IF(ISBLANK(VLOOKUP(EV23,role!A:E,3,FALSE)),"",VLOOKUP(EV23,role!A:E,3,FALSE)))</f>
        <v/>
      </c>
      <c r="EY23" s="33" t="str">
        <f>IF(ISBLANK(EV23),"",IF(ISBLANK(VLOOKUP(EV23,role!A:E,4,FALSE)),"",VLOOKUP(EV23,role!A:E,4,FALSE)))</f>
        <v/>
      </c>
      <c r="EZ23" s="33" t="str">
        <f>IF(ISBLANK(EV23),"",IF(ISBLANK(VLOOKUP(EV23,role!A:E,5,FALSE)),"",VLOOKUP(EV23,role!A:E,5,FALSE)))</f>
        <v/>
      </c>
      <c r="FF23" s="34"/>
      <c r="FI23" s="41"/>
      <c r="FK23" s="33" t="str">
        <f t="shared" si="59"/>
        <v/>
      </c>
      <c r="FL23" s="33" t="str">
        <f t="shared" si="60"/>
        <v/>
      </c>
      <c r="FM23" s="33" t="str">
        <f t="shared" si="61"/>
        <v/>
      </c>
      <c r="FO23" s="33" t="str">
        <f>IF(ISBLANK(FN23),"",IF(ISBLANK(VLOOKUP(FN23,role!A:E,2,FALSE)),"",VLOOKUP(FN23,role!A:E,2,FALSE)))</f>
        <v/>
      </c>
      <c r="FP23" s="33" t="str">
        <f>IF(ISBLANK(FN23),"",IF(ISBLANK(VLOOKUP(FN23,role!A:E,3,FALSE)),"",VLOOKUP(FN23,role!A:E,3,FALSE)))</f>
        <v/>
      </c>
      <c r="FQ23" s="33" t="str">
        <f>IF(ISBLANK(FN23),"",IF(ISBLANK(VLOOKUP(FN23,role!A:E,4,FALSE)),"",VLOOKUP(FN23,role!A:E,4,FALSE)))</f>
        <v/>
      </c>
      <c r="FR23" s="33" t="str">
        <f>IF(ISBLANK(FN23),"",IF(ISBLANK(VLOOKUP(FN23,role!A:E,5,FALSE)),"",VLOOKUP(FN23,role!A:E,5,FALSE)))</f>
        <v/>
      </c>
      <c r="FX23" s="34"/>
      <c r="GA23" s="41"/>
      <c r="GC23" s="33" t="str">
        <f t="shared" si="62"/>
        <v/>
      </c>
      <c r="GD23" s="33" t="str">
        <f t="shared" si="63"/>
        <v/>
      </c>
      <c r="GE23" s="33" t="str">
        <f t="shared" si="64"/>
        <v/>
      </c>
      <c r="GG23" s="33" t="str">
        <f>IF(ISBLANK(GF23),"",IF(ISBLANK(VLOOKUP(GF23,role!A:E,2,FALSE)),"",VLOOKUP(GF23,role!A:E,2,FALSE)))</f>
        <v/>
      </c>
      <c r="GH23" s="33" t="str">
        <f>IF(ISBLANK(GF23),"",IF(ISBLANK(VLOOKUP(GF23,role!A:E,3,FALSE)),"",VLOOKUP(GF23,role!A:E,3,FALSE)))</f>
        <v/>
      </c>
      <c r="GI23" s="33" t="str">
        <f>IF(ISBLANK(GF23),"",IF(ISBLANK(VLOOKUP(GF23,role!A:E,4,FALSE)),"",VLOOKUP(GF23,role!A:E,4,FALSE)))</f>
        <v/>
      </c>
      <c r="GJ23" s="33" t="str">
        <f>IF(ISBLANK(GF23),"",IF(ISBLANK(VLOOKUP(GF23,role!A:E,5,FALSE)),"",VLOOKUP(GF23,role!A:E,5,FALSE)))</f>
        <v/>
      </c>
      <c r="GP23" s="34"/>
      <c r="GS23" s="41"/>
      <c r="GU23" s="33" t="str">
        <f t="shared" si="65"/>
        <v/>
      </c>
      <c r="GV23" s="33" t="str">
        <f t="shared" si="66"/>
        <v/>
      </c>
      <c r="GW23" s="33" t="str">
        <f t="shared" si="67"/>
        <v/>
      </c>
      <c r="GY23" s="33" t="str">
        <f>IF(ISBLANK(GX23),"",IF(ISBLANK(VLOOKUP(GX23,role!A:E,2,FALSE)),"",VLOOKUP(GX23,role!A:E,2,FALSE)))</f>
        <v/>
      </c>
      <c r="GZ23" s="33" t="str">
        <f>IF(ISBLANK(GX23),"",IF(ISBLANK(VLOOKUP(GX23,role!A:E,3,FALSE)),"",VLOOKUP(GX23,role!A:E,3,FALSE)))</f>
        <v/>
      </c>
      <c r="HA23" s="33" t="str">
        <f>IF(ISBLANK(GX23),"",IF(ISBLANK(VLOOKUP(GX23,role!A:E,4,FALSE)),"",VLOOKUP(GX23,role!A:E,4,FALSE)))</f>
        <v/>
      </c>
      <c r="HB23" s="33" t="str">
        <f>IF(ISBLANK(GX23),"",IF(ISBLANK(VLOOKUP(GX23,role!A:E,5,FALSE)),"",VLOOKUP(GX23,role!A:E,5,FALSE)))</f>
        <v/>
      </c>
      <c r="HH23" s="34"/>
      <c r="HK23" s="41"/>
      <c r="HM23" s="33" t="str">
        <f t="shared" si="68"/>
        <v/>
      </c>
      <c r="HN23" s="33" t="str">
        <f t="shared" si="69"/>
        <v/>
      </c>
      <c r="HO23" s="33" t="str">
        <f t="shared" si="70"/>
        <v/>
      </c>
      <c r="HQ23" s="33" t="str">
        <f>IF(ISBLANK(HP23),"",IF(ISBLANK(VLOOKUP(HP23,role!A:E,2,FALSE)),"",VLOOKUP(HP23,role!A:E,2,FALSE)))</f>
        <v/>
      </c>
      <c r="HR23" s="33" t="str">
        <f>IF(ISBLANK(HP23),"",IF(ISBLANK(VLOOKUP(HP23,role!A:E,3,FALSE)),"",VLOOKUP(HP23,role!A:E,3,FALSE)))</f>
        <v/>
      </c>
      <c r="HS23" s="33" t="str">
        <f>IF(ISBLANK(HP23),"",IF(ISBLANK(VLOOKUP(HP23,role!A:E,4,FALSE)),"",VLOOKUP(HP23,role!A:E,4,FALSE)))</f>
        <v/>
      </c>
      <c r="HT23" s="33" t="str">
        <f>IF(ISBLANK(HP23),"",IF(ISBLANK(VLOOKUP(HP23,role!A:E,5,FALSE)),"",VLOOKUP(HP23,role!A:E,5,FALSE)))</f>
        <v/>
      </c>
      <c r="HZ23" s="34"/>
      <c r="IC23" s="34"/>
      <c r="IF23" s="33" t="str">
        <f t="shared" si="71"/>
        <v/>
      </c>
      <c r="IG23" s="33" t="str">
        <f t="shared" si="72"/>
        <v/>
      </c>
      <c r="IH23" s="33" t="str">
        <f t="shared" si="73"/>
        <v/>
      </c>
      <c r="IJ23" s="33" t="str">
        <f>IF(ISBLANK(II23),"",IF(ISBLANK(VLOOKUP(II23,role!A:E,2,FALSE)),"",VLOOKUP(II23,role!A:E,2,FALSE)))</f>
        <v/>
      </c>
      <c r="IK23" s="33" t="str">
        <f>IF(ISBLANK(II23),"",IF(ISBLANK(VLOOKUP(II23,role!A:E,3,FALSE)),"",VLOOKUP(II23,role!A:E,3,FALSE)))</f>
        <v/>
      </c>
      <c r="IL23" s="33" t="str">
        <f>IF(ISBLANK(II23),"",IF(ISBLANK(VLOOKUP(II23,role!A:E,4,FALSE)),"",VLOOKUP(II23,role!A:E,4,FALSE)))</f>
        <v/>
      </c>
      <c r="IM23" s="33" t="str">
        <f>IF(ISBLANK(II23),"",IF(ISBLANK(VLOOKUP(II23,role!A:E,5,FALSE)),"",VLOOKUP(II23,role!A:E,5,FALSE)))</f>
        <v/>
      </c>
      <c r="IS23" s="34"/>
      <c r="IV23" s="41"/>
      <c r="IX23" s="33" t="str">
        <f t="shared" si="74"/>
        <v/>
      </c>
      <c r="IY23" s="33" t="str">
        <f t="shared" si="75"/>
        <v/>
      </c>
      <c r="IZ23" s="33" t="str">
        <f t="shared" si="76"/>
        <v/>
      </c>
      <c r="JB23" s="33" t="str">
        <f>IF(ISBLANK(JA23),"",IF(ISBLANK(VLOOKUP(JA23,role!A:E,2,FALSE)),"",VLOOKUP(JA23,role!A:E,2,FALSE)))</f>
        <v/>
      </c>
      <c r="JC23" s="33" t="str">
        <f>IF(ISBLANK(JA23),"",IF(ISBLANK(VLOOKUP(JA23,role!A:E,3,FALSE)),"",VLOOKUP(JA23,role!A:E,3,FALSE)))</f>
        <v/>
      </c>
      <c r="JD23" s="33" t="str">
        <f>IF(ISBLANK(JA23),"",IF(ISBLANK(VLOOKUP(JA23,role!A:E,4,FALSE)),"",VLOOKUP(JA23,role!A:E,4,FALSE)))</f>
        <v/>
      </c>
      <c r="JE23" s="33" t="str">
        <f>IF(ISBLANK(JA23),"",IF(ISBLANK(VLOOKUP(JA23,role!A:E,5,FALSE)),"",VLOOKUP(JA23,role!A:E,5,FALSE)))</f>
        <v/>
      </c>
      <c r="JK23" s="34"/>
      <c r="JN23" s="41"/>
      <c r="JP23" s="33" t="str">
        <f t="shared" si="77"/>
        <v/>
      </c>
      <c r="JQ23" s="33" t="str">
        <f t="shared" si="78"/>
        <v/>
      </c>
      <c r="JR23" s="33" t="str">
        <f t="shared" si="79"/>
        <v/>
      </c>
      <c r="JT23" s="33" t="str">
        <f>IF(ISBLANK(JS23),"",IF(ISBLANK(VLOOKUP(JS23,role!A:E,2,FALSE)),"",VLOOKUP(JS23,role!A:E,2,FALSE)))</f>
        <v/>
      </c>
      <c r="JU23" s="33" t="str">
        <f>IF(ISBLANK(JS23),"",IF(ISBLANK(VLOOKUP(JS23,role!A:E,3,FALSE)),"",VLOOKUP(JS23,role!A:E,3,FALSE)))</f>
        <v/>
      </c>
      <c r="JV23" s="33" t="str">
        <f>IF(ISBLANK(JS23),"",IF(ISBLANK(VLOOKUP(JS23,role!A:E,4,FALSE)),"",VLOOKUP(JS23,role!A:E,4,FALSE)))</f>
        <v/>
      </c>
      <c r="JW23" s="33" t="str">
        <f>IF(ISBLANK(JS23),"",IF(ISBLANK(VLOOKUP(JS23,role!A:E,5,FALSE)),"",VLOOKUP(JS23,role!A:E,5,FALSE)))</f>
        <v/>
      </c>
      <c r="KC23" s="34"/>
      <c r="KF23" s="41"/>
      <c r="KH23" s="33" t="str">
        <f t="shared" si="80"/>
        <v/>
      </c>
      <c r="KI23" s="33" t="str">
        <f t="shared" si="81"/>
        <v/>
      </c>
      <c r="KJ23" s="33" t="str">
        <f t="shared" si="82"/>
        <v/>
      </c>
      <c r="KL23" s="33" t="str">
        <f>IF(ISBLANK(KK23),"",IF(ISBLANK(VLOOKUP(KK23,role!A:E,2,FALSE)),"",VLOOKUP(KK23,role!A:E,2,FALSE)))</f>
        <v/>
      </c>
      <c r="KM23" s="33" t="str">
        <f>IF(ISBLANK(KK23),"",IF(ISBLANK(VLOOKUP(KK23,role!A:E,3,FALSE)),"",VLOOKUP(KK23,role!A:E,3,FALSE)))</f>
        <v/>
      </c>
      <c r="KN23" s="33" t="str">
        <f>IF(ISBLANK(KK23),"",IF(ISBLANK(VLOOKUP(KK23,role!A:E,4,FALSE)),"",VLOOKUP(KK23,role!A:E,4,FALSE)))</f>
        <v/>
      </c>
      <c r="KO23" s="33" t="str">
        <f>IF(ISBLANK(KK23),"",IF(ISBLANK(VLOOKUP(KK23,role!A:E,5,FALSE)),"",VLOOKUP(KK23,role!A:E,5,FALSE)))</f>
        <v/>
      </c>
      <c r="KU23" s="34"/>
      <c r="KX23" s="41"/>
      <c r="KZ23" s="33" t="str">
        <f t="shared" si="83"/>
        <v/>
      </c>
      <c r="LA23" s="33" t="str">
        <f t="shared" si="84"/>
        <v/>
      </c>
      <c r="LB23" s="33" t="str">
        <f t="shared" si="85"/>
        <v/>
      </c>
      <c r="LD23" s="33" t="str">
        <f>IF(ISBLANK(LC23),"",IF(ISBLANK(VLOOKUP(LC23,role!A:E,2,FALSE)),"",VLOOKUP(LC23,role!A:E,2,FALSE)))</f>
        <v/>
      </c>
      <c r="LE23" s="33" t="str">
        <f>IF(ISBLANK(LC23),"",IF(ISBLANK(VLOOKUP(LC23,role!A:E,3,FALSE)),"",VLOOKUP(LC23,role!A:E,3,FALSE)))</f>
        <v/>
      </c>
      <c r="LF23" s="33" t="str">
        <f>IF(ISBLANK(LC23),"",IF(ISBLANK(VLOOKUP(LC23,role!A:E,4,FALSE)),"",VLOOKUP(LC23,role!A:E,4,FALSE)))</f>
        <v/>
      </c>
      <c r="LG23" s="33" t="str">
        <f>IF(ISBLANK(LC23),"",IF(ISBLANK(VLOOKUP(LC23,role!A:E,5,FALSE)),"",VLOOKUP(LC23,role!A:E,5,FALSE)))</f>
        <v/>
      </c>
      <c r="LM23" s="34"/>
      <c r="LP23" s="41"/>
      <c r="LR23" s="33" t="str">
        <f t="shared" si="86"/>
        <v/>
      </c>
      <c r="LS23" s="33" t="str">
        <f t="shared" si="87"/>
        <v/>
      </c>
      <c r="LT23" s="33" t="str">
        <f t="shared" si="88"/>
        <v/>
      </c>
      <c r="LV23" s="33" t="str">
        <f>IF(ISBLANK(LU23),"",IF(ISBLANK(VLOOKUP(LU23,role!A:E,2,FALSE)),"",VLOOKUP(LU23,role!A:E,2,FALSE)))</f>
        <v/>
      </c>
      <c r="LW23" s="33" t="str">
        <f>IF(ISBLANK(LU23),"",IF(ISBLANK(VLOOKUP(LU23,role!A:E,3,FALSE)),"",VLOOKUP(LU23,role!A:E,3,FALSE)))</f>
        <v/>
      </c>
      <c r="LX23" s="33" t="str">
        <f>IF(ISBLANK(LU23),"",IF(ISBLANK(VLOOKUP(LU23,role!A:E,4,FALSE)),"",VLOOKUP(LU23,role!A:E,4,FALSE)))</f>
        <v/>
      </c>
      <c r="LY23" s="33" t="str">
        <f>IF(ISBLANK(LU23),"",IF(ISBLANK(VLOOKUP(LU23,role!A:E,5,FALSE)),"",VLOOKUP(LU23,role!A:E,5,FALSE)))</f>
        <v/>
      </c>
      <c r="ME23" s="34"/>
      <c r="MH23" s="41"/>
      <c r="MJ23" s="33" t="str">
        <f t="shared" si="89"/>
        <v/>
      </c>
      <c r="MK23" s="33" t="str">
        <f t="shared" si="90"/>
        <v/>
      </c>
      <c r="ML23" s="33" t="str">
        <f t="shared" si="91"/>
        <v/>
      </c>
      <c r="MN23" s="33" t="str">
        <f>IF(ISBLANK(MM23),"",IF(ISBLANK(VLOOKUP(MM23,role!A:E,2,FALSE)),"",VLOOKUP(MM23,role!A:E,2,FALSE)))</f>
        <v/>
      </c>
      <c r="MO23" s="33" t="str">
        <f>IF(ISBLANK(MM23),"",IF(ISBLANK(VLOOKUP(MM23,role!A:E,3,FALSE)),"",VLOOKUP(MM23,role!A:E,3,FALSE)))</f>
        <v/>
      </c>
      <c r="MP23" s="33" t="str">
        <f>IF(ISBLANK(MM23),"",IF(ISBLANK(VLOOKUP(MM23,role!A:E,4,FALSE)),"",VLOOKUP(MM23,role!A:E,4,FALSE)))</f>
        <v/>
      </c>
      <c r="MQ23" s="33" t="str">
        <f>IF(ISBLANK(MM23),"",IF(ISBLANK(VLOOKUP(MM23,role!A:E,5,FALSE)),"",VLOOKUP(MM23,role!A:E,5,FALSE)))</f>
        <v/>
      </c>
      <c r="MW23" s="34"/>
      <c r="MZ23" s="41"/>
      <c r="NB23" s="33" t="str">
        <f t="shared" si="92"/>
        <v/>
      </c>
      <c r="NC23" s="33" t="str">
        <f t="shared" si="93"/>
        <v/>
      </c>
      <c r="ND23" s="33" t="str">
        <f t="shared" si="94"/>
        <v/>
      </c>
      <c r="NF23" s="33" t="str">
        <f>IF(ISBLANK(NE23),"",IF(ISBLANK(VLOOKUP(NE23,role!A:E,2,FALSE)),"",VLOOKUP(NE23,role!A:E,2,FALSE)))</f>
        <v/>
      </c>
      <c r="NG23" s="33" t="str">
        <f>IF(ISBLANK(NE23),"",IF(ISBLANK(VLOOKUP(NE23,role!A:E,3,FALSE)),"",VLOOKUP(NE23,role!A:E,3,FALSE)))</f>
        <v/>
      </c>
      <c r="NH23" s="33" t="str">
        <f>IF(ISBLANK(NE23),"",IF(ISBLANK(VLOOKUP(NE23,role!A:E,4,FALSE)),"",VLOOKUP(NE23,role!A:E,4,FALSE)))</f>
        <v/>
      </c>
      <c r="NI23" s="33" t="str">
        <f>IF(ISBLANK(NE23),"",IF(ISBLANK(VLOOKUP(NE23,role!A:E,5,FALSE)),"",VLOOKUP(NE23,role!A:E,5,FALSE)))</f>
        <v/>
      </c>
      <c r="NO23" s="34"/>
      <c r="NR23" s="41"/>
      <c r="NT23" s="33" t="str">
        <f t="shared" si="95"/>
        <v/>
      </c>
      <c r="NU23" s="33" t="str">
        <f t="shared" si="96"/>
        <v/>
      </c>
      <c r="NV23" s="33" t="str">
        <f t="shared" si="97"/>
        <v/>
      </c>
      <c r="NX23" s="33" t="str">
        <f>IF(ISBLANK(NW23),"",IF(ISBLANK(VLOOKUP(NW23,role!A:E,2,FALSE)),"",VLOOKUP(NW23,role!A:E,2,FALSE)))</f>
        <v/>
      </c>
      <c r="NY23" s="33" t="str">
        <f>IF(ISBLANK(NW23),"",IF(ISBLANK(VLOOKUP(NW23,role!A:E,3,FALSE)),"",VLOOKUP(NW23,role!A:E,3,FALSE)))</f>
        <v/>
      </c>
      <c r="NZ23" s="33" t="str">
        <f>IF(ISBLANK(NW23),"",IF(ISBLANK(VLOOKUP(NW23,role!A:E,4,FALSE)),"",VLOOKUP(NW23,role!A:E,4,FALSE)))</f>
        <v/>
      </c>
      <c r="OA23" s="33" t="str">
        <f>IF(ISBLANK(NW23),"",IF(ISBLANK(VLOOKUP(NW23,role!A:E,5,FALSE)),"",VLOOKUP(NW23,role!A:E,5,FALSE)))</f>
        <v/>
      </c>
      <c r="OG23" s="34"/>
      <c r="OJ23" s="41"/>
      <c r="OL23" s="33" t="str">
        <f t="shared" si="98"/>
        <v/>
      </c>
      <c r="OM23" s="33" t="str">
        <f t="shared" si="99"/>
        <v/>
      </c>
      <c r="ON23" s="33" t="str">
        <f t="shared" si="100"/>
        <v/>
      </c>
      <c r="OP23" s="33" t="str">
        <f>IF(ISBLANK(OO23),"",IF(ISBLANK(VLOOKUP(OO23,role!A:E,2,FALSE)),"",VLOOKUP(OO23,role!A:E,2,FALSE)))</f>
        <v/>
      </c>
      <c r="OQ23" s="33" t="str">
        <f>IF(ISBLANK(OO23),"",IF(ISBLANK(VLOOKUP(OO23,role!A:E,3,FALSE)),"",VLOOKUP(OO23,role!A:E,3,FALSE)))</f>
        <v/>
      </c>
      <c r="OR23" s="33" t="str">
        <f>IF(ISBLANK(OO23),"",IF(ISBLANK(VLOOKUP(OO23,role!A:E,4,FALSE)),"",VLOOKUP(OO23,role!A:E,4,FALSE)))</f>
        <v/>
      </c>
      <c r="OS23" s="33" t="str">
        <f>IF(ISBLANK(OO23),"",IF(ISBLANK(VLOOKUP(OO23,role!A:E,5,FALSE)),"",VLOOKUP(OO23,role!A:E,5,FALSE)))</f>
        <v/>
      </c>
      <c r="OY23" s="34"/>
      <c r="PB23" s="34"/>
      <c r="PC23" s="35"/>
      <c r="PD23" s="36" t="str">
        <f t="shared" si="101"/>
        <v/>
      </c>
      <c r="PF23" s="33" t="str">
        <f>IF(ISBLANK(PE23),"",IF(ISBLANK(VLOOKUP(PE23,role!A:E,2,FALSE)),"",VLOOKUP(PE23,role!A:E,2,FALSE)))</f>
        <v/>
      </c>
      <c r="PG23" s="33" t="str">
        <f>IF(ISBLANK(PE23),"",IF(ISBLANK(VLOOKUP(PE23,role!A:E,3,FALSE)),"",VLOOKUP(PE23,role!A:E,3,FALSE)))</f>
        <v/>
      </c>
      <c r="PH23" s="33" t="str">
        <f>IF(ISBLANK(PE23),"",IF(ISBLANK(VLOOKUP(PE23,role!A:E,4,FALSE)),"",VLOOKUP(PE23,role!A:E,4,FALSE)))</f>
        <v/>
      </c>
      <c r="PI23" s="33" t="str">
        <f>IF(ISBLANK(PE23),"",IF(ISBLANK(VLOOKUP(PE23,role!A:E,5,FALSE)),"",VLOOKUP(PE23,role!A:E,5,FALSE)))</f>
        <v/>
      </c>
      <c r="PJ23" s="38"/>
      <c r="PK23" s="36" t="str">
        <f t="shared" si="102"/>
        <v/>
      </c>
      <c r="PM23" s="33" t="str">
        <f>IF(ISBLANK(PL23),"",IF(ISBLANK(VLOOKUP(PL23,role!A:E,2,FALSE)),"",VLOOKUP(PL23,role!A:E,2,FALSE)))</f>
        <v/>
      </c>
      <c r="PN23" s="33" t="str">
        <f>IF(ISBLANK(PL23),"",IF(ISBLANK(VLOOKUP(PL23,role!A:E,3,FALSE)),"",VLOOKUP(PL23,role!A:E,3,FALSE)))</f>
        <v/>
      </c>
      <c r="PO23" s="33" t="str">
        <f>IF(ISBLANK(PL23),"",IF(ISBLANK(VLOOKUP(PL23,role!A:E,4,FALSE)),"",VLOOKUP(PL23,role!A:E,4,FALSE)))</f>
        <v/>
      </c>
      <c r="PP23" s="33" t="str">
        <f>IF(ISBLANK(PL23),"",IF(ISBLANK(VLOOKUP(PL23,role!A:E,5,FALSE)),"",VLOOKUP(PL23,role!A:E,5,FALSE)))</f>
        <v/>
      </c>
      <c r="PQ23" s="38"/>
      <c r="PR23" s="36" t="str">
        <f t="shared" si="103"/>
        <v/>
      </c>
      <c r="PT23" s="33" t="str">
        <f>IF(ISBLANK(PS23),"",IF(ISBLANK(VLOOKUP(PS23,role!A:E,2,FALSE)),"",VLOOKUP(PS23,role!A:E,2,FALSE)))</f>
        <v/>
      </c>
      <c r="PU23" s="33" t="str">
        <f>IF(ISBLANK(PS23),"",IF(ISBLANK(VLOOKUP(PS23,role!A:E,3,FALSE)),"",VLOOKUP(PS23,role!A:E,3,FALSE)))</f>
        <v/>
      </c>
      <c r="PV23" s="33" t="str">
        <f>IF(ISBLANK(PS23),"",IF(ISBLANK(VLOOKUP(PS23,role!A:E,4,FALSE)),"",VLOOKUP(PS23,role!A:E,4,FALSE)))</f>
        <v/>
      </c>
      <c r="PW23" s="33" t="str">
        <f>IF(ISBLANK(PS23),"",IF(ISBLANK(VLOOKUP(PS23,role!A:E,5,FALSE)),"",VLOOKUP(PS23,role!A:E,5,FALSE)))</f>
        <v/>
      </c>
      <c r="PX23" s="38"/>
      <c r="PY23" s="36" t="str">
        <f t="shared" si="104"/>
        <v/>
      </c>
      <c r="QA23" s="33" t="str">
        <f>IF(ISBLANK(PZ23),"",IF(ISBLANK(VLOOKUP(PZ23,role!A:E,2,FALSE)),"",VLOOKUP(PZ23,role!A:E,2,FALSE)))</f>
        <v/>
      </c>
      <c r="QB23" s="33" t="str">
        <f>IF(ISBLANK(PZ23),"",IF(ISBLANK(VLOOKUP(PZ23,role!A:E,3,FALSE)),"",VLOOKUP(PZ23,role!A:E,3,FALSE)))</f>
        <v/>
      </c>
      <c r="QC23" s="33" t="str">
        <f>IF(ISBLANK(PZ23),"",IF(ISBLANK(VLOOKUP(PZ23,role!A:E,4,FALSE)),"",VLOOKUP(PZ23,role!A:E,4,FALSE)))</f>
        <v/>
      </c>
      <c r="QD23" s="33" t="str">
        <f>IF(ISBLANK(PZ23),"",IF(ISBLANK(VLOOKUP(PZ23,role!A:E,5,FALSE)),"",VLOOKUP(PZ23,role!A:E,5,FALSE)))</f>
        <v/>
      </c>
      <c r="QE23" s="38"/>
      <c r="QF23" s="36" t="str">
        <f t="shared" si="105"/>
        <v/>
      </c>
      <c r="QH23" s="33" t="str">
        <f>IF(ISBLANK(QG23),"",IF(ISBLANK(VLOOKUP(QG23,role!A:E,2,FALSE)),"",VLOOKUP(QG23,role!A:E,2,FALSE)))</f>
        <v/>
      </c>
      <c r="QI23" s="33" t="str">
        <f>IF(ISBLANK(QG23),"",IF(ISBLANK(VLOOKUP(QG23,role!A:E,3,FALSE)),"",VLOOKUP(QG23,role!A:E,3,FALSE)))</f>
        <v/>
      </c>
      <c r="QJ23" s="33" t="str">
        <f>IF(ISBLANK(QG23),"",IF(ISBLANK(VLOOKUP(QG23,role!A:E,4,FALSE)),"",VLOOKUP(QG23,role!A:E,4,FALSE)))</f>
        <v/>
      </c>
      <c r="QK23" s="33" t="str">
        <f>IF(ISBLANK(QG23),"",IF(ISBLANK(VLOOKUP(QG23,role!A:E,5,FALSE)),"",VLOOKUP(QG23,role!A:E,5,FALSE)))</f>
        <v/>
      </c>
      <c r="QL23" s="34"/>
      <c r="QM23" s="38"/>
      <c r="QN23" s="36" t="str">
        <f t="shared" si="106"/>
        <v/>
      </c>
      <c r="QP23" s="33" t="str">
        <f>IF(ISBLANK(QO23),"",IF(ISBLANK(VLOOKUP(QO23,role!A:E,2,FALSE)),"",VLOOKUP(QO23,role!A:E,2,FALSE)))</f>
        <v/>
      </c>
      <c r="QQ23" s="33" t="str">
        <f>IF(ISBLANK(QO23),"",IF(ISBLANK(VLOOKUP(QO23,role!A:E,3,FALSE)),"",VLOOKUP(QO23,role!A:E,3,FALSE)))</f>
        <v/>
      </c>
      <c r="QR23" s="33" t="str">
        <f>IF(ISBLANK(QO23),"",IF(ISBLANK(VLOOKUP(QO23,role!A:E,4,FALSE)),"",VLOOKUP(QO23,role!A:E,4,FALSE)))</f>
        <v/>
      </c>
      <c r="QS23" s="33" t="str">
        <f>IF(ISBLANK(QO23),"",IF(ISBLANK(VLOOKUP(QO23,role!A:E,5,FALSE)),"",VLOOKUP(QO23,role!A:E,5,FALSE)))</f>
        <v/>
      </c>
      <c r="QT23" s="38"/>
      <c r="QU23" s="36" t="str">
        <f t="shared" si="107"/>
        <v/>
      </c>
      <c r="QW23" s="33" t="str">
        <f>IF(ISBLANK(QV23),"",IF(ISBLANK(VLOOKUP(QV23,role!A:E,2,FALSE)),"",VLOOKUP(QV23,role!A:E,2,FALSE)))</f>
        <v/>
      </c>
      <c r="QX23" s="33" t="str">
        <f>IF(ISBLANK(QV23),"",IF(ISBLANK(VLOOKUP(QV23,role!A:E,3,FALSE)),"",VLOOKUP(QV23,role!A:E,3,FALSE)))</f>
        <v/>
      </c>
      <c r="QY23" s="33" t="str">
        <f>IF(ISBLANK(QV23),"",IF(ISBLANK(VLOOKUP(QV23,role!A:E,4,FALSE)),"",VLOOKUP(QV23,role!A:E,4,FALSE)))</f>
        <v/>
      </c>
      <c r="QZ23" s="33" t="str">
        <f>IF(ISBLANK(QV23),"",IF(ISBLANK(VLOOKUP(QV23,role!A:E,5,FALSE)),"",VLOOKUP(QV23,role!A:E,5,FALSE)))</f>
        <v/>
      </c>
      <c r="RA23" s="38"/>
      <c r="RB23" s="36" t="str">
        <f t="shared" si="108"/>
        <v/>
      </c>
      <c r="RD23" s="33" t="str">
        <f>IF(ISBLANK(RC23),"",IF(ISBLANK(VLOOKUP(RC23,role!A:E,2,FALSE)),"",VLOOKUP(RC23,role!A:E,2,FALSE)))</f>
        <v/>
      </c>
      <c r="RE23" s="33" t="str">
        <f>IF(ISBLANK(RC23),"",IF(ISBLANK(VLOOKUP(RC23,role!A:E,3,FALSE)),"",VLOOKUP(RC23,role!A:E,3,FALSE)))</f>
        <v/>
      </c>
      <c r="RF23" s="33" t="str">
        <f>IF(ISBLANK(RC23),"",IF(ISBLANK(VLOOKUP(RC23,role!A:E,4,FALSE)),"",VLOOKUP(RC23,role!A:E,4,FALSE)))</f>
        <v/>
      </c>
      <c r="RG23" s="33" t="str">
        <f>IF(ISBLANK(RC23),"",IF(ISBLANK(VLOOKUP(RC23,role!A:E,5,FALSE)),"",VLOOKUP(RC23,role!A:E,5,FALSE)))</f>
        <v/>
      </c>
      <c r="RH23" s="38"/>
      <c r="RI23" s="36" t="str">
        <f t="shared" si="109"/>
        <v/>
      </c>
      <c r="RK23" s="33" t="str">
        <f>IF(ISBLANK(RJ23),"",IF(ISBLANK(VLOOKUP(RJ23,role!A:E,2,FALSE)),"",VLOOKUP(RJ23,role!A:E,2,FALSE)))</f>
        <v/>
      </c>
      <c r="RL23" s="33" t="str">
        <f>IF(ISBLANK(RJ23),"",IF(ISBLANK(VLOOKUP(RJ23,role!A:E,3,FALSE)),"",VLOOKUP(RJ23,role!A:E,3,FALSE)))</f>
        <v/>
      </c>
      <c r="RM23" s="33" t="str">
        <f>IF(ISBLANK(RJ23),"",IF(ISBLANK(VLOOKUP(RJ23,role!A:E,4,FALSE)),"",VLOOKUP(RJ23,role!A:E,4,FALSE)))</f>
        <v/>
      </c>
      <c r="RN23" s="33" t="str">
        <f>IF(ISBLANK(RJ23),"",IF(ISBLANK(VLOOKUP(RJ23,role!A:E,5,FALSE)),"",VLOOKUP(RJ23,role!A:E,5,FALSE)))</f>
        <v/>
      </c>
      <c r="RO23" s="38"/>
      <c r="RP23" s="36" t="str">
        <f t="shared" si="110"/>
        <v/>
      </c>
      <c r="RR23" s="33" t="str">
        <f t="shared" si="111"/>
        <v/>
      </c>
      <c r="RS23" s="33" t="str">
        <f t="shared" si="112"/>
        <v/>
      </c>
      <c r="RT23" s="33" t="str">
        <f t="shared" si="113"/>
        <v/>
      </c>
      <c r="RU23" s="33" t="str">
        <f t="shared" si="114"/>
        <v/>
      </c>
      <c r="RV23" s="34"/>
      <c r="RW23" s="35"/>
      <c r="RY23" s="33" t="str">
        <f t="shared" si="115"/>
        <v/>
      </c>
      <c r="RZ23" s="41"/>
      <c r="SA23" s="33" t="str">
        <f t="shared" si="116"/>
        <v/>
      </c>
      <c r="SC23" s="33" t="str">
        <f t="shared" si="117"/>
        <v/>
      </c>
      <c r="SE23" s="33" t="str">
        <f t="shared" si="118"/>
        <v/>
      </c>
      <c r="SG23" s="33" t="str">
        <f t="shared" si="119"/>
        <v/>
      </c>
      <c r="SI23" s="33" t="str">
        <f t="shared" si="120"/>
        <v/>
      </c>
      <c r="SK23" s="33" t="str">
        <f t="shared" si="121"/>
        <v/>
      </c>
      <c r="SM23" s="33" t="str">
        <f t="shared" si="122"/>
        <v/>
      </c>
      <c r="SO23" s="33" t="str">
        <f t="shared" si="123"/>
        <v/>
      </c>
      <c r="SQ23" s="33" t="str">
        <f t="shared" si="124"/>
        <v/>
      </c>
      <c r="SS23" s="33" t="str">
        <f t="shared" si="125"/>
        <v/>
      </c>
      <c r="ST23" s="34"/>
      <c r="SV23" s="33" t="str">
        <f t="shared" si="126"/>
        <v/>
      </c>
      <c r="SX23" s="33" t="str">
        <f t="shared" si="127"/>
        <v/>
      </c>
      <c r="SZ23" s="33" t="str">
        <f t="shared" si="128"/>
        <v/>
      </c>
      <c r="TB23" s="33" t="str">
        <f t="shared" si="129"/>
        <v/>
      </c>
      <c r="TD23" s="33" t="str">
        <f t="shared" si="130"/>
        <v/>
      </c>
      <c r="TE23" s="34"/>
      <c r="TG23" s="33" t="str">
        <f t="shared" si="131"/>
        <v/>
      </c>
      <c r="TI23" s="33" t="str">
        <f t="shared" si="132"/>
        <v/>
      </c>
      <c r="TK23" s="33" t="str">
        <f t="shared" si="133"/>
        <v/>
      </c>
      <c r="TM23" s="33" t="str">
        <f t="shared" si="134"/>
        <v/>
      </c>
      <c r="TO23" s="33" t="str">
        <f t="shared" si="135"/>
        <v/>
      </c>
      <c r="TP23" s="34"/>
      <c r="TR23" s="33" t="str">
        <f t="shared" si="136"/>
        <v/>
      </c>
      <c r="TT23" s="33" t="str">
        <f t="shared" si="137"/>
        <v/>
      </c>
      <c r="TV23" s="33" t="str">
        <f t="shared" si="138"/>
        <v/>
      </c>
      <c r="TX23" s="33" t="str">
        <f t="shared" si="139"/>
        <v/>
      </c>
      <c r="TZ23" s="33" t="str">
        <f t="shared" si="140"/>
        <v/>
      </c>
      <c r="UA23" s="34"/>
      <c r="UC23" s="33" t="str">
        <f t="shared" si="141"/>
        <v/>
      </c>
      <c r="UE23" s="33" t="str">
        <f t="shared" si="142"/>
        <v/>
      </c>
      <c r="UG23" s="33" t="str">
        <f t="shared" si="143"/>
        <v/>
      </c>
      <c r="UI23" s="33" t="str">
        <f t="shared" si="144"/>
        <v/>
      </c>
      <c r="UK23" s="33" t="str">
        <f t="shared" si="145"/>
        <v/>
      </c>
      <c r="UL23" s="34"/>
      <c r="UN23" s="33" t="str">
        <f t="shared" si="146"/>
        <v/>
      </c>
      <c r="UO23" s="33" t="str">
        <f t="shared" si="147"/>
        <v/>
      </c>
      <c r="UQ23" s="33" t="str">
        <f t="shared" si="148"/>
        <v/>
      </c>
      <c r="UR23" s="33" t="str">
        <f t="shared" si="149"/>
        <v/>
      </c>
      <c r="UT23" s="33" t="str">
        <f t="shared" si="150"/>
        <v/>
      </c>
      <c r="UU23" s="33" t="str">
        <f t="shared" si="151"/>
        <v/>
      </c>
      <c r="UW23" s="33" t="str">
        <f t="shared" si="152"/>
        <v/>
      </c>
      <c r="UX23" s="33" t="str">
        <f t="shared" si="153"/>
        <v/>
      </c>
      <c r="UZ23" s="33" t="str">
        <f t="shared" si="154"/>
        <v/>
      </c>
      <c r="VA23" s="33" t="str">
        <f t="shared" si="155"/>
        <v/>
      </c>
      <c r="VB23" s="37"/>
      <c r="VC23" s="35"/>
      <c r="VD23" s="36" t="str">
        <f t="shared" si="156"/>
        <v/>
      </c>
      <c r="VE23" s="36" t="str">
        <f t="shared" si="157"/>
        <v/>
      </c>
      <c r="VG23" s="36" t="str">
        <f t="shared" si="158"/>
        <v/>
      </c>
      <c r="VH23" s="36" t="str">
        <f t="shared" si="159"/>
        <v/>
      </c>
      <c r="VJ23" s="36" t="str">
        <f t="shared" si="160"/>
        <v/>
      </c>
      <c r="VK23" s="36" t="str">
        <f t="shared" si="161"/>
        <v/>
      </c>
      <c r="VM23" s="36" t="str">
        <f t="shared" si="162"/>
        <v/>
      </c>
      <c r="VN23" s="36" t="str">
        <f t="shared" si="163"/>
        <v/>
      </c>
      <c r="VP23" s="36" t="str">
        <f t="shared" si="164"/>
        <v/>
      </c>
      <c r="VQ23" s="36" t="str">
        <f t="shared" si="165"/>
        <v/>
      </c>
      <c r="VR23" s="34"/>
      <c r="VT23" s="36" t="str">
        <f t="shared" si="166"/>
        <v/>
      </c>
      <c r="VU23" s="36" t="str">
        <f t="shared" si="167"/>
        <v/>
      </c>
      <c r="VW23" s="36" t="str">
        <f t="shared" si="168"/>
        <v/>
      </c>
      <c r="VX23" s="36" t="str">
        <f t="shared" si="169"/>
        <v/>
      </c>
      <c r="VZ23" s="36" t="str">
        <f t="shared" si="170"/>
        <v/>
      </c>
      <c r="WA23" s="36" t="str">
        <f t="shared" si="171"/>
        <v/>
      </c>
      <c r="WC23" s="36" t="str">
        <f t="shared" si="172"/>
        <v/>
      </c>
      <c r="WD23" s="36" t="str">
        <f t="shared" si="173"/>
        <v/>
      </c>
      <c r="WF23" s="36" t="str">
        <f t="shared" si="174"/>
        <v/>
      </c>
      <c r="WG23" s="36" t="str">
        <f t="shared" si="175"/>
        <v/>
      </c>
      <c r="WH23" s="34"/>
      <c r="WK23" s="33" t="str">
        <f t="shared" si="176"/>
        <v/>
      </c>
      <c r="WL23" s="35"/>
      <c r="WM23" s="38"/>
      <c r="WN23" s="36" t="str">
        <f t="shared" si="177"/>
        <v/>
      </c>
      <c r="WO23" s="33" t="str">
        <f t="shared" si="178"/>
        <v/>
      </c>
      <c r="WR23" s="36" t="str">
        <f t="shared" si="179"/>
        <v/>
      </c>
      <c r="WS23" s="33" t="str">
        <f t="shared" si="180"/>
        <v/>
      </c>
      <c r="WV23" s="36" t="str">
        <f t="shared" si="181"/>
        <v/>
      </c>
      <c r="WW23" s="33" t="str">
        <f t="shared" si="182"/>
        <v/>
      </c>
      <c r="WZ23" s="36" t="str">
        <f t="shared" si="183"/>
        <v/>
      </c>
      <c r="XA23" s="33" t="str">
        <f t="shared" si="184"/>
        <v/>
      </c>
      <c r="XB23" s="33"/>
      <c r="XD23" s="36" t="str">
        <f t="shared" si="185"/>
        <v/>
      </c>
      <c r="XE23" s="33" t="str">
        <f t="shared" si="186"/>
        <v/>
      </c>
      <c r="XF23" s="39"/>
      <c r="XG23" s="33" t="str">
        <f t="shared" si="187"/>
        <v/>
      </c>
      <c r="XH23" s="33" t="str">
        <f t="shared" si="188"/>
        <v/>
      </c>
      <c r="XI23" s="33" t="str">
        <f t="shared" si="189"/>
        <v/>
      </c>
      <c r="XJ23" s="33" t="str">
        <f t="shared" si="190"/>
        <v/>
      </c>
      <c r="XK23" s="33" t="str">
        <f t="shared" si="191"/>
        <v/>
      </c>
      <c r="XL23" s="33" t="str">
        <f t="shared" si="192"/>
        <v/>
      </c>
      <c r="XM23" s="33" t="str">
        <f t="shared" si="193"/>
        <v/>
      </c>
      <c r="XN23" s="33" t="str">
        <f t="shared" si="194"/>
        <v/>
      </c>
      <c r="XO23" s="33" t="str">
        <f t="shared" si="195"/>
        <v/>
      </c>
    </row>
    <row r="24" spans="3:639" s="32" customFormat="1" x14ac:dyDescent="0.25">
      <c r="C24" s="33" t="str">
        <f t="shared" si="20"/>
        <v/>
      </c>
      <c r="E24" s="32" t="str">
        <f t="shared" si="21"/>
        <v/>
      </c>
      <c r="F24" s="33" t="str">
        <f t="shared" si="22"/>
        <v/>
      </c>
      <c r="G24" s="33" t="str">
        <f t="shared" si="23"/>
        <v/>
      </c>
      <c r="J24" s="33" t="str">
        <f t="shared" si="24"/>
        <v/>
      </c>
      <c r="K24" s="33" t="str">
        <f t="shared" si="25"/>
        <v/>
      </c>
      <c r="L24" s="33" t="str">
        <f t="shared" si="26"/>
        <v/>
      </c>
      <c r="N24" s="33" t="str">
        <f t="shared" si="27"/>
        <v/>
      </c>
      <c r="O24" s="33" t="str">
        <f t="shared" si="28"/>
        <v/>
      </c>
      <c r="Q24" s="33" t="str">
        <f t="shared" si="29"/>
        <v/>
      </c>
      <c r="R24" s="33" t="str">
        <f t="shared" si="30"/>
        <v/>
      </c>
      <c r="S24" s="33"/>
      <c r="T24" s="33"/>
      <c r="U24" s="33" t="str">
        <f t="shared" si="31"/>
        <v/>
      </c>
      <c r="V24" s="33" t="str">
        <f t="shared" si="32"/>
        <v/>
      </c>
      <c r="W24" s="33"/>
      <c r="Y24" s="33" t="str">
        <f>IF(ISBLANK(X24),"",VLOOKUP(X24,resource_type!A:C,3,FALSE))</f>
        <v/>
      </c>
      <c r="Z24" s="33" t="str">
        <f>IF(ISBLANK(X24),"",VLOOKUP(X24,resource_type!A:C,2,FALSE))</f>
        <v/>
      </c>
      <c r="AA24" s="33" t="str">
        <f t="shared" si="33"/>
        <v/>
      </c>
      <c r="AB24" s="33" t="str">
        <f t="shared" si="34"/>
        <v/>
      </c>
      <c r="AD24" s="33" t="str">
        <f>IF(ISBLANK(AC24),"",VLOOKUP(AC24,resource_type!A:C,3,FALSE))</f>
        <v/>
      </c>
      <c r="AF24" s="33" t="str">
        <f>IF(ISBLANK(AE24),"",VLOOKUP(AE24,resource_type!A:C,3,FALSE))</f>
        <v/>
      </c>
      <c r="AG24" s="34"/>
      <c r="AI24" s="33" t="str">
        <f t="shared" si="35"/>
        <v/>
      </c>
      <c r="AK24" s="33" t="str">
        <f t="shared" si="36"/>
        <v/>
      </c>
      <c r="AM24" s="33" t="str">
        <f t="shared" si="37"/>
        <v/>
      </c>
      <c r="AO24" s="33" t="str">
        <f t="shared" si="38"/>
        <v/>
      </c>
      <c r="AP24" s="54"/>
      <c r="AQ24" s="35"/>
      <c r="AR24" s="36" t="str">
        <f t="shared" si="39"/>
        <v/>
      </c>
      <c r="AS24" s="36" t="str">
        <f t="shared" si="40"/>
        <v/>
      </c>
      <c r="AT24" s="35"/>
      <c r="AV24" s="33" t="str">
        <f t="shared" si="41"/>
        <v/>
      </c>
      <c r="AW24" s="33" t="str">
        <f t="shared" si="42"/>
        <v/>
      </c>
      <c r="AX24" s="33" t="str">
        <f t="shared" si="43"/>
        <v/>
      </c>
      <c r="AZ24" s="33" t="str">
        <f>IF(ISBLANK(AY24),"",IF(ISBLANK(VLOOKUP(AY24,role!A:E,2,FALSE)),"",VLOOKUP(AY24,role!A:E,2,FALSE)))</f>
        <v/>
      </c>
      <c r="BA24" s="33" t="str">
        <f>IF(ISBLANK(AY24),"",IF(ISBLANK(VLOOKUP(AY24,role!A:E,3,FALSE)),"",VLOOKUP(AY24,role!A:E,3,FALSE)))</f>
        <v/>
      </c>
      <c r="BB24" s="33" t="str">
        <f>IF(ISBLANK(AY24),"",IF(ISBLANK(VLOOKUP(AY24,role!A:E,4,FALSE)),"",VLOOKUP(AY24,role!A:E,4,FALSE)))</f>
        <v/>
      </c>
      <c r="BC24" s="33" t="str">
        <f>IF(ISBLANK(AY24),"",IF(ISBLANK(VLOOKUP(AY24,role!A:E,5,FALSE)),"",VLOOKUP(AY24,role!A:E,5,FALSE)))</f>
        <v/>
      </c>
      <c r="BE24" s="33" t="str">
        <f>IF(ISBLANK(BD24),"",IF(ISBLANK(VLOOKUP(BD24,role!A:E,2,FALSE)),"",VLOOKUP(BD24,role!A:E,2,FALSE)))</f>
        <v/>
      </c>
      <c r="BF24" s="33" t="str">
        <f>IF(ISBLANK(BD24),"",IF(ISBLANK(VLOOKUP(BD24,role!A:E,3,FALSE)),"",VLOOKUP(BD24,role!A:E,3,FALSE)))</f>
        <v/>
      </c>
      <c r="BG24" s="33" t="str">
        <f>IF(ISBLANK(BD24),"",IF(ISBLANK(VLOOKUP(BD24,role!A:E,4,FALSE)),"",VLOOKUP(BD24,role!A:E,4,FALSE)))</f>
        <v/>
      </c>
      <c r="BH24" s="33" t="str">
        <f>IF(ISBLANK(BD24),"",IF(ISBLANK(VLOOKUP(BD24,role!A:E,5,FALSE)),"",VLOOKUP(BD24,role!A:E,5,FALSE)))</f>
        <v/>
      </c>
      <c r="BN24" s="34"/>
      <c r="BQ24" s="41"/>
      <c r="BS24" s="33" t="str">
        <f t="shared" si="44"/>
        <v/>
      </c>
      <c r="BT24" s="33" t="str">
        <f t="shared" si="45"/>
        <v/>
      </c>
      <c r="BU24" s="33" t="str">
        <f t="shared" si="46"/>
        <v/>
      </c>
      <c r="BW24" s="33" t="str">
        <f>IF(ISBLANK(BV24),"",IF(ISBLANK(VLOOKUP(BV24,role!A:E,2,FALSE)),"",VLOOKUP(BV24,role!A:E,2,FALSE)))</f>
        <v/>
      </c>
      <c r="BX24" s="33" t="str">
        <f>IF(ISBLANK(BV24),"",IF(ISBLANK(VLOOKUP(BV24,role!A:E,3,FALSE)),"",VLOOKUP(BV24,role!A:E,3,FALSE)))</f>
        <v/>
      </c>
      <c r="BY24" s="33" t="str">
        <f>IF(ISBLANK(BV24),"",IF(ISBLANK(VLOOKUP(BV24,role!A:E,4,FALSE)),"",VLOOKUP(BV24,role!A:E,4,FALSE)))</f>
        <v/>
      </c>
      <c r="BZ24" s="33" t="str">
        <f>IF(ISBLANK(BV24),"",IF(ISBLANK(VLOOKUP(BV24,role!A:E,5,FALSE)),"",VLOOKUP(BV24,role!A:E,5,FALSE)))</f>
        <v/>
      </c>
      <c r="CB24" s="33" t="str">
        <f>IF(ISBLANK(CA24),"",IF(ISBLANK(VLOOKUP(CA24,role!A:E,2,FALSE)),"",VLOOKUP(CA24,role!A:E,2,FALSE)))</f>
        <v/>
      </c>
      <c r="CC24" s="33" t="str">
        <f>IF(ISBLANK(CA24),"",IF(ISBLANK(VLOOKUP(CA24,role!A:E,3,FALSE)),"",VLOOKUP(CA24,role!A:E,3,FALSE)))</f>
        <v/>
      </c>
      <c r="CD24" s="33" t="str">
        <f>IF(ISBLANK(CA24),"",IF(ISBLANK(VLOOKUP(CA24,role!A:E,4,FALSE)),"",VLOOKUP(CA24,role!A:E,4,FALSE)))</f>
        <v/>
      </c>
      <c r="CE24" s="33" t="str">
        <f>IF(ISBLANK(CA24),"",IF(ISBLANK(VLOOKUP(CA24,role!A:E,5,FALSE)),"",VLOOKUP(CA24,role!A:E,5,FALSE)))</f>
        <v/>
      </c>
      <c r="CK24" s="34"/>
      <c r="CN24" s="41"/>
      <c r="CP24" s="33" t="str">
        <f t="shared" si="47"/>
        <v/>
      </c>
      <c r="CQ24" s="33" t="str">
        <f t="shared" si="48"/>
        <v/>
      </c>
      <c r="CR24" s="33" t="str">
        <f t="shared" si="49"/>
        <v/>
      </c>
      <c r="CT24" s="33" t="str">
        <f>IF(ISBLANK(CS24),"",IF(ISBLANK(VLOOKUP(CS24,role!A:E,2,FALSE)),"",VLOOKUP(CS24,role!A:E,2,FALSE)))</f>
        <v/>
      </c>
      <c r="CU24" s="33" t="str">
        <f>IF(ISBLANK(CS24),"",IF(ISBLANK(VLOOKUP(CS24,role!A:E,3,FALSE)),"",VLOOKUP(CS24,role!A:E,3,FALSE)))</f>
        <v/>
      </c>
      <c r="CV24" s="33" t="str">
        <f>IF(ISBLANK(CS24),"",IF(ISBLANK(VLOOKUP(CS24,role!A:E,4,FALSE)),"",VLOOKUP(CS24,role!A:E,4,FALSE)))</f>
        <v/>
      </c>
      <c r="CW24" s="33" t="str">
        <f>IF(ISBLANK(CS24),"",IF(ISBLANK(VLOOKUP(CS24,role!A:E,5,FALSE)),"",VLOOKUP(CS24,role!A:E,5,FALSE)))</f>
        <v/>
      </c>
      <c r="DC24" s="34"/>
      <c r="DF24" s="41"/>
      <c r="DH24" s="33" t="str">
        <f t="shared" si="50"/>
        <v/>
      </c>
      <c r="DI24" s="33" t="str">
        <f t="shared" si="51"/>
        <v/>
      </c>
      <c r="DJ24" s="33" t="str">
        <f t="shared" si="52"/>
        <v/>
      </c>
      <c r="DL24" s="33" t="str">
        <f>IF(ISBLANK(DK24),"",IF(ISBLANK(VLOOKUP(DK24,role!A:E,2,FALSE)),"",VLOOKUP(DK24,role!A:E,2,FALSE)))</f>
        <v/>
      </c>
      <c r="DM24" s="33" t="str">
        <f>IF(ISBLANK(DK24),"",IF(ISBLANK(VLOOKUP(DK24,role!A:E,3,FALSE)),"",VLOOKUP(DK24,role!A:E,3,FALSE)))</f>
        <v/>
      </c>
      <c r="DN24" s="33" t="str">
        <f>IF(ISBLANK(DK24),"",IF(ISBLANK(VLOOKUP(DK24,role!A:E,4,FALSE)),"",VLOOKUP(DK24,role!A:E,4,FALSE)))</f>
        <v/>
      </c>
      <c r="DO24" s="33" t="str">
        <f>IF(ISBLANK(DK24),"",IF(ISBLANK(VLOOKUP(DK24,role!A:E,5,FALSE)),"",VLOOKUP(DK24,role!A:E,5,FALSE)))</f>
        <v/>
      </c>
      <c r="DU24" s="34"/>
      <c r="DX24" s="41"/>
      <c r="DZ24" s="33" t="str">
        <f t="shared" si="53"/>
        <v/>
      </c>
      <c r="EA24" s="33" t="str">
        <f t="shared" si="54"/>
        <v/>
      </c>
      <c r="EB24" s="33" t="str">
        <f t="shared" si="55"/>
        <v/>
      </c>
      <c r="ED24" s="33" t="str">
        <f>IF(ISBLANK(EC24),"",VLOOKUP(EC24,role!A:E,2,FALSE))</f>
        <v/>
      </c>
      <c r="EE24" s="33" t="str">
        <f>IF(ISBLANK(EC24),"",IF(ISBLANK(VLOOKUP(EC24,role!A:E,3,FALSE)),"",VLOOKUP(EC24,role!A:E,3,FALSE)))</f>
        <v/>
      </c>
      <c r="EF24" s="33" t="str">
        <f>IF(ISBLANK(EC24),"",IF(ISBLANK(VLOOKUP(EC24,role!A:E,4,FALSE)),"",VLOOKUP(EC24,role!A:E,4,FALSE)))</f>
        <v/>
      </c>
      <c r="EG24" s="33" t="str">
        <f>IF(ISBLANK(EC24),"",IF(ISBLANK(VLOOKUP(EC24,role!A:E,5,FALSE)),"",VLOOKUP(EC24,role!A:E,5,FALSE)))</f>
        <v/>
      </c>
      <c r="EM24" s="34"/>
      <c r="EP24" s="34"/>
      <c r="ES24" s="33" t="str">
        <f t="shared" si="56"/>
        <v/>
      </c>
      <c r="ET24" s="33" t="str">
        <f t="shared" si="57"/>
        <v/>
      </c>
      <c r="EU24" s="33" t="str">
        <f t="shared" si="58"/>
        <v/>
      </c>
      <c r="EW24" s="33" t="str">
        <f>IF(ISBLANK(EV24),"",IF(ISBLANK(VLOOKUP(EV24,role!A:E,2,FALSE)),"",VLOOKUP(EV24,role!A:E,2,FALSE)))</f>
        <v/>
      </c>
      <c r="EX24" s="33" t="str">
        <f>IF(ISBLANK(EV24),"",IF(ISBLANK(VLOOKUP(EV24,role!A:E,3,FALSE)),"",VLOOKUP(EV24,role!A:E,3,FALSE)))</f>
        <v/>
      </c>
      <c r="EY24" s="33" t="str">
        <f>IF(ISBLANK(EV24),"",IF(ISBLANK(VLOOKUP(EV24,role!A:E,4,FALSE)),"",VLOOKUP(EV24,role!A:E,4,FALSE)))</f>
        <v/>
      </c>
      <c r="EZ24" s="33" t="str">
        <f>IF(ISBLANK(EV24),"",IF(ISBLANK(VLOOKUP(EV24,role!A:E,5,FALSE)),"",VLOOKUP(EV24,role!A:E,5,FALSE)))</f>
        <v/>
      </c>
      <c r="FF24" s="34"/>
      <c r="FI24" s="41"/>
      <c r="FK24" s="33" t="str">
        <f t="shared" si="59"/>
        <v/>
      </c>
      <c r="FL24" s="33" t="str">
        <f t="shared" si="60"/>
        <v/>
      </c>
      <c r="FM24" s="33" t="str">
        <f t="shared" si="61"/>
        <v/>
      </c>
      <c r="FO24" s="33" t="str">
        <f>IF(ISBLANK(FN24),"",IF(ISBLANK(VLOOKUP(FN24,role!A:E,2,FALSE)),"",VLOOKUP(FN24,role!A:E,2,FALSE)))</f>
        <v/>
      </c>
      <c r="FP24" s="33" t="str">
        <f>IF(ISBLANK(FN24),"",IF(ISBLANK(VLOOKUP(FN24,role!A:E,3,FALSE)),"",VLOOKUP(FN24,role!A:E,3,FALSE)))</f>
        <v/>
      </c>
      <c r="FQ24" s="33" t="str">
        <f>IF(ISBLANK(FN24),"",IF(ISBLANK(VLOOKUP(FN24,role!A:E,4,FALSE)),"",VLOOKUP(FN24,role!A:E,4,FALSE)))</f>
        <v/>
      </c>
      <c r="FR24" s="33" t="str">
        <f>IF(ISBLANK(FN24),"",IF(ISBLANK(VLOOKUP(FN24,role!A:E,5,FALSE)),"",VLOOKUP(FN24,role!A:E,5,FALSE)))</f>
        <v/>
      </c>
      <c r="FX24" s="34"/>
      <c r="GA24" s="41"/>
      <c r="GC24" s="33" t="str">
        <f t="shared" si="62"/>
        <v/>
      </c>
      <c r="GD24" s="33" t="str">
        <f t="shared" si="63"/>
        <v/>
      </c>
      <c r="GE24" s="33" t="str">
        <f t="shared" si="64"/>
        <v/>
      </c>
      <c r="GG24" s="33" t="str">
        <f>IF(ISBLANK(GF24),"",IF(ISBLANK(VLOOKUP(GF24,role!A:E,2,FALSE)),"",VLOOKUP(GF24,role!A:E,2,FALSE)))</f>
        <v/>
      </c>
      <c r="GH24" s="33" t="str">
        <f>IF(ISBLANK(GF24),"",IF(ISBLANK(VLOOKUP(GF24,role!A:E,3,FALSE)),"",VLOOKUP(GF24,role!A:E,3,FALSE)))</f>
        <v/>
      </c>
      <c r="GI24" s="33" t="str">
        <f>IF(ISBLANK(GF24),"",IF(ISBLANK(VLOOKUP(GF24,role!A:E,4,FALSE)),"",VLOOKUP(GF24,role!A:E,4,FALSE)))</f>
        <v/>
      </c>
      <c r="GJ24" s="33" t="str">
        <f>IF(ISBLANK(GF24),"",IF(ISBLANK(VLOOKUP(GF24,role!A:E,5,FALSE)),"",VLOOKUP(GF24,role!A:E,5,FALSE)))</f>
        <v/>
      </c>
      <c r="GP24" s="34"/>
      <c r="GS24" s="41"/>
      <c r="GU24" s="33" t="str">
        <f t="shared" si="65"/>
        <v/>
      </c>
      <c r="GV24" s="33" t="str">
        <f t="shared" si="66"/>
        <v/>
      </c>
      <c r="GW24" s="33" t="str">
        <f t="shared" si="67"/>
        <v/>
      </c>
      <c r="GY24" s="33" t="str">
        <f>IF(ISBLANK(GX24),"",IF(ISBLANK(VLOOKUP(GX24,role!A:E,2,FALSE)),"",VLOOKUP(GX24,role!A:E,2,FALSE)))</f>
        <v/>
      </c>
      <c r="GZ24" s="33" t="str">
        <f>IF(ISBLANK(GX24),"",IF(ISBLANK(VLOOKUP(GX24,role!A:E,3,FALSE)),"",VLOOKUP(GX24,role!A:E,3,FALSE)))</f>
        <v/>
      </c>
      <c r="HA24" s="33" t="str">
        <f>IF(ISBLANK(GX24),"",IF(ISBLANK(VLOOKUP(GX24,role!A:E,4,FALSE)),"",VLOOKUP(GX24,role!A:E,4,FALSE)))</f>
        <v/>
      </c>
      <c r="HB24" s="33" t="str">
        <f>IF(ISBLANK(GX24),"",IF(ISBLANK(VLOOKUP(GX24,role!A:E,5,FALSE)),"",VLOOKUP(GX24,role!A:E,5,FALSE)))</f>
        <v/>
      </c>
      <c r="HH24" s="34"/>
      <c r="HK24" s="41"/>
      <c r="HM24" s="33" t="str">
        <f t="shared" si="68"/>
        <v/>
      </c>
      <c r="HN24" s="33" t="str">
        <f t="shared" si="69"/>
        <v/>
      </c>
      <c r="HO24" s="33" t="str">
        <f t="shared" si="70"/>
        <v/>
      </c>
      <c r="HQ24" s="33" t="str">
        <f>IF(ISBLANK(HP24),"",IF(ISBLANK(VLOOKUP(HP24,role!A:E,2,FALSE)),"",VLOOKUP(HP24,role!A:E,2,FALSE)))</f>
        <v/>
      </c>
      <c r="HR24" s="33" t="str">
        <f>IF(ISBLANK(HP24),"",IF(ISBLANK(VLOOKUP(HP24,role!A:E,3,FALSE)),"",VLOOKUP(HP24,role!A:E,3,FALSE)))</f>
        <v/>
      </c>
      <c r="HS24" s="33" t="str">
        <f>IF(ISBLANK(HP24),"",IF(ISBLANK(VLOOKUP(HP24,role!A:E,4,FALSE)),"",VLOOKUP(HP24,role!A:E,4,FALSE)))</f>
        <v/>
      </c>
      <c r="HT24" s="33" t="str">
        <f>IF(ISBLANK(HP24),"",IF(ISBLANK(VLOOKUP(HP24,role!A:E,5,FALSE)),"",VLOOKUP(HP24,role!A:E,5,FALSE)))</f>
        <v/>
      </c>
      <c r="HZ24" s="34"/>
      <c r="IC24" s="34"/>
      <c r="IF24" s="33" t="str">
        <f t="shared" si="71"/>
        <v/>
      </c>
      <c r="IG24" s="33" t="str">
        <f t="shared" si="72"/>
        <v/>
      </c>
      <c r="IH24" s="33" t="str">
        <f t="shared" si="73"/>
        <v/>
      </c>
      <c r="IJ24" s="33" t="str">
        <f>IF(ISBLANK(II24),"",IF(ISBLANK(VLOOKUP(II24,role!A:E,2,FALSE)),"",VLOOKUP(II24,role!A:E,2,FALSE)))</f>
        <v/>
      </c>
      <c r="IK24" s="33" t="str">
        <f>IF(ISBLANK(II24),"",IF(ISBLANK(VLOOKUP(II24,role!A:E,3,FALSE)),"",VLOOKUP(II24,role!A:E,3,FALSE)))</f>
        <v/>
      </c>
      <c r="IL24" s="33" t="str">
        <f>IF(ISBLANK(II24),"",IF(ISBLANK(VLOOKUP(II24,role!A:E,4,FALSE)),"",VLOOKUP(II24,role!A:E,4,FALSE)))</f>
        <v/>
      </c>
      <c r="IM24" s="33" t="str">
        <f>IF(ISBLANK(II24),"",IF(ISBLANK(VLOOKUP(II24,role!A:E,5,FALSE)),"",VLOOKUP(II24,role!A:E,5,FALSE)))</f>
        <v/>
      </c>
      <c r="IS24" s="34"/>
      <c r="IV24" s="41"/>
      <c r="IX24" s="33" t="str">
        <f t="shared" si="74"/>
        <v/>
      </c>
      <c r="IY24" s="33" t="str">
        <f t="shared" si="75"/>
        <v/>
      </c>
      <c r="IZ24" s="33" t="str">
        <f t="shared" si="76"/>
        <v/>
      </c>
      <c r="JB24" s="33" t="str">
        <f>IF(ISBLANK(JA24),"",IF(ISBLANK(VLOOKUP(JA24,role!A:E,2,FALSE)),"",VLOOKUP(JA24,role!A:E,2,FALSE)))</f>
        <v/>
      </c>
      <c r="JC24" s="33" t="str">
        <f>IF(ISBLANK(JA24),"",IF(ISBLANK(VLOOKUP(JA24,role!A:E,3,FALSE)),"",VLOOKUP(JA24,role!A:E,3,FALSE)))</f>
        <v/>
      </c>
      <c r="JD24" s="33" t="str">
        <f>IF(ISBLANK(JA24),"",IF(ISBLANK(VLOOKUP(JA24,role!A:E,4,FALSE)),"",VLOOKUP(JA24,role!A:E,4,FALSE)))</f>
        <v/>
      </c>
      <c r="JE24" s="33" t="str">
        <f>IF(ISBLANK(JA24),"",IF(ISBLANK(VLOOKUP(JA24,role!A:E,5,FALSE)),"",VLOOKUP(JA24,role!A:E,5,FALSE)))</f>
        <v/>
      </c>
      <c r="JK24" s="34"/>
      <c r="JN24" s="41"/>
      <c r="JP24" s="33" t="str">
        <f t="shared" si="77"/>
        <v/>
      </c>
      <c r="JQ24" s="33" t="str">
        <f t="shared" si="78"/>
        <v/>
      </c>
      <c r="JR24" s="33" t="str">
        <f t="shared" si="79"/>
        <v/>
      </c>
      <c r="JT24" s="33" t="str">
        <f>IF(ISBLANK(JS24),"",IF(ISBLANK(VLOOKUP(JS24,role!A:E,2,FALSE)),"",VLOOKUP(JS24,role!A:E,2,FALSE)))</f>
        <v/>
      </c>
      <c r="JU24" s="33" t="str">
        <f>IF(ISBLANK(JS24),"",IF(ISBLANK(VLOOKUP(JS24,role!A:E,3,FALSE)),"",VLOOKUP(JS24,role!A:E,3,FALSE)))</f>
        <v/>
      </c>
      <c r="JV24" s="33" t="str">
        <f>IF(ISBLANK(JS24),"",IF(ISBLANK(VLOOKUP(JS24,role!A:E,4,FALSE)),"",VLOOKUP(JS24,role!A:E,4,FALSE)))</f>
        <v/>
      </c>
      <c r="JW24" s="33" t="str">
        <f>IF(ISBLANK(JS24),"",IF(ISBLANK(VLOOKUP(JS24,role!A:E,5,FALSE)),"",VLOOKUP(JS24,role!A:E,5,FALSE)))</f>
        <v/>
      </c>
      <c r="KC24" s="34"/>
      <c r="KF24" s="41"/>
      <c r="KH24" s="33" t="str">
        <f t="shared" si="80"/>
        <v/>
      </c>
      <c r="KI24" s="33" t="str">
        <f t="shared" si="81"/>
        <v/>
      </c>
      <c r="KJ24" s="33" t="str">
        <f t="shared" si="82"/>
        <v/>
      </c>
      <c r="KL24" s="33" t="str">
        <f>IF(ISBLANK(KK24),"",IF(ISBLANK(VLOOKUP(KK24,role!A:E,2,FALSE)),"",VLOOKUP(KK24,role!A:E,2,FALSE)))</f>
        <v/>
      </c>
      <c r="KM24" s="33" t="str">
        <f>IF(ISBLANK(KK24),"",IF(ISBLANK(VLOOKUP(KK24,role!A:E,3,FALSE)),"",VLOOKUP(KK24,role!A:E,3,FALSE)))</f>
        <v/>
      </c>
      <c r="KN24" s="33" t="str">
        <f>IF(ISBLANK(KK24),"",IF(ISBLANK(VLOOKUP(KK24,role!A:E,4,FALSE)),"",VLOOKUP(KK24,role!A:E,4,FALSE)))</f>
        <v/>
      </c>
      <c r="KO24" s="33" t="str">
        <f>IF(ISBLANK(KK24),"",IF(ISBLANK(VLOOKUP(KK24,role!A:E,5,FALSE)),"",VLOOKUP(KK24,role!A:E,5,FALSE)))</f>
        <v/>
      </c>
      <c r="KU24" s="34"/>
      <c r="KX24" s="41"/>
      <c r="KZ24" s="33" t="str">
        <f t="shared" si="83"/>
        <v/>
      </c>
      <c r="LA24" s="33" t="str">
        <f t="shared" si="84"/>
        <v/>
      </c>
      <c r="LB24" s="33" t="str">
        <f t="shared" si="85"/>
        <v/>
      </c>
      <c r="LD24" s="33" t="str">
        <f>IF(ISBLANK(LC24),"",IF(ISBLANK(VLOOKUP(LC24,role!A:E,2,FALSE)),"",VLOOKUP(LC24,role!A:E,2,FALSE)))</f>
        <v/>
      </c>
      <c r="LE24" s="33" t="str">
        <f>IF(ISBLANK(LC24),"",IF(ISBLANK(VLOOKUP(LC24,role!A:E,3,FALSE)),"",VLOOKUP(LC24,role!A:E,3,FALSE)))</f>
        <v/>
      </c>
      <c r="LF24" s="33" t="str">
        <f>IF(ISBLANK(LC24),"",IF(ISBLANK(VLOOKUP(LC24,role!A:E,4,FALSE)),"",VLOOKUP(LC24,role!A:E,4,FALSE)))</f>
        <v/>
      </c>
      <c r="LG24" s="33" t="str">
        <f>IF(ISBLANK(LC24),"",IF(ISBLANK(VLOOKUP(LC24,role!A:E,5,FALSE)),"",VLOOKUP(LC24,role!A:E,5,FALSE)))</f>
        <v/>
      </c>
      <c r="LM24" s="34"/>
      <c r="LP24" s="41"/>
      <c r="LR24" s="33" t="str">
        <f t="shared" si="86"/>
        <v/>
      </c>
      <c r="LS24" s="33" t="str">
        <f t="shared" si="87"/>
        <v/>
      </c>
      <c r="LT24" s="33" t="str">
        <f t="shared" si="88"/>
        <v/>
      </c>
      <c r="LV24" s="33" t="str">
        <f>IF(ISBLANK(LU24),"",IF(ISBLANK(VLOOKUP(LU24,role!A:E,2,FALSE)),"",VLOOKUP(LU24,role!A:E,2,FALSE)))</f>
        <v/>
      </c>
      <c r="LW24" s="33" t="str">
        <f>IF(ISBLANK(LU24),"",IF(ISBLANK(VLOOKUP(LU24,role!A:E,3,FALSE)),"",VLOOKUP(LU24,role!A:E,3,FALSE)))</f>
        <v/>
      </c>
      <c r="LX24" s="33" t="str">
        <f>IF(ISBLANK(LU24),"",IF(ISBLANK(VLOOKUP(LU24,role!A:E,4,FALSE)),"",VLOOKUP(LU24,role!A:E,4,FALSE)))</f>
        <v/>
      </c>
      <c r="LY24" s="33" t="str">
        <f>IF(ISBLANK(LU24),"",IF(ISBLANK(VLOOKUP(LU24,role!A:E,5,FALSE)),"",VLOOKUP(LU24,role!A:E,5,FALSE)))</f>
        <v/>
      </c>
      <c r="ME24" s="34"/>
      <c r="MH24" s="41"/>
      <c r="MJ24" s="33" t="str">
        <f t="shared" si="89"/>
        <v/>
      </c>
      <c r="MK24" s="33" t="str">
        <f t="shared" si="90"/>
        <v/>
      </c>
      <c r="ML24" s="33" t="str">
        <f t="shared" si="91"/>
        <v/>
      </c>
      <c r="MN24" s="33" t="str">
        <f>IF(ISBLANK(MM24),"",IF(ISBLANK(VLOOKUP(MM24,role!A:E,2,FALSE)),"",VLOOKUP(MM24,role!A:E,2,FALSE)))</f>
        <v/>
      </c>
      <c r="MO24" s="33" t="str">
        <f>IF(ISBLANK(MM24),"",IF(ISBLANK(VLOOKUP(MM24,role!A:E,3,FALSE)),"",VLOOKUP(MM24,role!A:E,3,FALSE)))</f>
        <v/>
      </c>
      <c r="MP24" s="33" t="str">
        <f>IF(ISBLANK(MM24),"",IF(ISBLANK(VLOOKUP(MM24,role!A:E,4,FALSE)),"",VLOOKUP(MM24,role!A:E,4,FALSE)))</f>
        <v/>
      </c>
      <c r="MQ24" s="33" t="str">
        <f>IF(ISBLANK(MM24),"",IF(ISBLANK(VLOOKUP(MM24,role!A:E,5,FALSE)),"",VLOOKUP(MM24,role!A:E,5,FALSE)))</f>
        <v/>
      </c>
      <c r="MW24" s="34"/>
      <c r="MZ24" s="41"/>
      <c r="NB24" s="33" t="str">
        <f t="shared" si="92"/>
        <v/>
      </c>
      <c r="NC24" s="33" t="str">
        <f t="shared" si="93"/>
        <v/>
      </c>
      <c r="ND24" s="33" t="str">
        <f t="shared" si="94"/>
        <v/>
      </c>
      <c r="NF24" s="33" t="str">
        <f>IF(ISBLANK(NE24),"",IF(ISBLANK(VLOOKUP(NE24,role!A:E,2,FALSE)),"",VLOOKUP(NE24,role!A:E,2,FALSE)))</f>
        <v/>
      </c>
      <c r="NG24" s="33" t="str">
        <f>IF(ISBLANK(NE24),"",IF(ISBLANK(VLOOKUP(NE24,role!A:E,3,FALSE)),"",VLOOKUP(NE24,role!A:E,3,FALSE)))</f>
        <v/>
      </c>
      <c r="NH24" s="33" t="str">
        <f>IF(ISBLANK(NE24),"",IF(ISBLANK(VLOOKUP(NE24,role!A:E,4,FALSE)),"",VLOOKUP(NE24,role!A:E,4,FALSE)))</f>
        <v/>
      </c>
      <c r="NI24" s="33" t="str">
        <f>IF(ISBLANK(NE24),"",IF(ISBLANK(VLOOKUP(NE24,role!A:E,5,FALSE)),"",VLOOKUP(NE24,role!A:E,5,FALSE)))</f>
        <v/>
      </c>
      <c r="NO24" s="34"/>
      <c r="NR24" s="41"/>
      <c r="NT24" s="33" t="str">
        <f t="shared" si="95"/>
        <v/>
      </c>
      <c r="NU24" s="33" t="str">
        <f t="shared" si="96"/>
        <v/>
      </c>
      <c r="NV24" s="33" t="str">
        <f t="shared" si="97"/>
        <v/>
      </c>
      <c r="NX24" s="33" t="str">
        <f>IF(ISBLANK(NW24),"",IF(ISBLANK(VLOOKUP(NW24,role!A:E,2,FALSE)),"",VLOOKUP(NW24,role!A:E,2,FALSE)))</f>
        <v/>
      </c>
      <c r="NY24" s="33" t="str">
        <f>IF(ISBLANK(NW24),"",IF(ISBLANK(VLOOKUP(NW24,role!A:E,3,FALSE)),"",VLOOKUP(NW24,role!A:E,3,FALSE)))</f>
        <v/>
      </c>
      <c r="NZ24" s="33" t="str">
        <f>IF(ISBLANK(NW24),"",IF(ISBLANK(VLOOKUP(NW24,role!A:E,4,FALSE)),"",VLOOKUP(NW24,role!A:E,4,FALSE)))</f>
        <v/>
      </c>
      <c r="OA24" s="33" t="str">
        <f>IF(ISBLANK(NW24),"",IF(ISBLANK(VLOOKUP(NW24,role!A:E,5,FALSE)),"",VLOOKUP(NW24,role!A:E,5,FALSE)))</f>
        <v/>
      </c>
      <c r="OG24" s="34"/>
      <c r="OJ24" s="41"/>
      <c r="OL24" s="33" t="str">
        <f t="shared" si="98"/>
        <v/>
      </c>
      <c r="OM24" s="33" t="str">
        <f t="shared" si="99"/>
        <v/>
      </c>
      <c r="ON24" s="33" t="str">
        <f t="shared" si="100"/>
        <v/>
      </c>
      <c r="OP24" s="33" t="str">
        <f>IF(ISBLANK(OO24),"",IF(ISBLANK(VLOOKUP(OO24,role!A:E,2,FALSE)),"",VLOOKUP(OO24,role!A:E,2,FALSE)))</f>
        <v/>
      </c>
      <c r="OQ24" s="33" t="str">
        <f>IF(ISBLANK(OO24),"",IF(ISBLANK(VLOOKUP(OO24,role!A:E,3,FALSE)),"",VLOOKUP(OO24,role!A:E,3,FALSE)))</f>
        <v/>
      </c>
      <c r="OR24" s="33" t="str">
        <f>IF(ISBLANK(OO24),"",IF(ISBLANK(VLOOKUP(OO24,role!A:E,4,FALSE)),"",VLOOKUP(OO24,role!A:E,4,FALSE)))</f>
        <v/>
      </c>
      <c r="OS24" s="33" t="str">
        <f>IF(ISBLANK(OO24),"",IF(ISBLANK(VLOOKUP(OO24,role!A:E,5,FALSE)),"",VLOOKUP(OO24,role!A:E,5,FALSE)))</f>
        <v/>
      </c>
      <c r="OY24" s="34"/>
      <c r="PB24" s="34"/>
      <c r="PC24" s="35"/>
      <c r="PD24" s="36" t="str">
        <f t="shared" si="101"/>
        <v/>
      </c>
      <c r="PF24" s="33" t="str">
        <f>IF(ISBLANK(PE24),"",IF(ISBLANK(VLOOKUP(PE24,role!A:E,2,FALSE)),"",VLOOKUP(PE24,role!A:E,2,FALSE)))</f>
        <v/>
      </c>
      <c r="PG24" s="33" t="str">
        <f>IF(ISBLANK(PE24),"",IF(ISBLANK(VLOOKUP(PE24,role!A:E,3,FALSE)),"",VLOOKUP(PE24,role!A:E,3,FALSE)))</f>
        <v/>
      </c>
      <c r="PH24" s="33" t="str">
        <f>IF(ISBLANK(PE24),"",IF(ISBLANK(VLOOKUP(PE24,role!A:E,4,FALSE)),"",VLOOKUP(PE24,role!A:E,4,FALSE)))</f>
        <v/>
      </c>
      <c r="PI24" s="33" t="str">
        <f>IF(ISBLANK(PE24),"",IF(ISBLANK(VLOOKUP(PE24,role!A:E,5,FALSE)),"",VLOOKUP(PE24,role!A:E,5,FALSE)))</f>
        <v/>
      </c>
      <c r="PJ24" s="38"/>
      <c r="PK24" s="36" t="str">
        <f t="shared" si="102"/>
        <v/>
      </c>
      <c r="PM24" s="33" t="str">
        <f>IF(ISBLANK(PL24),"",IF(ISBLANK(VLOOKUP(PL24,role!A:E,2,FALSE)),"",VLOOKUP(PL24,role!A:E,2,FALSE)))</f>
        <v/>
      </c>
      <c r="PN24" s="33" t="str">
        <f>IF(ISBLANK(PL24),"",IF(ISBLANK(VLOOKUP(PL24,role!A:E,3,FALSE)),"",VLOOKUP(PL24,role!A:E,3,FALSE)))</f>
        <v/>
      </c>
      <c r="PO24" s="33" t="str">
        <f>IF(ISBLANK(PL24),"",IF(ISBLANK(VLOOKUP(PL24,role!A:E,4,FALSE)),"",VLOOKUP(PL24,role!A:E,4,FALSE)))</f>
        <v/>
      </c>
      <c r="PP24" s="33" t="str">
        <f>IF(ISBLANK(PL24),"",IF(ISBLANK(VLOOKUP(PL24,role!A:E,5,FALSE)),"",VLOOKUP(PL24,role!A:E,5,FALSE)))</f>
        <v/>
      </c>
      <c r="PQ24" s="38"/>
      <c r="PR24" s="36" t="str">
        <f t="shared" si="103"/>
        <v/>
      </c>
      <c r="PT24" s="33" t="str">
        <f>IF(ISBLANK(PS24),"",IF(ISBLANK(VLOOKUP(PS24,role!A:E,2,FALSE)),"",VLOOKUP(PS24,role!A:E,2,FALSE)))</f>
        <v/>
      </c>
      <c r="PU24" s="33" t="str">
        <f>IF(ISBLANK(PS24),"",IF(ISBLANK(VLOOKUP(PS24,role!A:E,3,FALSE)),"",VLOOKUP(PS24,role!A:E,3,FALSE)))</f>
        <v/>
      </c>
      <c r="PV24" s="33" t="str">
        <f>IF(ISBLANK(PS24),"",IF(ISBLANK(VLOOKUP(PS24,role!A:E,4,FALSE)),"",VLOOKUP(PS24,role!A:E,4,FALSE)))</f>
        <v/>
      </c>
      <c r="PW24" s="33" t="str">
        <f>IF(ISBLANK(PS24),"",IF(ISBLANK(VLOOKUP(PS24,role!A:E,5,FALSE)),"",VLOOKUP(PS24,role!A:E,5,FALSE)))</f>
        <v/>
      </c>
      <c r="PX24" s="38"/>
      <c r="PY24" s="36" t="str">
        <f t="shared" si="104"/>
        <v/>
      </c>
      <c r="QA24" s="33" t="str">
        <f>IF(ISBLANK(PZ24),"",IF(ISBLANK(VLOOKUP(PZ24,role!A:E,2,FALSE)),"",VLOOKUP(PZ24,role!A:E,2,FALSE)))</f>
        <v/>
      </c>
      <c r="QB24" s="33" t="str">
        <f>IF(ISBLANK(PZ24),"",IF(ISBLANK(VLOOKUP(PZ24,role!A:E,3,FALSE)),"",VLOOKUP(PZ24,role!A:E,3,FALSE)))</f>
        <v/>
      </c>
      <c r="QC24" s="33" t="str">
        <f>IF(ISBLANK(PZ24),"",IF(ISBLANK(VLOOKUP(PZ24,role!A:E,4,FALSE)),"",VLOOKUP(PZ24,role!A:E,4,FALSE)))</f>
        <v/>
      </c>
      <c r="QD24" s="33" t="str">
        <f>IF(ISBLANK(PZ24),"",IF(ISBLANK(VLOOKUP(PZ24,role!A:E,5,FALSE)),"",VLOOKUP(PZ24,role!A:E,5,FALSE)))</f>
        <v/>
      </c>
      <c r="QE24" s="38"/>
      <c r="QF24" s="36" t="str">
        <f t="shared" si="105"/>
        <v/>
      </c>
      <c r="QH24" s="33" t="str">
        <f>IF(ISBLANK(QG24),"",IF(ISBLANK(VLOOKUP(QG24,role!A:E,2,FALSE)),"",VLOOKUP(QG24,role!A:E,2,FALSE)))</f>
        <v/>
      </c>
      <c r="QI24" s="33" t="str">
        <f>IF(ISBLANK(QG24),"",IF(ISBLANK(VLOOKUP(QG24,role!A:E,3,FALSE)),"",VLOOKUP(QG24,role!A:E,3,FALSE)))</f>
        <v/>
      </c>
      <c r="QJ24" s="33" t="str">
        <f>IF(ISBLANK(QG24),"",IF(ISBLANK(VLOOKUP(QG24,role!A:E,4,FALSE)),"",VLOOKUP(QG24,role!A:E,4,FALSE)))</f>
        <v/>
      </c>
      <c r="QK24" s="33" t="str">
        <f>IF(ISBLANK(QG24),"",IF(ISBLANK(VLOOKUP(QG24,role!A:E,5,FALSE)),"",VLOOKUP(QG24,role!A:E,5,FALSE)))</f>
        <v/>
      </c>
      <c r="QL24" s="34"/>
      <c r="QM24" s="38"/>
      <c r="QN24" s="36" t="str">
        <f t="shared" si="106"/>
        <v/>
      </c>
      <c r="QP24" s="33" t="str">
        <f>IF(ISBLANK(QO24),"",IF(ISBLANK(VLOOKUP(QO24,role!A:E,2,FALSE)),"",VLOOKUP(QO24,role!A:E,2,FALSE)))</f>
        <v/>
      </c>
      <c r="QQ24" s="33" t="str">
        <f>IF(ISBLANK(QO24),"",IF(ISBLANK(VLOOKUP(QO24,role!A:E,3,FALSE)),"",VLOOKUP(QO24,role!A:E,3,FALSE)))</f>
        <v/>
      </c>
      <c r="QR24" s="33" t="str">
        <f>IF(ISBLANK(QO24),"",IF(ISBLANK(VLOOKUP(QO24,role!A:E,4,FALSE)),"",VLOOKUP(QO24,role!A:E,4,FALSE)))</f>
        <v/>
      </c>
      <c r="QS24" s="33" t="str">
        <f>IF(ISBLANK(QO24),"",IF(ISBLANK(VLOOKUP(QO24,role!A:E,5,FALSE)),"",VLOOKUP(QO24,role!A:E,5,FALSE)))</f>
        <v/>
      </c>
      <c r="QT24" s="38"/>
      <c r="QU24" s="36" t="str">
        <f t="shared" si="107"/>
        <v/>
      </c>
      <c r="QW24" s="33" t="str">
        <f>IF(ISBLANK(QV24),"",IF(ISBLANK(VLOOKUP(QV24,role!A:E,2,FALSE)),"",VLOOKUP(QV24,role!A:E,2,FALSE)))</f>
        <v/>
      </c>
      <c r="QX24" s="33" t="str">
        <f>IF(ISBLANK(QV24),"",IF(ISBLANK(VLOOKUP(QV24,role!A:E,3,FALSE)),"",VLOOKUP(QV24,role!A:E,3,FALSE)))</f>
        <v/>
      </c>
      <c r="QY24" s="33" t="str">
        <f>IF(ISBLANK(QV24),"",IF(ISBLANK(VLOOKUP(QV24,role!A:E,4,FALSE)),"",VLOOKUP(QV24,role!A:E,4,FALSE)))</f>
        <v/>
      </c>
      <c r="QZ24" s="33" t="str">
        <f>IF(ISBLANK(QV24),"",IF(ISBLANK(VLOOKUP(QV24,role!A:E,5,FALSE)),"",VLOOKUP(QV24,role!A:E,5,FALSE)))</f>
        <v/>
      </c>
      <c r="RA24" s="38"/>
      <c r="RB24" s="36" t="str">
        <f t="shared" si="108"/>
        <v/>
      </c>
      <c r="RD24" s="33" t="str">
        <f>IF(ISBLANK(RC24),"",IF(ISBLANK(VLOOKUP(RC24,role!A:E,2,FALSE)),"",VLOOKUP(RC24,role!A:E,2,FALSE)))</f>
        <v/>
      </c>
      <c r="RE24" s="33" t="str">
        <f>IF(ISBLANK(RC24),"",IF(ISBLANK(VLOOKUP(RC24,role!A:E,3,FALSE)),"",VLOOKUP(RC24,role!A:E,3,FALSE)))</f>
        <v/>
      </c>
      <c r="RF24" s="33" t="str">
        <f>IF(ISBLANK(RC24),"",IF(ISBLANK(VLOOKUP(RC24,role!A:E,4,FALSE)),"",VLOOKUP(RC24,role!A:E,4,FALSE)))</f>
        <v/>
      </c>
      <c r="RG24" s="33" t="str">
        <f>IF(ISBLANK(RC24),"",IF(ISBLANK(VLOOKUP(RC24,role!A:E,5,FALSE)),"",VLOOKUP(RC24,role!A:E,5,FALSE)))</f>
        <v/>
      </c>
      <c r="RH24" s="38"/>
      <c r="RI24" s="36" t="str">
        <f t="shared" si="109"/>
        <v/>
      </c>
      <c r="RK24" s="33" t="str">
        <f>IF(ISBLANK(RJ24),"",IF(ISBLANK(VLOOKUP(RJ24,role!A:E,2,FALSE)),"",VLOOKUP(RJ24,role!A:E,2,FALSE)))</f>
        <v/>
      </c>
      <c r="RL24" s="33" t="str">
        <f>IF(ISBLANK(RJ24),"",IF(ISBLANK(VLOOKUP(RJ24,role!A:E,3,FALSE)),"",VLOOKUP(RJ24,role!A:E,3,FALSE)))</f>
        <v/>
      </c>
      <c r="RM24" s="33" t="str">
        <f>IF(ISBLANK(RJ24),"",IF(ISBLANK(VLOOKUP(RJ24,role!A:E,4,FALSE)),"",VLOOKUP(RJ24,role!A:E,4,FALSE)))</f>
        <v/>
      </c>
      <c r="RN24" s="33" t="str">
        <f>IF(ISBLANK(RJ24),"",IF(ISBLANK(VLOOKUP(RJ24,role!A:E,5,FALSE)),"",VLOOKUP(RJ24,role!A:E,5,FALSE)))</f>
        <v/>
      </c>
      <c r="RO24" s="38"/>
      <c r="RP24" s="36" t="str">
        <f t="shared" si="110"/>
        <v/>
      </c>
      <c r="RR24" s="33" t="str">
        <f t="shared" si="111"/>
        <v/>
      </c>
      <c r="RS24" s="33" t="str">
        <f t="shared" si="112"/>
        <v/>
      </c>
      <c r="RT24" s="33" t="str">
        <f t="shared" si="113"/>
        <v/>
      </c>
      <c r="RU24" s="33" t="str">
        <f t="shared" si="114"/>
        <v/>
      </c>
      <c r="RV24" s="34"/>
      <c r="RW24" s="35"/>
      <c r="RY24" s="33" t="str">
        <f t="shared" si="115"/>
        <v/>
      </c>
      <c r="RZ24" s="41"/>
      <c r="SA24" s="33" t="str">
        <f t="shared" si="116"/>
        <v/>
      </c>
      <c r="SC24" s="33" t="str">
        <f t="shared" si="117"/>
        <v/>
      </c>
      <c r="SE24" s="33" t="str">
        <f t="shared" si="118"/>
        <v/>
      </c>
      <c r="SG24" s="33" t="str">
        <f t="shared" si="119"/>
        <v/>
      </c>
      <c r="SI24" s="33" t="str">
        <f t="shared" si="120"/>
        <v/>
      </c>
      <c r="SK24" s="33" t="str">
        <f t="shared" si="121"/>
        <v/>
      </c>
      <c r="SM24" s="33" t="str">
        <f t="shared" si="122"/>
        <v/>
      </c>
      <c r="SO24" s="33" t="str">
        <f t="shared" si="123"/>
        <v/>
      </c>
      <c r="SQ24" s="33" t="str">
        <f t="shared" si="124"/>
        <v/>
      </c>
      <c r="SS24" s="33" t="str">
        <f t="shared" si="125"/>
        <v/>
      </c>
      <c r="ST24" s="34"/>
      <c r="SV24" s="33" t="str">
        <f t="shared" si="126"/>
        <v/>
      </c>
      <c r="SX24" s="33" t="str">
        <f t="shared" si="127"/>
        <v/>
      </c>
      <c r="SZ24" s="33" t="str">
        <f t="shared" si="128"/>
        <v/>
      </c>
      <c r="TB24" s="33" t="str">
        <f t="shared" si="129"/>
        <v/>
      </c>
      <c r="TD24" s="33" t="str">
        <f t="shared" si="130"/>
        <v/>
      </c>
      <c r="TE24" s="34"/>
      <c r="TG24" s="33" t="str">
        <f t="shared" si="131"/>
        <v/>
      </c>
      <c r="TI24" s="33" t="str">
        <f t="shared" si="132"/>
        <v/>
      </c>
      <c r="TK24" s="33" t="str">
        <f t="shared" si="133"/>
        <v/>
      </c>
      <c r="TM24" s="33" t="str">
        <f t="shared" si="134"/>
        <v/>
      </c>
      <c r="TO24" s="33" t="str">
        <f t="shared" si="135"/>
        <v/>
      </c>
      <c r="TP24" s="34"/>
      <c r="TR24" s="33" t="str">
        <f t="shared" si="136"/>
        <v/>
      </c>
      <c r="TT24" s="33" t="str">
        <f t="shared" si="137"/>
        <v/>
      </c>
      <c r="TV24" s="33" t="str">
        <f t="shared" si="138"/>
        <v/>
      </c>
      <c r="TX24" s="33" t="str">
        <f t="shared" si="139"/>
        <v/>
      </c>
      <c r="TZ24" s="33" t="str">
        <f t="shared" si="140"/>
        <v/>
      </c>
      <c r="UA24" s="34"/>
      <c r="UC24" s="33" t="str">
        <f t="shared" si="141"/>
        <v/>
      </c>
      <c r="UE24" s="33" t="str">
        <f t="shared" si="142"/>
        <v/>
      </c>
      <c r="UG24" s="33" t="str">
        <f t="shared" si="143"/>
        <v/>
      </c>
      <c r="UI24" s="33" t="str">
        <f t="shared" si="144"/>
        <v/>
      </c>
      <c r="UK24" s="33" t="str">
        <f t="shared" si="145"/>
        <v/>
      </c>
      <c r="UL24" s="34"/>
      <c r="UN24" s="33" t="str">
        <f t="shared" si="146"/>
        <v/>
      </c>
      <c r="UO24" s="33" t="str">
        <f t="shared" si="147"/>
        <v/>
      </c>
      <c r="UQ24" s="33" t="str">
        <f t="shared" si="148"/>
        <v/>
      </c>
      <c r="UR24" s="33" t="str">
        <f t="shared" si="149"/>
        <v/>
      </c>
      <c r="UT24" s="33" t="str">
        <f t="shared" si="150"/>
        <v/>
      </c>
      <c r="UU24" s="33" t="str">
        <f t="shared" si="151"/>
        <v/>
      </c>
      <c r="UW24" s="33" t="str">
        <f t="shared" si="152"/>
        <v/>
      </c>
      <c r="UX24" s="33" t="str">
        <f t="shared" si="153"/>
        <v/>
      </c>
      <c r="UZ24" s="33" t="str">
        <f t="shared" si="154"/>
        <v/>
      </c>
      <c r="VA24" s="33" t="str">
        <f t="shared" si="155"/>
        <v/>
      </c>
      <c r="VB24" s="37"/>
      <c r="VC24" s="35"/>
      <c r="VD24" s="36" t="str">
        <f t="shared" si="156"/>
        <v/>
      </c>
      <c r="VE24" s="36" t="str">
        <f t="shared" si="157"/>
        <v/>
      </c>
      <c r="VG24" s="36" t="str">
        <f t="shared" si="158"/>
        <v/>
      </c>
      <c r="VH24" s="36" t="str">
        <f t="shared" si="159"/>
        <v/>
      </c>
      <c r="VJ24" s="36" t="str">
        <f t="shared" si="160"/>
        <v/>
      </c>
      <c r="VK24" s="36" t="str">
        <f t="shared" si="161"/>
        <v/>
      </c>
      <c r="VM24" s="36" t="str">
        <f t="shared" si="162"/>
        <v/>
      </c>
      <c r="VN24" s="36" t="str">
        <f t="shared" si="163"/>
        <v/>
      </c>
      <c r="VP24" s="36" t="str">
        <f t="shared" si="164"/>
        <v/>
      </c>
      <c r="VQ24" s="36" t="str">
        <f t="shared" si="165"/>
        <v/>
      </c>
      <c r="VR24" s="34"/>
      <c r="VT24" s="36" t="str">
        <f t="shared" si="166"/>
        <v/>
      </c>
      <c r="VU24" s="36" t="str">
        <f t="shared" si="167"/>
        <v/>
      </c>
      <c r="VW24" s="36" t="str">
        <f t="shared" si="168"/>
        <v/>
      </c>
      <c r="VX24" s="36" t="str">
        <f t="shared" si="169"/>
        <v/>
      </c>
      <c r="VZ24" s="36" t="str">
        <f t="shared" si="170"/>
        <v/>
      </c>
      <c r="WA24" s="36" t="str">
        <f t="shared" si="171"/>
        <v/>
      </c>
      <c r="WC24" s="36" t="str">
        <f t="shared" si="172"/>
        <v/>
      </c>
      <c r="WD24" s="36" t="str">
        <f t="shared" si="173"/>
        <v/>
      </c>
      <c r="WF24" s="36" t="str">
        <f t="shared" si="174"/>
        <v/>
      </c>
      <c r="WG24" s="36" t="str">
        <f t="shared" si="175"/>
        <v/>
      </c>
      <c r="WH24" s="34"/>
      <c r="WK24" s="33" t="str">
        <f t="shared" si="176"/>
        <v/>
      </c>
      <c r="WL24" s="35"/>
      <c r="WM24" s="38"/>
      <c r="WN24" s="36" t="str">
        <f t="shared" si="177"/>
        <v/>
      </c>
      <c r="WO24" s="33" t="str">
        <f t="shared" si="178"/>
        <v/>
      </c>
      <c r="WR24" s="36" t="str">
        <f t="shared" si="179"/>
        <v/>
      </c>
      <c r="WS24" s="33" t="str">
        <f t="shared" si="180"/>
        <v/>
      </c>
      <c r="WV24" s="36" t="str">
        <f t="shared" si="181"/>
        <v/>
      </c>
      <c r="WW24" s="33" t="str">
        <f t="shared" si="182"/>
        <v/>
      </c>
      <c r="WZ24" s="36" t="str">
        <f t="shared" si="183"/>
        <v/>
      </c>
      <c r="XA24" s="33" t="str">
        <f t="shared" si="184"/>
        <v/>
      </c>
      <c r="XB24" s="33"/>
      <c r="XD24" s="36" t="str">
        <f t="shared" si="185"/>
        <v/>
      </c>
      <c r="XE24" s="33" t="str">
        <f t="shared" si="186"/>
        <v/>
      </c>
      <c r="XF24" s="39"/>
      <c r="XG24" s="33" t="str">
        <f t="shared" si="187"/>
        <v/>
      </c>
      <c r="XH24" s="33" t="str">
        <f t="shared" si="188"/>
        <v/>
      </c>
      <c r="XI24" s="33" t="str">
        <f t="shared" si="189"/>
        <v/>
      </c>
      <c r="XJ24" s="33" t="str">
        <f t="shared" si="190"/>
        <v/>
      </c>
      <c r="XK24" s="33" t="str">
        <f t="shared" si="191"/>
        <v/>
      </c>
      <c r="XL24" s="33" t="str">
        <f t="shared" si="192"/>
        <v/>
      </c>
      <c r="XM24" s="33" t="str">
        <f t="shared" si="193"/>
        <v/>
      </c>
      <c r="XN24" s="33" t="str">
        <f t="shared" si="194"/>
        <v/>
      </c>
      <c r="XO24" s="33" t="str">
        <f t="shared" si="195"/>
        <v/>
      </c>
    </row>
    <row r="25" spans="3:639" s="32" customFormat="1" x14ac:dyDescent="0.25">
      <c r="C25" s="33" t="str">
        <f t="shared" si="20"/>
        <v/>
      </c>
      <c r="E25" s="32" t="str">
        <f t="shared" si="21"/>
        <v/>
      </c>
      <c r="F25" s="33" t="str">
        <f t="shared" si="22"/>
        <v/>
      </c>
      <c r="G25" s="33" t="str">
        <f t="shared" si="23"/>
        <v/>
      </c>
      <c r="J25" s="33" t="str">
        <f t="shared" si="24"/>
        <v/>
      </c>
      <c r="K25" s="33" t="str">
        <f t="shared" si="25"/>
        <v/>
      </c>
      <c r="L25" s="33" t="str">
        <f t="shared" si="26"/>
        <v/>
      </c>
      <c r="N25" s="33" t="str">
        <f t="shared" si="27"/>
        <v/>
      </c>
      <c r="O25" s="33" t="str">
        <f t="shared" si="28"/>
        <v/>
      </c>
      <c r="Q25" s="33" t="str">
        <f t="shared" si="29"/>
        <v/>
      </c>
      <c r="R25" s="33" t="str">
        <f t="shared" si="30"/>
        <v/>
      </c>
      <c r="S25" s="33"/>
      <c r="T25" s="33"/>
      <c r="U25" s="33" t="str">
        <f t="shared" si="31"/>
        <v/>
      </c>
      <c r="V25" s="33" t="str">
        <f t="shared" si="32"/>
        <v/>
      </c>
      <c r="W25" s="33"/>
      <c r="Y25" s="33" t="str">
        <f>IF(ISBLANK(X25),"",VLOOKUP(X25,resource_type!A:C,3,FALSE))</f>
        <v/>
      </c>
      <c r="Z25" s="33" t="str">
        <f>IF(ISBLANK(X25),"",VLOOKUP(X25,resource_type!A:C,2,FALSE))</f>
        <v/>
      </c>
      <c r="AA25" s="33" t="str">
        <f t="shared" si="33"/>
        <v/>
      </c>
      <c r="AB25" s="33" t="str">
        <f t="shared" si="34"/>
        <v/>
      </c>
      <c r="AD25" s="33" t="str">
        <f>IF(ISBLANK(AC25),"",VLOOKUP(AC25,resource_type!A:C,3,FALSE))</f>
        <v/>
      </c>
      <c r="AF25" s="33" t="str">
        <f>IF(ISBLANK(AE25),"",VLOOKUP(AE25,resource_type!A:C,3,FALSE))</f>
        <v/>
      </c>
      <c r="AG25" s="34"/>
      <c r="AI25" s="33" t="str">
        <f t="shared" si="35"/>
        <v/>
      </c>
      <c r="AK25" s="33" t="str">
        <f t="shared" si="36"/>
        <v/>
      </c>
      <c r="AM25" s="33" t="str">
        <f t="shared" si="37"/>
        <v/>
      </c>
      <c r="AO25" s="33" t="str">
        <f t="shared" si="38"/>
        <v/>
      </c>
      <c r="AP25" s="54"/>
      <c r="AQ25" s="35"/>
      <c r="AR25" s="36" t="str">
        <f t="shared" si="39"/>
        <v/>
      </c>
      <c r="AS25" s="36" t="str">
        <f t="shared" si="40"/>
        <v/>
      </c>
      <c r="AT25" s="35"/>
      <c r="AV25" s="33" t="str">
        <f t="shared" si="41"/>
        <v/>
      </c>
      <c r="AW25" s="33" t="str">
        <f t="shared" si="42"/>
        <v/>
      </c>
      <c r="AX25" s="33" t="str">
        <f t="shared" si="43"/>
        <v/>
      </c>
      <c r="AZ25" s="33" t="str">
        <f>IF(ISBLANK(AY25),"",IF(ISBLANK(VLOOKUP(AY25,role!A:E,2,FALSE)),"",VLOOKUP(AY25,role!A:E,2,FALSE)))</f>
        <v/>
      </c>
      <c r="BA25" s="33" t="str">
        <f>IF(ISBLANK(AY25),"",IF(ISBLANK(VLOOKUP(AY25,role!A:E,3,FALSE)),"",VLOOKUP(AY25,role!A:E,3,FALSE)))</f>
        <v/>
      </c>
      <c r="BB25" s="33" t="str">
        <f>IF(ISBLANK(AY25),"",IF(ISBLANK(VLOOKUP(AY25,role!A:E,4,FALSE)),"",VLOOKUP(AY25,role!A:E,4,FALSE)))</f>
        <v/>
      </c>
      <c r="BC25" s="33" t="str">
        <f>IF(ISBLANK(AY25),"",IF(ISBLANK(VLOOKUP(AY25,role!A:E,5,FALSE)),"",VLOOKUP(AY25,role!A:E,5,FALSE)))</f>
        <v/>
      </c>
      <c r="BE25" s="33" t="str">
        <f>IF(ISBLANK(BD25),"",IF(ISBLANK(VLOOKUP(BD25,role!A:E,2,FALSE)),"",VLOOKUP(BD25,role!A:E,2,FALSE)))</f>
        <v/>
      </c>
      <c r="BF25" s="33" t="str">
        <f>IF(ISBLANK(BD25),"",IF(ISBLANK(VLOOKUP(BD25,role!A:E,3,FALSE)),"",VLOOKUP(BD25,role!A:E,3,FALSE)))</f>
        <v/>
      </c>
      <c r="BG25" s="33" t="str">
        <f>IF(ISBLANK(BD25),"",IF(ISBLANK(VLOOKUP(BD25,role!A:E,4,FALSE)),"",VLOOKUP(BD25,role!A:E,4,FALSE)))</f>
        <v/>
      </c>
      <c r="BH25" s="33" t="str">
        <f>IF(ISBLANK(BD25),"",IF(ISBLANK(VLOOKUP(BD25,role!A:E,5,FALSE)),"",VLOOKUP(BD25,role!A:E,5,FALSE)))</f>
        <v/>
      </c>
      <c r="BN25" s="34"/>
      <c r="BQ25" s="41"/>
      <c r="BS25" s="33" t="str">
        <f t="shared" si="44"/>
        <v/>
      </c>
      <c r="BT25" s="33" t="str">
        <f t="shared" si="45"/>
        <v/>
      </c>
      <c r="BU25" s="33" t="str">
        <f t="shared" si="46"/>
        <v/>
      </c>
      <c r="BW25" s="33" t="str">
        <f>IF(ISBLANK(BV25),"",IF(ISBLANK(VLOOKUP(BV25,role!A:E,2,FALSE)),"",VLOOKUP(BV25,role!A:E,2,FALSE)))</f>
        <v/>
      </c>
      <c r="BX25" s="33" t="str">
        <f>IF(ISBLANK(BV25),"",IF(ISBLANK(VLOOKUP(BV25,role!A:E,3,FALSE)),"",VLOOKUP(BV25,role!A:E,3,FALSE)))</f>
        <v/>
      </c>
      <c r="BY25" s="33" t="str">
        <f>IF(ISBLANK(BV25),"",IF(ISBLANK(VLOOKUP(BV25,role!A:E,4,FALSE)),"",VLOOKUP(BV25,role!A:E,4,FALSE)))</f>
        <v/>
      </c>
      <c r="BZ25" s="33" t="str">
        <f>IF(ISBLANK(BV25),"",IF(ISBLANK(VLOOKUP(BV25,role!A:E,5,FALSE)),"",VLOOKUP(BV25,role!A:E,5,FALSE)))</f>
        <v/>
      </c>
      <c r="CB25" s="33" t="str">
        <f>IF(ISBLANK(CA25),"",IF(ISBLANK(VLOOKUP(CA25,role!A:E,2,FALSE)),"",VLOOKUP(CA25,role!A:E,2,FALSE)))</f>
        <v/>
      </c>
      <c r="CC25" s="33" t="str">
        <f>IF(ISBLANK(CA25),"",IF(ISBLANK(VLOOKUP(CA25,role!A:E,3,FALSE)),"",VLOOKUP(CA25,role!A:E,3,FALSE)))</f>
        <v/>
      </c>
      <c r="CD25" s="33" t="str">
        <f>IF(ISBLANK(CA25),"",IF(ISBLANK(VLOOKUP(CA25,role!A:E,4,FALSE)),"",VLOOKUP(CA25,role!A:E,4,FALSE)))</f>
        <v/>
      </c>
      <c r="CE25" s="33" t="str">
        <f>IF(ISBLANK(CA25),"",IF(ISBLANK(VLOOKUP(CA25,role!A:E,5,FALSE)),"",VLOOKUP(CA25,role!A:E,5,FALSE)))</f>
        <v/>
      </c>
      <c r="CK25" s="34"/>
      <c r="CN25" s="41"/>
      <c r="CP25" s="33" t="str">
        <f t="shared" si="47"/>
        <v/>
      </c>
      <c r="CQ25" s="33" t="str">
        <f t="shared" si="48"/>
        <v/>
      </c>
      <c r="CR25" s="33" t="str">
        <f t="shared" si="49"/>
        <v/>
      </c>
      <c r="CT25" s="33" t="str">
        <f>IF(ISBLANK(CS25),"",IF(ISBLANK(VLOOKUP(CS25,role!A:E,2,FALSE)),"",VLOOKUP(CS25,role!A:E,2,FALSE)))</f>
        <v/>
      </c>
      <c r="CU25" s="33" t="str">
        <f>IF(ISBLANK(CS25),"",IF(ISBLANK(VLOOKUP(CS25,role!A:E,3,FALSE)),"",VLOOKUP(CS25,role!A:E,3,FALSE)))</f>
        <v/>
      </c>
      <c r="CV25" s="33" t="str">
        <f>IF(ISBLANK(CS25),"",IF(ISBLANK(VLOOKUP(CS25,role!A:E,4,FALSE)),"",VLOOKUP(CS25,role!A:E,4,FALSE)))</f>
        <v/>
      </c>
      <c r="CW25" s="33" t="str">
        <f>IF(ISBLANK(CS25),"",IF(ISBLANK(VLOOKUP(CS25,role!A:E,5,FALSE)),"",VLOOKUP(CS25,role!A:E,5,FALSE)))</f>
        <v/>
      </c>
      <c r="DC25" s="34"/>
      <c r="DF25" s="41"/>
      <c r="DH25" s="33" t="str">
        <f t="shared" si="50"/>
        <v/>
      </c>
      <c r="DI25" s="33" t="str">
        <f t="shared" si="51"/>
        <v/>
      </c>
      <c r="DJ25" s="33" t="str">
        <f t="shared" si="52"/>
        <v/>
      </c>
      <c r="DL25" s="33" t="str">
        <f>IF(ISBLANK(DK25),"",IF(ISBLANK(VLOOKUP(DK25,role!A:E,2,FALSE)),"",VLOOKUP(DK25,role!A:E,2,FALSE)))</f>
        <v/>
      </c>
      <c r="DM25" s="33" t="str">
        <f>IF(ISBLANK(DK25),"",IF(ISBLANK(VLOOKUP(DK25,role!A:E,3,FALSE)),"",VLOOKUP(DK25,role!A:E,3,FALSE)))</f>
        <v/>
      </c>
      <c r="DN25" s="33" t="str">
        <f>IF(ISBLANK(DK25),"",IF(ISBLANK(VLOOKUP(DK25,role!A:E,4,FALSE)),"",VLOOKUP(DK25,role!A:E,4,FALSE)))</f>
        <v/>
      </c>
      <c r="DO25" s="33" t="str">
        <f>IF(ISBLANK(DK25),"",IF(ISBLANK(VLOOKUP(DK25,role!A:E,5,FALSE)),"",VLOOKUP(DK25,role!A:E,5,FALSE)))</f>
        <v/>
      </c>
      <c r="DU25" s="34"/>
      <c r="DX25" s="41"/>
      <c r="DZ25" s="33" t="str">
        <f t="shared" si="53"/>
        <v/>
      </c>
      <c r="EA25" s="33" t="str">
        <f t="shared" si="54"/>
        <v/>
      </c>
      <c r="EB25" s="33" t="str">
        <f t="shared" si="55"/>
        <v/>
      </c>
      <c r="ED25" s="33" t="str">
        <f>IF(ISBLANK(EC25),"",VLOOKUP(EC25,role!A:E,2,FALSE))</f>
        <v/>
      </c>
      <c r="EE25" s="33" t="str">
        <f>IF(ISBLANK(EC25),"",IF(ISBLANK(VLOOKUP(EC25,role!A:E,3,FALSE)),"",VLOOKUP(EC25,role!A:E,3,FALSE)))</f>
        <v/>
      </c>
      <c r="EF25" s="33" t="str">
        <f>IF(ISBLANK(EC25),"",IF(ISBLANK(VLOOKUP(EC25,role!A:E,4,FALSE)),"",VLOOKUP(EC25,role!A:E,4,FALSE)))</f>
        <v/>
      </c>
      <c r="EG25" s="33" t="str">
        <f>IF(ISBLANK(EC25),"",IF(ISBLANK(VLOOKUP(EC25,role!A:E,5,FALSE)),"",VLOOKUP(EC25,role!A:E,5,FALSE)))</f>
        <v/>
      </c>
      <c r="EM25" s="34"/>
      <c r="EP25" s="34"/>
      <c r="ES25" s="33" t="str">
        <f t="shared" si="56"/>
        <v/>
      </c>
      <c r="ET25" s="33" t="str">
        <f t="shared" si="57"/>
        <v/>
      </c>
      <c r="EU25" s="33" t="str">
        <f t="shared" si="58"/>
        <v/>
      </c>
      <c r="EW25" s="33" t="str">
        <f>IF(ISBLANK(EV25),"",IF(ISBLANK(VLOOKUP(EV25,role!A:E,2,FALSE)),"",VLOOKUP(EV25,role!A:E,2,FALSE)))</f>
        <v/>
      </c>
      <c r="EX25" s="33" t="str">
        <f>IF(ISBLANK(EV25),"",IF(ISBLANK(VLOOKUP(EV25,role!A:E,3,FALSE)),"",VLOOKUP(EV25,role!A:E,3,FALSE)))</f>
        <v/>
      </c>
      <c r="EY25" s="33" t="str">
        <f>IF(ISBLANK(EV25),"",IF(ISBLANK(VLOOKUP(EV25,role!A:E,4,FALSE)),"",VLOOKUP(EV25,role!A:E,4,FALSE)))</f>
        <v/>
      </c>
      <c r="EZ25" s="33" t="str">
        <f>IF(ISBLANK(EV25),"",IF(ISBLANK(VLOOKUP(EV25,role!A:E,5,FALSE)),"",VLOOKUP(EV25,role!A:E,5,FALSE)))</f>
        <v/>
      </c>
      <c r="FF25" s="34"/>
      <c r="FI25" s="41"/>
      <c r="FK25" s="33" t="str">
        <f t="shared" si="59"/>
        <v/>
      </c>
      <c r="FL25" s="33" t="str">
        <f t="shared" si="60"/>
        <v/>
      </c>
      <c r="FM25" s="33" t="str">
        <f t="shared" si="61"/>
        <v/>
      </c>
      <c r="FO25" s="33" t="str">
        <f>IF(ISBLANK(FN25),"",IF(ISBLANK(VLOOKUP(FN25,role!A:E,2,FALSE)),"",VLOOKUP(FN25,role!A:E,2,FALSE)))</f>
        <v/>
      </c>
      <c r="FP25" s="33" t="str">
        <f>IF(ISBLANK(FN25),"",IF(ISBLANK(VLOOKUP(FN25,role!A:E,3,FALSE)),"",VLOOKUP(FN25,role!A:E,3,FALSE)))</f>
        <v/>
      </c>
      <c r="FQ25" s="33" t="str">
        <f>IF(ISBLANK(FN25),"",IF(ISBLANK(VLOOKUP(FN25,role!A:E,4,FALSE)),"",VLOOKUP(FN25,role!A:E,4,FALSE)))</f>
        <v/>
      </c>
      <c r="FR25" s="33" t="str">
        <f>IF(ISBLANK(FN25),"",IF(ISBLANK(VLOOKUP(FN25,role!A:E,5,FALSE)),"",VLOOKUP(FN25,role!A:E,5,FALSE)))</f>
        <v/>
      </c>
      <c r="FX25" s="34"/>
      <c r="GA25" s="41"/>
      <c r="GC25" s="33" t="str">
        <f t="shared" si="62"/>
        <v/>
      </c>
      <c r="GD25" s="33" t="str">
        <f t="shared" si="63"/>
        <v/>
      </c>
      <c r="GE25" s="33" t="str">
        <f t="shared" si="64"/>
        <v/>
      </c>
      <c r="GG25" s="33" t="str">
        <f>IF(ISBLANK(GF25),"",IF(ISBLANK(VLOOKUP(GF25,role!A:E,2,FALSE)),"",VLOOKUP(GF25,role!A:E,2,FALSE)))</f>
        <v/>
      </c>
      <c r="GH25" s="33" t="str">
        <f>IF(ISBLANK(GF25),"",IF(ISBLANK(VLOOKUP(GF25,role!A:E,3,FALSE)),"",VLOOKUP(GF25,role!A:E,3,FALSE)))</f>
        <v/>
      </c>
      <c r="GI25" s="33" t="str">
        <f>IF(ISBLANK(GF25),"",IF(ISBLANK(VLOOKUP(GF25,role!A:E,4,FALSE)),"",VLOOKUP(GF25,role!A:E,4,FALSE)))</f>
        <v/>
      </c>
      <c r="GJ25" s="33" t="str">
        <f>IF(ISBLANK(GF25),"",IF(ISBLANK(VLOOKUP(GF25,role!A:E,5,FALSE)),"",VLOOKUP(GF25,role!A:E,5,FALSE)))</f>
        <v/>
      </c>
      <c r="GP25" s="34"/>
      <c r="GS25" s="41"/>
      <c r="GU25" s="33" t="str">
        <f t="shared" si="65"/>
        <v/>
      </c>
      <c r="GV25" s="33" t="str">
        <f t="shared" si="66"/>
        <v/>
      </c>
      <c r="GW25" s="33" t="str">
        <f t="shared" si="67"/>
        <v/>
      </c>
      <c r="GY25" s="33" t="str">
        <f>IF(ISBLANK(GX25),"",IF(ISBLANK(VLOOKUP(GX25,role!A:E,2,FALSE)),"",VLOOKUP(GX25,role!A:E,2,FALSE)))</f>
        <v/>
      </c>
      <c r="GZ25" s="33" t="str">
        <f>IF(ISBLANK(GX25),"",IF(ISBLANK(VLOOKUP(GX25,role!A:E,3,FALSE)),"",VLOOKUP(GX25,role!A:E,3,FALSE)))</f>
        <v/>
      </c>
      <c r="HA25" s="33" t="str">
        <f>IF(ISBLANK(GX25),"",IF(ISBLANK(VLOOKUP(GX25,role!A:E,4,FALSE)),"",VLOOKUP(GX25,role!A:E,4,FALSE)))</f>
        <v/>
      </c>
      <c r="HB25" s="33" t="str">
        <f>IF(ISBLANK(GX25),"",IF(ISBLANK(VLOOKUP(GX25,role!A:E,5,FALSE)),"",VLOOKUP(GX25,role!A:E,5,FALSE)))</f>
        <v/>
      </c>
      <c r="HH25" s="34"/>
      <c r="HK25" s="41"/>
      <c r="HM25" s="33" t="str">
        <f t="shared" si="68"/>
        <v/>
      </c>
      <c r="HN25" s="33" t="str">
        <f t="shared" si="69"/>
        <v/>
      </c>
      <c r="HO25" s="33" t="str">
        <f t="shared" si="70"/>
        <v/>
      </c>
      <c r="HQ25" s="33" t="str">
        <f>IF(ISBLANK(HP25),"",IF(ISBLANK(VLOOKUP(HP25,role!A:E,2,FALSE)),"",VLOOKUP(HP25,role!A:E,2,FALSE)))</f>
        <v/>
      </c>
      <c r="HR25" s="33" t="str">
        <f>IF(ISBLANK(HP25),"",IF(ISBLANK(VLOOKUP(HP25,role!A:E,3,FALSE)),"",VLOOKUP(HP25,role!A:E,3,FALSE)))</f>
        <v/>
      </c>
      <c r="HS25" s="33" t="str">
        <f>IF(ISBLANK(HP25),"",IF(ISBLANK(VLOOKUP(HP25,role!A:E,4,FALSE)),"",VLOOKUP(HP25,role!A:E,4,FALSE)))</f>
        <v/>
      </c>
      <c r="HT25" s="33" t="str">
        <f>IF(ISBLANK(HP25),"",IF(ISBLANK(VLOOKUP(HP25,role!A:E,5,FALSE)),"",VLOOKUP(HP25,role!A:E,5,FALSE)))</f>
        <v/>
      </c>
      <c r="HZ25" s="34"/>
      <c r="IC25" s="34"/>
      <c r="IF25" s="33" t="str">
        <f t="shared" si="71"/>
        <v/>
      </c>
      <c r="IG25" s="33" t="str">
        <f t="shared" si="72"/>
        <v/>
      </c>
      <c r="IH25" s="33" t="str">
        <f t="shared" si="73"/>
        <v/>
      </c>
      <c r="IJ25" s="33" t="str">
        <f>IF(ISBLANK(II25),"",IF(ISBLANK(VLOOKUP(II25,role!A:E,2,FALSE)),"",VLOOKUP(II25,role!A:E,2,FALSE)))</f>
        <v/>
      </c>
      <c r="IK25" s="33" t="str">
        <f>IF(ISBLANK(II25),"",IF(ISBLANK(VLOOKUP(II25,role!A:E,3,FALSE)),"",VLOOKUP(II25,role!A:E,3,FALSE)))</f>
        <v/>
      </c>
      <c r="IL25" s="33" t="str">
        <f>IF(ISBLANK(II25),"",IF(ISBLANK(VLOOKUP(II25,role!A:E,4,FALSE)),"",VLOOKUP(II25,role!A:E,4,FALSE)))</f>
        <v/>
      </c>
      <c r="IM25" s="33" t="str">
        <f>IF(ISBLANK(II25),"",IF(ISBLANK(VLOOKUP(II25,role!A:E,5,FALSE)),"",VLOOKUP(II25,role!A:E,5,FALSE)))</f>
        <v/>
      </c>
      <c r="IS25" s="34"/>
      <c r="IV25" s="41"/>
      <c r="IX25" s="33" t="str">
        <f t="shared" si="74"/>
        <v/>
      </c>
      <c r="IY25" s="33" t="str">
        <f t="shared" si="75"/>
        <v/>
      </c>
      <c r="IZ25" s="33" t="str">
        <f t="shared" si="76"/>
        <v/>
      </c>
      <c r="JB25" s="33" t="str">
        <f>IF(ISBLANK(JA25),"",IF(ISBLANK(VLOOKUP(JA25,role!A:E,2,FALSE)),"",VLOOKUP(JA25,role!A:E,2,FALSE)))</f>
        <v/>
      </c>
      <c r="JC25" s="33" t="str">
        <f>IF(ISBLANK(JA25),"",IF(ISBLANK(VLOOKUP(JA25,role!A:E,3,FALSE)),"",VLOOKUP(JA25,role!A:E,3,FALSE)))</f>
        <v/>
      </c>
      <c r="JD25" s="33" t="str">
        <f>IF(ISBLANK(JA25),"",IF(ISBLANK(VLOOKUP(JA25,role!A:E,4,FALSE)),"",VLOOKUP(JA25,role!A:E,4,FALSE)))</f>
        <v/>
      </c>
      <c r="JE25" s="33" t="str">
        <f>IF(ISBLANK(JA25),"",IF(ISBLANK(VLOOKUP(JA25,role!A:E,5,FALSE)),"",VLOOKUP(JA25,role!A:E,5,FALSE)))</f>
        <v/>
      </c>
      <c r="JK25" s="34"/>
      <c r="JN25" s="41"/>
      <c r="JP25" s="33" t="str">
        <f t="shared" si="77"/>
        <v/>
      </c>
      <c r="JQ25" s="33" t="str">
        <f t="shared" si="78"/>
        <v/>
      </c>
      <c r="JR25" s="33" t="str">
        <f t="shared" si="79"/>
        <v/>
      </c>
      <c r="JT25" s="33" t="str">
        <f>IF(ISBLANK(JS25),"",IF(ISBLANK(VLOOKUP(JS25,role!A:E,2,FALSE)),"",VLOOKUP(JS25,role!A:E,2,FALSE)))</f>
        <v/>
      </c>
      <c r="JU25" s="33" t="str">
        <f>IF(ISBLANK(JS25),"",IF(ISBLANK(VLOOKUP(JS25,role!A:E,3,FALSE)),"",VLOOKUP(JS25,role!A:E,3,FALSE)))</f>
        <v/>
      </c>
      <c r="JV25" s="33" t="str">
        <f>IF(ISBLANK(JS25),"",IF(ISBLANK(VLOOKUP(JS25,role!A:E,4,FALSE)),"",VLOOKUP(JS25,role!A:E,4,FALSE)))</f>
        <v/>
      </c>
      <c r="JW25" s="33" t="str">
        <f>IF(ISBLANK(JS25),"",IF(ISBLANK(VLOOKUP(JS25,role!A:E,5,FALSE)),"",VLOOKUP(JS25,role!A:E,5,FALSE)))</f>
        <v/>
      </c>
      <c r="KC25" s="34"/>
      <c r="KF25" s="41"/>
      <c r="KH25" s="33" t="str">
        <f t="shared" si="80"/>
        <v/>
      </c>
      <c r="KI25" s="33" t="str">
        <f t="shared" si="81"/>
        <v/>
      </c>
      <c r="KJ25" s="33" t="str">
        <f t="shared" si="82"/>
        <v/>
      </c>
      <c r="KL25" s="33" t="str">
        <f>IF(ISBLANK(KK25),"",IF(ISBLANK(VLOOKUP(KK25,role!A:E,2,FALSE)),"",VLOOKUP(KK25,role!A:E,2,FALSE)))</f>
        <v/>
      </c>
      <c r="KM25" s="33" t="str">
        <f>IF(ISBLANK(KK25),"",IF(ISBLANK(VLOOKUP(KK25,role!A:E,3,FALSE)),"",VLOOKUP(KK25,role!A:E,3,FALSE)))</f>
        <v/>
      </c>
      <c r="KN25" s="33" t="str">
        <f>IF(ISBLANK(KK25),"",IF(ISBLANK(VLOOKUP(KK25,role!A:E,4,FALSE)),"",VLOOKUP(KK25,role!A:E,4,FALSE)))</f>
        <v/>
      </c>
      <c r="KO25" s="33" t="str">
        <f>IF(ISBLANK(KK25),"",IF(ISBLANK(VLOOKUP(KK25,role!A:E,5,FALSE)),"",VLOOKUP(KK25,role!A:E,5,FALSE)))</f>
        <v/>
      </c>
      <c r="KU25" s="34"/>
      <c r="KX25" s="41"/>
      <c r="KZ25" s="33" t="str">
        <f t="shared" si="83"/>
        <v/>
      </c>
      <c r="LA25" s="33" t="str">
        <f t="shared" si="84"/>
        <v/>
      </c>
      <c r="LB25" s="33" t="str">
        <f t="shared" si="85"/>
        <v/>
      </c>
      <c r="LD25" s="33" t="str">
        <f>IF(ISBLANK(LC25),"",IF(ISBLANK(VLOOKUP(LC25,role!A:E,2,FALSE)),"",VLOOKUP(LC25,role!A:E,2,FALSE)))</f>
        <v/>
      </c>
      <c r="LE25" s="33" t="str">
        <f>IF(ISBLANK(LC25),"",IF(ISBLANK(VLOOKUP(LC25,role!A:E,3,FALSE)),"",VLOOKUP(LC25,role!A:E,3,FALSE)))</f>
        <v/>
      </c>
      <c r="LF25" s="33" t="str">
        <f>IF(ISBLANK(LC25),"",IF(ISBLANK(VLOOKUP(LC25,role!A:E,4,FALSE)),"",VLOOKUP(LC25,role!A:E,4,FALSE)))</f>
        <v/>
      </c>
      <c r="LG25" s="33" t="str">
        <f>IF(ISBLANK(LC25),"",IF(ISBLANK(VLOOKUP(LC25,role!A:E,5,FALSE)),"",VLOOKUP(LC25,role!A:E,5,FALSE)))</f>
        <v/>
      </c>
      <c r="LM25" s="34"/>
      <c r="LP25" s="41"/>
      <c r="LR25" s="33" t="str">
        <f t="shared" si="86"/>
        <v/>
      </c>
      <c r="LS25" s="33" t="str">
        <f t="shared" si="87"/>
        <v/>
      </c>
      <c r="LT25" s="33" t="str">
        <f t="shared" si="88"/>
        <v/>
      </c>
      <c r="LV25" s="33" t="str">
        <f>IF(ISBLANK(LU25),"",IF(ISBLANK(VLOOKUP(LU25,role!A:E,2,FALSE)),"",VLOOKUP(LU25,role!A:E,2,FALSE)))</f>
        <v/>
      </c>
      <c r="LW25" s="33" t="str">
        <f>IF(ISBLANK(LU25),"",IF(ISBLANK(VLOOKUP(LU25,role!A:E,3,FALSE)),"",VLOOKUP(LU25,role!A:E,3,FALSE)))</f>
        <v/>
      </c>
      <c r="LX25" s="33" t="str">
        <f>IF(ISBLANK(LU25),"",IF(ISBLANK(VLOOKUP(LU25,role!A:E,4,FALSE)),"",VLOOKUP(LU25,role!A:E,4,FALSE)))</f>
        <v/>
      </c>
      <c r="LY25" s="33" t="str">
        <f>IF(ISBLANK(LU25),"",IF(ISBLANK(VLOOKUP(LU25,role!A:E,5,FALSE)),"",VLOOKUP(LU25,role!A:E,5,FALSE)))</f>
        <v/>
      </c>
      <c r="ME25" s="34"/>
      <c r="MH25" s="41"/>
      <c r="MJ25" s="33" t="str">
        <f t="shared" si="89"/>
        <v/>
      </c>
      <c r="MK25" s="33" t="str">
        <f t="shared" si="90"/>
        <v/>
      </c>
      <c r="ML25" s="33" t="str">
        <f t="shared" si="91"/>
        <v/>
      </c>
      <c r="MN25" s="33" t="str">
        <f>IF(ISBLANK(MM25),"",IF(ISBLANK(VLOOKUP(MM25,role!A:E,2,FALSE)),"",VLOOKUP(MM25,role!A:E,2,FALSE)))</f>
        <v/>
      </c>
      <c r="MO25" s="33" t="str">
        <f>IF(ISBLANK(MM25),"",IF(ISBLANK(VLOOKUP(MM25,role!A:E,3,FALSE)),"",VLOOKUP(MM25,role!A:E,3,FALSE)))</f>
        <v/>
      </c>
      <c r="MP25" s="33" t="str">
        <f>IF(ISBLANK(MM25),"",IF(ISBLANK(VLOOKUP(MM25,role!A:E,4,FALSE)),"",VLOOKUP(MM25,role!A:E,4,FALSE)))</f>
        <v/>
      </c>
      <c r="MQ25" s="33" t="str">
        <f>IF(ISBLANK(MM25),"",IF(ISBLANK(VLOOKUP(MM25,role!A:E,5,FALSE)),"",VLOOKUP(MM25,role!A:E,5,FALSE)))</f>
        <v/>
      </c>
      <c r="MW25" s="34"/>
      <c r="MZ25" s="41"/>
      <c r="NB25" s="33" t="str">
        <f t="shared" si="92"/>
        <v/>
      </c>
      <c r="NC25" s="33" t="str">
        <f t="shared" si="93"/>
        <v/>
      </c>
      <c r="ND25" s="33" t="str">
        <f t="shared" si="94"/>
        <v/>
      </c>
      <c r="NF25" s="33" t="str">
        <f>IF(ISBLANK(NE25),"",IF(ISBLANK(VLOOKUP(NE25,role!A:E,2,FALSE)),"",VLOOKUP(NE25,role!A:E,2,FALSE)))</f>
        <v/>
      </c>
      <c r="NG25" s="33" t="str">
        <f>IF(ISBLANK(NE25),"",IF(ISBLANK(VLOOKUP(NE25,role!A:E,3,FALSE)),"",VLOOKUP(NE25,role!A:E,3,FALSE)))</f>
        <v/>
      </c>
      <c r="NH25" s="33" t="str">
        <f>IF(ISBLANK(NE25),"",IF(ISBLANK(VLOOKUP(NE25,role!A:E,4,FALSE)),"",VLOOKUP(NE25,role!A:E,4,FALSE)))</f>
        <v/>
      </c>
      <c r="NI25" s="33" t="str">
        <f>IF(ISBLANK(NE25),"",IF(ISBLANK(VLOOKUP(NE25,role!A:E,5,FALSE)),"",VLOOKUP(NE25,role!A:E,5,FALSE)))</f>
        <v/>
      </c>
      <c r="NO25" s="34"/>
      <c r="NR25" s="41"/>
      <c r="NT25" s="33" t="str">
        <f t="shared" si="95"/>
        <v/>
      </c>
      <c r="NU25" s="33" t="str">
        <f t="shared" si="96"/>
        <v/>
      </c>
      <c r="NV25" s="33" t="str">
        <f t="shared" si="97"/>
        <v/>
      </c>
      <c r="NX25" s="33" t="str">
        <f>IF(ISBLANK(NW25),"",IF(ISBLANK(VLOOKUP(NW25,role!A:E,2,FALSE)),"",VLOOKUP(NW25,role!A:E,2,FALSE)))</f>
        <v/>
      </c>
      <c r="NY25" s="33" t="str">
        <f>IF(ISBLANK(NW25),"",IF(ISBLANK(VLOOKUP(NW25,role!A:E,3,FALSE)),"",VLOOKUP(NW25,role!A:E,3,FALSE)))</f>
        <v/>
      </c>
      <c r="NZ25" s="33" t="str">
        <f>IF(ISBLANK(NW25),"",IF(ISBLANK(VLOOKUP(NW25,role!A:E,4,FALSE)),"",VLOOKUP(NW25,role!A:E,4,FALSE)))</f>
        <v/>
      </c>
      <c r="OA25" s="33" t="str">
        <f>IF(ISBLANK(NW25),"",IF(ISBLANK(VLOOKUP(NW25,role!A:E,5,FALSE)),"",VLOOKUP(NW25,role!A:E,5,FALSE)))</f>
        <v/>
      </c>
      <c r="OG25" s="34"/>
      <c r="OJ25" s="41"/>
      <c r="OL25" s="33" t="str">
        <f t="shared" si="98"/>
        <v/>
      </c>
      <c r="OM25" s="33" t="str">
        <f t="shared" si="99"/>
        <v/>
      </c>
      <c r="ON25" s="33" t="str">
        <f t="shared" si="100"/>
        <v/>
      </c>
      <c r="OP25" s="33" t="str">
        <f>IF(ISBLANK(OO25),"",IF(ISBLANK(VLOOKUP(OO25,role!A:E,2,FALSE)),"",VLOOKUP(OO25,role!A:E,2,FALSE)))</f>
        <v/>
      </c>
      <c r="OQ25" s="33" t="str">
        <f>IF(ISBLANK(OO25),"",IF(ISBLANK(VLOOKUP(OO25,role!A:E,3,FALSE)),"",VLOOKUP(OO25,role!A:E,3,FALSE)))</f>
        <v/>
      </c>
      <c r="OR25" s="33" t="str">
        <f>IF(ISBLANK(OO25),"",IF(ISBLANK(VLOOKUP(OO25,role!A:E,4,FALSE)),"",VLOOKUP(OO25,role!A:E,4,FALSE)))</f>
        <v/>
      </c>
      <c r="OS25" s="33" t="str">
        <f>IF(ISBLANK(OO25),"",IF(ISBLANK(VLOOKUP(OO25,role!A:E,5,FALSE)),"",VLOOKUP(OO25,role!A:E,5,FALSE)))</f>
        <v/>
      </c>
      <c r="OY25" s="34"/>
      <c r="PB25" s="34"/>
      <c r="PC25" s="35"/>
      <c r="PD25" s="36" t="str">
        <f t="shared" si="101"/>
        <v/>
      </c>
      <c r="PF25" s="33" t="str">
        <f>IF(ISBLANK(PE25),"",IF(ISBLANK(VLOOKUP(PE25,role!A:E,2,FALSE)),"",VLOOKUP(PE25,role!A:E,2,FALSE)))</f>
        <v/>
      </c>
      <c r="PG25" s="33" t="str">
        <f>IF(ISBLANK(PE25),"",IF(ISBLANK(VLOOKUP(PE25,role!A:E,3,FALSE)),"",VLOOKUP(PE25,role!A:E,3,FALSE)))</f>
        <v/>
      </c>
      <c r="PH25" s="33" t="str">
        <f>IF(ISBLANK(PE25),"",IF(ISBLANK(VLOOKUP(PE25,role!A:E,4,FALSE)),"",VLOOKUP(PE25,role!A:E,4,FALSE)))</f>
        <v/>
      </c>
      <c r="PI25" s="33" t="str">
        <f>IF(ISBLANK(PE25),"",IF(ISBLANK(VLOOKUP(PE25,role!A:E,5,FALSE)),"",VLOOKUP(PE25,role!A:E,5,FALSE)))</f>
        <v/>
      </c>
      <c r="PJ25" s="38"/>
      <c r="PK25" s="36" t="str">
        <f t="shared" si="102"/>
        <v/>
      </c>
      <c r="PM25" s="33" t="str">
        <f>IF(ISBLANK(PL25),"",IF(ISBLANK(VLOOKUP(PL25,role!A:E,2,FALSE)),"",VLOOKUP(PL25,role!A:E,2,FALSE)))</f>
        <v/>
      </c>
      <c r="PN25" s="33" t="str">
        <f>IF(ISBLANK(PL25),"",IF(ISBLANK(VLOOKUP(PL25,role!A:E,3,FALSE)),"",VLOOKUP(PL25,role!A:E,3,FALSE)))</f>
        <v/>
      </c>
      <c r="PO25" s="33" t="str">
        <f>IF(ISBLANK(PL25),"",IF(ISBLANK(VLOOKUP(PL25,role!A:E,4,FALSE)),"",VLOOKUP(PL25,role!A:E,4,FALSE)))</f>
        <v/>
      </c>
      <c r="PP25" s="33" t="str">
        <f>IF(ISBLANK(PL25),"",IF(ISBLANK(VLOOKUP(PL25,role!A:E,5,FALSE)),"",VLOOKUP(PL25,role!A:E,5,FALSE)))</f>
        <v/>
      </c>
      <c r="PQ25" s="38"/>
      <c r="PR25" s="36" t="str">
        <f t="shared" si="103"/>
        <v/>
      </c>
      <c r="PT25" s="33" t="str">
        <f>IF(ISBLANK(PS25),"",IF(ISBLANK(VLOOKUP(PS25,role!A:E,2,FALSE)),"",VLOOKUP(PS25,role!A:E,2,FALSE)))</f>
        <v/>
      </c>
      <c r="PU25" s="33" t="str">
        <f>IF(ISBLANK(PS25),"",IF(ISBLANK(VLOOKUP(PS25,role!A:E,3,FALSE)),"",VLOOKUP(PS25,role!A:E,3,FALSE)))</f>
        <v/>
      </c>
      <c r="PV25" s="33" t="str">
        <f>IF(ISBLANK(PS25),"",IF(ISBLANK(VLOOKUP(PS25,role!A:E,4,FALSE)),"",VLOOKUP(PS25,role!A:E,4,FALSE)))</f>
        <v/>
      </c>
      <c r="PW25" s="33" t="str">
        <f>IF(ISBLANK(PS25),"",IF(ISBLANK(VLOOKUP(PS25,role!A:E,5,FALSE)),"",VLOOKUP(PS25,role!A:E,5,FALSE)))</f>
        <v/>
      </c>
      <c r="PX25" s="38"/>
      <c r="PY25" s="36" t="str">
        <f t="shared" si="104"/>
        <v/>
      </c>
      <c r="QA25" s="33" t="str">
        <f>IF(ISBLANK(PZ25),"",IF(ISBLANK(VLOOKUP(PZ25,role!A:E,2,FALSE)),"",VLOOKUP(PZ25,role!A:E,2,FALSE)))</f>
        <v/>
      </c>
      <c r="QB25" s="33" t="str">
        <f>IF(ISBLANK(PZ25),"",IF(ISBLANK(VLOOKUP(PZ25,role!A:E,3,FALSE)),"",VLOOKUP(PZ25,role!A:E,3,FALSE)))</f>
        <v/>
      </c>
      <c r="QC25" s="33" t="str">
        <f>IF(ISBLANK(PZ25),"",IF(ISBLANK(VLOOKUP(PZ25,role!A:E,4,FALSE)),"",VLOOKUP(PZ25,role!A:E,4,FALSE)))</f>
        <v/>
      </c>
      <c r="QD25" s="33" t="str">
        <f>IF(ISBLANK(PZ25),"",IF(ISBLANK(VLOOKUP(PZ25,role!A:E,5,FALSE)),"",VLOOKUP(PZ25,role!A:E,5,FALSE)))</f>
        <v/>
      </c>
      <c r="QE25" s="38"/>
      <c r="QF25" s="36" t="str">
        <f t="shared" si="105"/>
        <v/>
      </c>
      <c r="QH25" s="33" t="str">
        <f>IF(ISBLANK(QG25),"",IF(ISBLANK(VLOOKUP(QG25,role!A:E,2,FALSE)),"",VLOOKUP(QG25,role!A:E,2,FALSE)))</f>
        <v/>
      </c>
      <c r="QI25" s="33" t="str">
        <f>IF(ISBLANK(QG25),"",IF(ISBLANK(VLOOKUP(QG25,role!A:E,3,FALSE)),"",VLOOKUP(QG25,role!A:E,3,FALSE)))</f>
        <v/>
      </c>
      <c r="QJ25" s="33" t="str">
        <f>IF(ISBLANK(QG25),"",IF(ISBLANK(VLOOKUP(QG25,role!A:E,4,FALSE)),"",VLOOKUP(QG25,role!A:E,4,FALSE)))</f>
        <v/>
      </c>
      <c r="QK25" s="33" t="str">
        <f>IF(ISBLANK(QG25),"",IF(ISBLANK(VLOOKUP(QG25,role!A:E,5,FALSE)),"",VLOOKUP(QG25,role!A:E,5,FALSE)))</f>
        <v/>
      </c>
      <c r="QL25" s="34"/>
      <c r="QM25" s="38"/>
      <c r="QN25" s="36" t="str">
        <f t="shared" si="106"/>
        <v/>
      </c>
      <c r="QP25" s="33" t="str">
        <f>IF(ISBLANK(QO25),"",IF(ISBLANK(VLOOKUP(QO25,role!A:E,2,FALSE)),"",VLOOKUP(QO25,role!A:E,2,FALSE)))</f>
        <v/>
      </c>
      <c r="QQ25" s="33" t="str">
        <f>IF(ISBLANK(QO25),"",IF(ISBLANK(VLOOKUP(QO25,role!A:E,3,FALSE)),"",VLOOKUP(QO25,role!A:E,3,FALSE)))</f>
        <v/>
      </c>
      <c r="QR25" s="33" t="str">
        <f>IF(ISBLANK(QO25),"",IF(ISBLANK(VLOOKUP(QO25,role!A:E,4,FALSE)),"",VLOOKUP(QO25,role!A:E,4,FALSE)))</f>
        <v/>
      </c>
      <c r="QS25" s="33" t="str">
        <f>IF(ISBLANK(QO25),"",IF(ISBLANK(VLOOKUP(QO25,role!A:E,5,FALSE)),"",VLOOKUP(QO25,role!A:E,5,FALSE)))</f>
        <v/>
      </c>
      <c r="QT25" s="38"/>
      <c r="QU25" s="36" t="str">
        <f t="shared" si="107"/>
        <v/>
      </c>
      <c r="QW25" s="33" t="str">
        <f>IF(ISBLANK(QV25),"",IF(ISBLANK(VLOOKUP(QV25,role!A:E,2,FALSE)),"",VLOOKUP(QV25,role!A:E,2,FALSE)))</f>
        <v/>
      </c>
      <c r="QX25" s="33" t="str">
        <f>IF(ISBLANK(QV25),"",IF(ISBLANK(VLOOKUP(QV25,role!A:E,3,FALSE)),"",VLOOKUP(QV25,role!A:E,3,FALSE)))</f>
        <v/>
      </c>
      <c r="QY25" s="33" t="str">
        <f>IF(ISBLANK(QV25),"",IF(ISBLANK(VLOOKUP(QV25,role!A:E,4,FALSE)),"",VLOOKUP(QV25,role!A:E,4,FALSE)))</f>
        <v/>
      </c>
      <c r="QZ25" s="33" t="str">
        <f>IF(ISBLANK(QV25),"",IF(ISBLANK(VLOOKUP(QV25,role!A:E,5,FALSE)),"",VLOOKUP(QV25,role!A:E,5,FALSE)))</f>
        <v/>
      </c>
      <c r="RA25" s="38"/>
      <c r="RB25" s="36" t="str">
        <f t="shared" si="108"/>
        <v/>
      </c>
      <c r="RD25" s="33" t="str">
        <f>IF(ISBLANK(RC25),"",IF(ISBLANK(VLOOKUP(RC25,role!A:E,2,FALSE)),"",VLOOKUP(RC25,role!A:E,2,FALSE)))</f>
        <v/>
      </c>
      <c r="RE25" s="33" t="str">
        <f>IF(ISBLANK(RC25),"",IF(ISBLANK(VLOOKUP(RC25,role!A:E,3,FALSE)),"",VLOOKUP(RC25,role!A:E,3,FALSE)))</f>
        <v/>
      </c>
      <c r="RF25" s="33" t="str">
        <f>IF(ISBLANK(RC25),"",IF(ISBLANK(VLOOKUP(RC25,role!A:E,4,FALSE)),"",VLOOKUP(RC25,role!A:E,4,FALSE)))</f>
        <v/>
      </c>
      <c r="RG25" s="33" t="str">
        <f>IF(ISBLANK(RC25),"",IF(ISBLANK(VLOOKUP(RC25,role!A:E,5,FALSE)),"",VLOOKUP(RC25,role!A:E,5,FALSE)))</f>
        <v/>
      </c>
      <c r="RH25" s="38"/>
      <c r="RI25" s="36" t="str">
        <f t="shared" si="109"/>
        <v/>
      </c>
      <c r="RK25" s="33" t="str">
        <f>IF(ISBLANK(RJ25),"",IF(ISBLANK(VLOOKUP(RJ25,role!A:E,2,FALSE)),"",VLOOKUP(RJ25,role!A:E,2,FALSE)))</f>
        <v/>
      </c>
      <c r="RL25" s="33" t="str">
        <f>IF(ISBLANK(RJ25),"",IF(ISBLANK(VLOOKUP(RJ25,role!A:E,3,FALSE)),"",VLOOKUP(RJ25,role!A:E,3,FALSE)))</f>
        <v/>
      </c>
      <c r="RM25" s="33" t="str">
        <f>IF(ISBLANK(RJ25),"",IF(ISBLANK(VLOOKUP(RJ25,role!A:E,4,FALSE)),"",VLOOKUP(RJ25,role!A:E,4,FALSE)))</f>
        <v/>
      </c>
      <c r="RN25" s="33" t="str">
        <f>IF(ISBLANK(RJ25),"",IF(ISBLANK(VLOOKUP(RJ25,role!A:E,5,FALSE)),"",VLOOKUP(RJ25,role!A:E,5,FALSE)))</f>
        <v/>
      </c>
      <c r="RO25" s="38"/>
      <c r="RP25" s="36" t="str">
        <f t="shared" si="110"/>
        <v/>
      </c>
      <c r="RR25" s="33" t="str">
        <f t="shared" si="111"/>
        <v/>
      </c>
      <c r="RS25" s="33" t="str">
        <f t="shared" si="112"/>
        <v/>
      </c>
      <c r="RT25" s="33" t="str">
        <f t="shared" si="113"/>
        <v/>
      </c>
      <c r="RU25" s="33" t="str">
        <f t="shared" si="114"/>
        <v/>
      </c>
      <c r="RV25" s="34"/>
      <c r="RW25" s="35"/>
      <c r="RY25" s="33" t="str">
        <f t="shared" si="115"/>
        <v/>
      </c>
      <c r="RZ25" s="41"/>
      <c r="SA25" s="33" t="str">
        <f t="shared" si="116"/>
        <v/>
      </c>
      <c r="SC25" s="33" t="str">
        <f t="shared" si="117"/>
        <v/>
      </c>
      <c r="SE25" s="33" t="str">
        <f t="shared" si="118"/>
        <v/>
      </c>
      <c r="SG25" s="33" t="str">
        <f t="shared" si="119"/>
        <v/>
      </c>
      <c r="SI25" s="33" t="str">
        <f t="shared" si="120"/>
        <v/>
      </c>
      <c r="SK25" s="33" t="str">
        <f t="shared" si="121"/>
        <v/>
      </c>
      <c r="SM25" s="33" t="str">
        <f t="shared" si="122"/>
        <v/>
      </c>
      <c r="SO25" s="33" t="str">
        <f t="shared" si="123"/>
        <v/>
      </c>
      <c r="SQ25" s="33" t="str">
        <f t="shared" si="124"/>
        <v/>
      </c>
      <c r="SS25" s="33" t="str">
        <f t="shared" si="125"/>
        <v/>
      </c>
      <c r="ST25" s="34"/>
      <c r="SV25" s="33" t="str">
        <f t="shared" si="126"/>
        <v/>
      </c>
      <c r="SX25" s="33" t="str">
        <f t="shared" si="127"/>
        <v/>
      </c>
      <c r="SZ25" s="33" t="str">
        <f t="shared" si="128"/>
        <v/>
      </c>
      <c r="TB25" s="33" t="str">
        <f t="shared" si="129"/>
        <v/>
      </c>
      <c r="TD25" s="33" t="str">
        <f t="shared" si="130"/>
        <v/>
      </c>
      <c r="TE25" s="34"/>
      <c r="TG25" s="33" t="str">
        <f t="shared" si="131"/>
        <v/>
      </c>
      <c r="TI25" s="33" t="str">
        <f t="shared" si="132"/>
        <v/>
      </c>
      <c r="TK25" s="33" t="str">
        <f t="shared" si="133"/>
        <v/>
      </c>
      <c r="TM25" s="33" t="str">
        <f t="shared" si="134"/>
        <v/>
      </c>
      <c r="TO25" s="33" t="str">
        <f t="shared" si="135"/>
        <v/>
      </c>
      <c r="TP25" s="34"/>
      <c r="TR25" s="33" t="str">
        <f t="shared" si="136"/>
        <v/>
      </c>
      <c r="TT25" s="33" t="str">
        <f t="shared" si="137"/>
        <v/>
      </c>
      <c r="TV25" s="33" t="str">
        <f t="shared" si="138"/>
        <v/>
      </c>
      <c r="TX25" s="33" t="str">
        <f t="shared" si="139"/>
        <v/>
      </c>
      <c r="TZ25" s="33" t="str">
        <f t="shared" si="140"/>
        <v/>
      </c>
      <c r="UA25" s="34"/>
      <c r="UC25" s="33" t="str">
        <f t="shared" si="141"/>
        <v/>
      </c>
      <c r="UE25" s="33" t="str">
        <f t="shared" si="142"/>
        <v/>
      </c>
      <c r="UG25" s="33" t="str">
        <f t="shared" si="143"/>
        <v/>
      </c>
      <c r="UI25" s="33" t="str">
        <f t="shared" si="144"/>
        <v/>
      </c>
      <c r="UK25" s="33" t="str">
        <f t="shared" si="145"/>
        <v/>
      </c>
      <c r="UL25" s="34"/>
      <c r="UN25" s="33" t="str">
        <f t="shared" si="146"/>
        <v/>
      </c>
      <c r="UO25" s="33" t="str">
        <f t="shared" si="147"/>
        <v/>
      </c>
      <c r="UQ25" s="33" t="str">
        <f t="shared" si="148"/>
        <v/>
      </c>
      <c r="UR25" s="33" t="str">
        <f t="shared" si="149"/>
        <v/>
      </c>
      <c r="UT25" s="33" t="str">
        <f t="shared" si="150"/>
        <v/>
      </c>
      <c r="UU25" s="33" t="str">
        <f t="shared" si="151"/>
        <v/>
      </c>
      <c r="UW25" s="33" t="str">
        <f t="shared" si="152"/>
        <v/>
      </c>
      <c r="UX25" s="33" t="str">
        <f t="shared" si="153"/>
        <v/>
      </c>
      <c r="UZ25" s="33" t="str">
        <f t="shared" si="154"/>
        <v/>
      </c>
      <c r="VA25" s="33" t="str">
        <f t="shared" si="155"/>
        <v/>
      </c>
      <c r="VB25" s="37"/>
      <c r="VC25" s="35"/>
      <c r="VD25" s="36" t="str">
        <f t="shared" si="156"/>
        <v/>
      </c>
      <c r="VE25" s="36" t="str">
        <f t="shared" si="157"/>
        <v/>
      </c>
      <c r="VG25" s="36" t="str">
        <f t="shared" si="158"/>
        <v/>
      </c>
      <c r="VH25" s="36" t="str">
        <f t="shared" si="159"/>
        <v/>
      </c>
      <c r="VJ25" s="36" t="str">
        <f t="shared" si="160"/>
        <v/>
      </c>
      <c r="VK25" s="36" t="str">
        <f t="shared" si="161"/>
        <v/>
      </c>
      <c r="VM25" s="36" t="str">
        <f t="shared" si="162"/>
        <v/>
      </c>
      <c r="VN25" s="36" t="str">
        <f t="shared" si="163"/>
        <v/>
      </c>
      <c r="VP25" s="36" t="str">
        <f t="shared" si="164"/>
        <v/>
      </c>
      <c r="VQ25" s="36" t="str">
        <f t="shared" si="165"/>
        <v/>
      </c>
      <c r="VR25" s="34"/>
      <c r="VT25" s="36" t="str">
        <f t="shared" si="166"/>
        <v/>
      </c>
      <c r="VU25" s="36" t="str">
        <f t="shared" si="167"/>
        <v/>
      </c>
      <c r="VW25" s="36" t="str">
        <f t="shared" si="168"/>
        <v/>
      </c>
      <c r="VX25" s="36" t="str">
        <f t="shared" si="169"/>
        <v/>
      </c>
      <c r="VZ25" s="36" t="str">
        <f t="shared" si="170"/>
        <v/>
      </c>
      <c r="WA25" s="36" t="str">
        <f t="shared" si="171"/>
        <v/>
      </c>
      <c r="WC25" s="36" t="str">
        <f t="shared" si="172"/>
        <v/>
      </c>
      <c r="WD25" s="36" t="str">
        <f t="shared" si="173"/>
        <v/>
      </c>
      <c r="WF25" s="36" t="str">
        <f t="shared" si="174"/>
        <v/>
      </c>
      <c r="WG25" s="36" t="str">
        <f t="shared" si="175"/>
        <v/>
      </c>
      <c r="WH25" s="34"/>
      <c r="WK25" s="33" t="str">
        <f t="shared" si="176"/>
        <v/>
      </c>
      <c r="WL25" s="35"/>
      <c r="WM25" s="38"/>
      <c r="WN25" s="36" t="str">
        <f t="shared" si="177"/>
        <v/>
      </c>
      <c r="WO25" s="33" t="str">
        <f t="shared" si="178"/>
        <v/>
      </c>
      <c r="WR25" s="36" t="str">
        <f t="shared" si="179"/>
        <v/>
      </c>
      <c r="WS25" s="33" t="str">
        <f t="shared" si="180"/>
        <v/>
      </c>
      <c r="WV25" s="36" t="str">
        <f t="shared" si="181"/>
        <v/>
      </c>
      <c r="WW25" s="33" t="str">
        <f t="shared" si="182"/>
        <v/>
      </c>
      <c r="WZ25" s="36" t="str">
        <f t="shared" si="183"/>
        <v/>
      </c>
      <c r="XA25" s="33" t="str">
        <f t="shared" si="184"/>
        <v/>
      </c>
      <c r="XB25" s="33"/>
      <c r="XD25" s="36" t="str">
        <f t="shared" si="185"/>
        <v/>
      </c>
      <c r="XE25" s="33" t="str">
        <f t="shared" si="186"/>
        <v/>
      </c>
      <c r="XF25" s="39"/>
      <c r="XG25" s="33" t="str">
        <f t="shared" si="187"/>
        <v/>
      </c>
      <c r="XH25" s="33" t="str">
        <f t="shared" si="188"/>
        <v/>
      </c>
      <c r="XI25" s="33" t="str">
        <f t="shared" si="189"/>
        <v/>
      </c>
      <c r="XJ25" s="33" t="str">
        <f t="shared" si="190"/>
        <v/>
      </c>
      <c r="XK25" s="33" t="str">
        <f t="shared" si="191"/>
        <v/>
      </c>
      <c r="XL25" s="33" t="str">
        <f t="shared" si="192"/>
        <v/>
      </c>
      <c r="XM25" s="33" t="str">
        <f t="shared" si="193"/>
        <v/>
      </c>
      <c r="XN25" s="33" t="str">
        <f t="shared" si="194"/>
        <v/>
      </c>
      <c r="XO25" s="33" t="str">
        <f t="shared" si="195"/>
        <v/>
      </c>
    </row>
    <row r="26" spans="3:639" s="32" customFormat="1" x14ac:dyDescent="0.25">
      <c r="C26" s="33" t="str">
        <f t="shared" si="20"/>
        <v/>
      </c>
      <c r="E26" s="32" t="str">
        <f t="shared" si="21"/>
        <v/>
      </c>
      <c r="F26" s="33" t="str">
        <f t="shared" si="22"/>
        <v/>
      </c>
      <c r="G26" s="33" t="str">
        <f t="shared" si="23"/>
        <v/>
      </c>
      <c r="J26" s="33" t="str">
        <f t="shared" si="24"/>
        <v/>
      </c>
      <c r="K26" s="33" t="str">
        <f t="shared" si="25"/>
        <v/>
      </c>
      <c r="L26" s="33" t="str">
        <f t="shared" si="26"/>
        <v/>
      </c>
      <c r="N26" s="33" t="str">
        <f t="shared" si="27"/>
        <v/>
      </c>
      <c r="O26" s="33" t="str">
        <f t="shared" si="28"/>
        <v/>
      </c>
      <c r="Q26" s="33" t="str">
        <f t="shared" si="29"/>
        <v/>
      </c>
      <c r="R26" s="33" t="str">
        <f t="shared" si="30"/>
        <v/>
      </c>
      <c r="S26" s="33"/>
      <c r="T26" s="33"/>
      <c r="U26" s="33" t="str">
        <f t="shared" si="31"/>
        <v/>
      </c>
      <c r="V26" s="33" t="str">
        <f t="shared" si="32"/>
        <v/>
      </c>
      <c r="W26" s="33"/>
      <c r="Y26" s="33" t="str">
        <f>IF(ISBLANK(X26),"",VLOOKUP(X26,resource_type!A:C,3,FALSE))</f>
        <v/>
      </c>
      <c r="Z26" s="33" t="str">
        <f>IF(ISBLANK(X26),"",VLOOKUP(X26,resource_type!A:C,2,FALSE))</f>
        <v/>
      </c>
      <c r="AA26" s="33" t="str">
        <f t="shared" si="33"/>
        <v/>
      </c>
      <c r="AB26" s="33" t="str">
        <f t="shared" si="34"/>
        <v/>
      </c>
      <c r="AD26" s="33" t="str">
        <f>IF(ISBLANK(AC26),"",VLOOKUP(AC26,resource_type!A:C,3,FALSE))</f>
        <v/>
      </c>
      <c r="AF26" s="33" t="str">
        <f>IF(ISBLANK(AE26),"",VLOOKUP(AE26,resource_type!A:C,3,FALSE))</f>
        <v/>
      </c>
      <c r="AG26" s="34"/>
      <c r="AI26" s="33" t="str">
        <f t="shared" si="35"/>
        <v/>
      </c>
      <c r="AK26" s="33" t="str">
        <f t="shared" si="36"/>
        <v/>
      </c>
      <c r="AM26" s="33" t="str">
        <f t="shared" si="37"/>
        <v/>
      </c>
      <c r="AO26" s="33" t="str">
        <f t="shared" si="38"/>
        <v/>
      </c>
      <c r="AP26" s="54"/>
      <c r="AQ26" s="35"/>
      <c r="AR26" s="36" t="str">
        <f t="shared" si="39"/>
        <v/>
      </c>
      <c r="AS26" s="36" t="str">
        <f t="shared" si="40"/>
        <v/>
      </c>
      <c r="AT26" s="35"/>
      <c r="AV26" s="33" t="str">
        <f t="shared" si="41"/>
        <v/>
      </c>
      <c r="AW26" s="33" t="str">
        <f t="shared" si="42"/>
        <v/>
      </c>
      <c r="AX26" s="33" t="str">
        <f t="shared" si="43"/>
        <v/>
      </c>
      <c r="AZ26" s="33" t="str">
        <f>IF(ISBLANK(AY26),"",IF(ISBLANK(VLOOKUP(AY26,role!A:E,2,FALSE)),"",VLOOKUP(AY26,role!A:E,2,FALSE)))</f>
        <v/>
      </c>
      <c r="BA26" s="33" t="str">
        <f>IF(ISBLANK(AY26),"",IF(ISBLANK(VLOOKUP(AY26,role!A:E,3,FALSE)),"",VLOOKUP(AY26,role!A:E,3,FALSE)))</f>
        <v/>
      </c>
      <c r="BB26" s="33" t="str">
        <f>IF(ISBLANK(AY26),"",IF(ISBLANK(VLOOKUP(AY26,role!A:E,4,FALSE)),"",VLOOKUP(AY26,role!A:E,4,FALSE)))</f>
        <v/>
      </c>
      <c r="BC26" s="33" t="str">
        <f>IF(ISBLANK(AY26),"",IF(ISBLANK(VLOOKUP(AY26,role!A:E,5,FALSE)),"",VLOOKUP(AY26,role!A:E,5,FALSE)))</f>
        <v/>
      </c>
      <c r="BE26" s="33" t="str">
        <f>IF(ISBLANK(BD26),"",IF(ISBLANK(VLOOKUP(BD26,role!A:E,2,FALSE)),"",VLOOKUP(BD26,role!A:E,2,FALSE)))</f>
        <v/>
      </c>
      <c r="BF26" s="33" t="str">
        <f>IF(ISBLANK(BD26),"",IF(ISBLANK(VLOOKUP(BD26,role!A:E,3,FALSE)),"",VLOOKUP(BD26,role!A:E,3,FALSE)))</f>
        <v/>
      </c>
      <c r="BG26" s="33" t="str">
        <f>IF(ISBLANK(BD26),"",IF(ISBLANK(VLOOKUP(BD26,role!A:E,4,FALSE)),"",VLOOKUP(BD26,role!A:E,4,FALSE)))</f>
        <v/>
      </c>
      <c r="BH26" s="33" t="str">
        <f>IF(ISBLANK(BD26),"",IF(ISBLANK(VLOOKUP(BD26,role!A:E,5,FALSE)),"",VLOOKUP(BD26,role!A:E,5,FALSE)))</f>
        <v/>
      </c>
      <c r="BN26" s="34"/>
      <c r="BQ26" s="41"/>
      <c r="BS26" s="33" t="str">
        <f t="shared" si="44"/>
        <v/>
      </c>
      <c r="BT26" s="33" t="str">
        <f t="shared" si="45"/>
        <v/>
      </c>
      <c r="BU26" s="33" t="str">
        <f t="shared" si="46"/>
        <v/>
      </c>
      <c r="BW26" s="33" t="str">
        <f>IF(ISBLANK(BV26),"",IF(ISBLANK(VLOOKUP(BV26,role!A:E,2,FALSE)),"",VLOOKUP(BV26,role!A:E,2,FALSE)))</f>
        <v/>
      </c>
      <c r="BX26" s="33" t="str">
        <f>IF(ISBLANK(BV26),"",IF(ISBLANK(VLOOKUP(BV26,role!A:E,3,FALSE)),"",VLOOKUP(BV26,role!A:E,3,FALSE)))</f>
        <v/>
      </c>
      <c r="BY26" s="33" t="str">
        <f>IF(ISBLANK(BV26),"",IF(ISBLANK(VLOOKUP(BV26,role!A:E,4,FALSE)),"",VLOOKUP(BV26,role!A:E,4,FALSE)))</f>
        <v/>
      </c>
      <c r="BZ26" s="33" t="str">
        <f>IF(ISBLANK(BV26),"",IF(ISBLANK(VLOOKUP(BV26,role!A:E,5,FALSE)),"",VLOOKUP(BV26,role!A:E,5,FALSE)))</f>
        <v/>
      </c>
      <c r="CB26" s="33" t="str">
        <f>IF(ISBLANK(CA26),"",IF(ISBLANK(VLOOKUP(CA26,role!A:E,2,FALSE)),"",VLOOKUP(CA26,role!A:E,2,FALSE)))</f>
        <v/>
      </c>
      <c r="CC26" s="33" t="str">
        <f>IF(ISBLANK(CA26),"",IF(ISBLANK(VLOOKUP(CA26,role!A:E,3,FALSE)),"",VLOOKUP(CA26,role!A:E,3,FALSE)))</f>
        <v/>
      </c>
      <c r="CD26" s="33" t="str">
        <f>IF(ISBLANK(CA26),"",IF(ISBLANK(VLOOKUP(CA26,role!A:E,4,FALSE)),"",VLOOKUP(CA26,role!A:E,4,FALSE)))</f>
        <v/>
      </c>
      <c r="CE26" s="33" t="str">
        <f>IF(ISBLANK(CA26),"",IF(ISBLANK(VLOOKUP(CA26,role!A:E,5,FALSE)),"",VLOOKUP(CA26,role!A:E,5,FALSE)))</f>
        <v/>
      </c>
      <c r="CK26" s="34"/>
      <c r="CN26" s="41"/>
      <c r="CP26" s="33" t="str">
        <f t="shared" si="47"/>
        <v/>
      </c>
      <c r="CQ26" s="33" t="str">
        <f t="shared" si="48"/>
        <v/>
      </c>
      <c r="CR26" s="33" t="str">
        <f t="shared" si="49"/>
        <v/>
      </c>
      <c r="CT26" s="33" t="str">
        <f>IF(ISBLANK(CS26),"",IF(ISBLANK(VLOOKUP(CS26,role!A:E,2,FALSE)),"",VLOOKUP(CS26,role!A:E,2,FALSE)))</f>
        <v/>
      </c>
      <c r="CU26" s="33" t="str">
        <f>IF(ISBLANK(CS26),"",IF(ISBLANK(VLOOKUP(CS26,role!A:E,3,FALSE)),"",VLOOKUP(CS26,role!A:E,3,FALSE)))</f>
        <v/>
      </c>
      <c r="CV26" s="33" t="str">
        <f>IF(ISBLANK(CS26),"",IF(ISBLANK(VLOOKUP(CS26,role!A:E,4,FALSE)),"",VLOOKUP(CS26,role!A:E,4,FALSE)))</f>
        <v/>
      </c>
      <c r="CW26" s="33" t="str">
        <f>IF(ISBLANK(CS26),"",IF(ISBLANK(VLOOKUP(CS26,role!A:E,5,FALSE)),"",VLOOKUP(CS26,role!A:E,5,FALSE)))</f>
        <v/>
      </c>
      <c r="DC26" s="34"/>
      <c r="DF26" s="41"/>
      <c r="DH26" s="33" t="str">
        <f t="shared" si="50"/>
        <v/>
      </c>
      <c r="DI26" s="33" t="str">
        <f t="shared" si="51"/>
        <v/>
      </c>
      <c r="DJ26" s="33" t="str">
        <f t="shared" si="52"/>
        <v/>
      </c>
      <c r="DL26" s="33" t="str">
        <f>IF(ISBLANK(DK26),"",IF(ISBLANK(VLOOKUP(DK26,role!A:E,2,FALSE)),"",VLOOKUP(DK26,role!A:E,2,FALSE)))</f>
        <v/>
      </c>
      <c r="DM26" s="33" t="str">
        <f>IF(ISBLANK(DK26),"",IF(ISBLANK(VLOOKUP(DK26,role!A:E,3,FALSE)),"",VLOOKUP(DK26,role!A:E,3,FALSE)))</f>
        <v/>
      </c>
      <c r="DN26" s="33" t="str">
        <f>IF(ISBLANK(DK26),"",IF(ISBLANK(VLOOKUP(DK26,role!A:E,4,FALSE)),"",VLOOKUP(DK26,role!A:E,4,FALSE)))</f>
        <v/>
      </c>
      <c r="DO26" s="33" t="str">
        <f>IF(ISBLANK(DK26),"",IF(ISBLANK(VLOOKUP(DK26,role!A:E,5,FALSE)),"",VLOOKUP(DK26,role!A:E,5,FALSE)))</f>
        <v/>
      </c>
      <c r="DU26" s="34"/>
      <c r="DX26" s="41"/>
      <c r="DZ26" s="33" t="str">
        <f t="shared" si="53"/>
        <v/>
      </c>
      <c r="EA26" s="33" t="str">
        <f t="shared" si="54"/>
        <v/>
      </c>
      <c r="EB26" s="33" t="str">
        <f t="shared" si="55"/>
        <v/>
      </c>
      <c r="ED26" s="33" t="str">
        <f>IF(ISBLANK(EC26),"",VLOOKUP(EC26,role!A:E,2,FALSE))</f>
        <v/>
      </c>
      <c r="EE26" s="33" t="str">
        <f>IF(ISBLANK(EC26),"",IF(ISBLANK(VLOOKUP(EC26,role!A:E,3,FALSE)),"",VLOOKUP(EC26,role!A:E,3,FALSE)))</f>
        <v/>
      </c>
      <c r="EF26" s="33" t="str">
        <f>IF(ISBLANK(EC26),"",IF(ISBLANK(VLOOKUP(EC26,role!A:E,4,FALSE)),"",VLOOKUP(EC26,role!A:E,4,FALSE)))</f>
        <v/>
      </c>
      <c r="EG26" s="33" t="str">
        <f>IF(ISBLANK(EC26),"",IF(ISBLANK(VLOOKUP(EC26,role!A:E,5,FALSE)),"",VLOOKUP(EC26,role!A:E,5,FALSE)))</f>
        <v/>
      </c>
      <c r="EM26" s="34"/>
      <c r="EP26" s="34"/>
      <c r="ES26" s="33" t="str">
        <f t="shared" si="56"/>
        <v/>
      </c>
      <c r="ET26" s="33" t="str">
        <f t="shared" si="57"/>
        <v/>
      </c>
      <c r="EU26" s="33" t="str">
        <f t="shared" si="58"/>
        <v/>
      </c>
      <c r="EW26" s="33" t="str">
        <f>IF(ISBLANK(EV26),"",IF(ISBLANK(VLOOKUP(EV26,role!A:E,2,FALSE)),"",VLOOKUP(EV26,role!A:E,2,FALSE)))</f>
        <v/>
      </c>
      <c r="EX26" s="33" t="str">
        <f>IF(ISBLANK(EV26),"",IF(ISBLANK(VLOOKUP(EV26,role!A:E,3,FALSE)),"",VLOOKUP(EV26,role!A:E,3,FALSE)))</f>
        <v/>
      </c>
      <c r="EY26" s="33" t="str">
        <f>IF(ISBLANK(EV26),"",IF(ISBLANK(VLOOKUP(EV26,role!A:E,4,FALSE)),"",VLOOKUP(EV26,role!A:E,4,FALSE)))</f>
        <v/>
      </c>
      <c r="EZ26" s="33" t="str">
        <f>IF(ISBLANK(EV26),"",IF(ISBLANK(VLOOKUP(EV26,role!A:E,5,FALSE)),"",VLOOKUP(EV26,role!A:E,5,FALSE)))</f>
        <v/>
      </c>
      <c r="FF26" s="34"/>
      <c r="FI26" s="41"/>
      <c r="FK26" s="33" t="str">
        <f t="shared" si="59"/>
        <v/>
      </c>
      <c r="FL26" s="33" t="str">
        <f t="shared" si="60"/>
        <v/>
      </c>
      <c r="FM26" s="33" t="str">
        <f t="shared" si="61"/>
        <v/>
      </c>
      <c r="FO26" s="33" t="str">
        <f>IF(ISBLANK(FN26),"",IF(ISBLANK(VLOOKUP(FN26,role!A:E,2,FALSE)),"",VLOOKUP(FN26,role!A:E,2,FALSE)))</f>
        <v/>
      </c>
      <c r="FP26" s="33" t="str">
        <f>IF(ISBLANK(FN26),"",IF(ISBLANK(VLOOKUP(FN26,role!A:E,3,FALSE)),"",VLOOKUP(FN26,role!A:E,3,FALSE)))</f>
        <v/>
      </c>
      <c r="FQ26" s="33" t="str">
        <f>IF(ISBLANK(FN26),"",IF(ISBLANK(VLOOKUP(FN26,role!A:E,4,FALSE)),"",VLOOKUP(FN26,role!A:E,4,FALSE)))</f>
        <v/>
      </c>
      <c r="FR26" s="33" t="str">
        <f>IF(ISBLANK(FN26),"",IF(ISBLANK(VLOOKUP(FN26,role!A:E,5,FALSE)),"",VLOOKUP(FN26,role!A:E,5,FALSE)))</f>
        <v/>
      </c>
      <c r="FX26" s="34"/>
      <c r="GA26" s="41"/>
      <c r="GC26" s="33" t="str">
        <f t="shared" si="62"/>
        <v/>
      </c>
      <c r="GD26" s="33" t="str">
        <f t="shared" si="63"/>
        <v/>
      </c>
      <c r="GE26" s="33" t="str">
        <f t="shared" si="64"/>
        <v/>
      </c>
      <c r="GG26" s="33" t="str">
        <f>IF(ISBLANK(GF26),"",IF(ISBLANK(VLOOKUP(GF26,role!A:E,2,FALSE)),"",VLOOKUP(GF26,role!A:E,2,FALSE)))</f>
        <v/>
      </c>
      <c r="GH26" s="33" t="str">
        <f>IF(ISBLANK(GF26),"",IF(ISBLANK(VLOOKUP(GF26,role!A:E,3,FALSE)),"",VLOOKUP(GF26,role!A:E,3,FALSE)))</f>
        <v/>
      </c>
      <c r="GI26" s="33" t="str">
        <f>IF(ISBLANK(GF26),"",IF(ISBLANK(VLOOKUP(GF26,role!A:E,4,FALSE)),"",VLOOKUP(GF26,role!A:E,4,FALSE)))</f>
        <v/>
      </c>
      <c r="GJ26" s="33" t="str">
        <f>IF(ISBLANK(GF26),"",IF(ISBLANK(VLOOKUP(GF26,role!A:E,5,FALSE)),"",VLOOKUP(GF26,role!A:E,5,FALSE)))</f>
        <v/>
      </c>
      <c r="GP26" s="34"/>
      <c r="GS26" s="41"/>
      <c r="GU26" s="33" t="str">
        <f t="shared" si="65"/>
        <v/>
      </c>
      <c r="GV26" s="33" t="str">
        <f t="shared" si="66"/>
        <v/>
      </c>
      <c r="GW26" s="33" t="str">
        <f t="shared" si="67"/>
        <v/>
      </c>
      <c r="GY26" s="33" t="str">
        <f>IF(ISBLANK(GX26),"",IF(ISBLANK(VLOOKUP(GX26,role!A:E,2,FALSE)),"",VLOOKUP(GX26,role!A:E,2,FALSE)))</f>
        <v/>
      </c>
      <c r="GZ26" s="33" t="str">
        <f>IF(ISBLANK(GX26),"",IF(ISBLANK(VLOOKUP(GX26,role!A:E,3,FALSE)),"",VLOOKUP(GX26,role!A:E,3,FALSE)))</f>
        <v/>
      </c>
      <c r="HA26" s="33" t="str">
        <f>IF(ISBLANK(GX26),"",IF(ISBLANK(VLOOKUP(GX26,role!A:E,4,FALSE)),"",VLOOKUP(GX26,role!A:E,4,FALSE)))</f>
        <v/>
      </c>
      <c r="HB26" s="33" t="str">
        <f>IF(ISBLANK(GX26),"",IF(ISBLANK(VLOOKUP(GX26,role!A:E,5,FALSE)),"",VLOOKUP(GX26,role!A:E,5,FALSE)))</f>
        <v/>
      </c>
      <c r="HH26" s="34"/>
      <c r="HK26" s="41"/>
      <c r="HM26" s="33" t="str">
        <f t="shared" si="68"/>
        <v/>
      </c>
      <c r="HN26" s="33" t="str">
        <f t="shared" si="69"/>
        <v/>
      </c>
      <c r="HO26" s="33" t="str">
        <f t="shared" si="70"/>
        <v/>
      </c>
      <c r="HQ26" s="33" t="str">
        <f>IF(ISBLANK(HP26),"",IF(ISBLANK(VLOOKUP(HP26,role!A:E,2,FALSE)),"",VLOOKUP(HP26,role!A:E,2,FALSE)))</f>
        <v/>
      </c>
      <c r="HR26" s="33" t="str">
        <f>IF(ISBLANK(HP26),"",IF(ISBLANK(VLOOKUP(HP26,role!A:E,3,FALSE)),"",VLOOKUP(HP26,role!A:E,3,FALSE)))</f>
        <v/>
      </c>
      <c r="HS26" s="33" t="str">
        <f>IF(ISBLANK(HP26),"",IF(ISBLANK(VLOOKUP(HP26,role!A:E,4,FALSE)),"",VLOOKUP(HP26,role!A:E,4,FALSE)))</f>
        <v/>
      </c>
      <c r="HT26" s="33" t="str">
        <f>IF(ISBLANK(HP26),"",IF(ISBLANK(VLOOKUP(HP26,role!A:E,5,FALSE)),"",VLOOKUP(HP26,role!A:E,5,FALSE)))</f>
        <v/>
      </c>
      <c r="HZ26" s="34"/>
      <c r="IC26" s="34"/>
      <c r="IF26" s="33" t="str">
        <f t="shared" si="71"/>
        <v/>
      </c>
      <c r="IG26" s="33" t="str">
        <f t="shared" si="72"/>
        <v/>
      </c>
      <c r="IH26" s="33" t="str">
        <f t="shared" si="73"/>
        <v/>
      </c>
      <c r="IJ26" s="33" t="str">
        <f>IF(ISBLANK(II26),"",IF(ISBLANK(VLOOKUP(II26,role!A:E,2,FALSE)),"",VLOOKUP(II26,role!A:E,2,FALSE)))</f>
        <v/>
      </c>
      <c r="IK26" s="33" t="str">
        <f>IF(ISBLANK(II26),"",IF(ISBLANK(VLOOKUP(II26,role!A:E,3,FALSE)),"",VLOOKUP(II26,role!A:E,3,FALSE)))</f>
        <v/>
      </c>
      <c r="IL26" s="33" t="str">
        <f>IF(ISBLANK(II26),"",IF(ISBLANK(VLOOKUP(II26,role!A:E,4,FALSE)),"",VLOOKUP(II26,role!A:E,4,FALSE)))</f>
        <v/>
      </c>
      <c r="IM26" s="33" t="str">
        <f>IF(ISBLANK(II26),"",IF(ISBLANK(VLOOKUP(II26,role!A:E,5,FALSE)),"",VLOOKUP(II26,role!A:E,5,FALSE)))</f>
        <v/>
      </c>
      <c r="IS26" s="34"/>
      <c r="IV26" s="41"/>
      <c r="IX26" s="33" t="str">
        <f t="shared" si="74"/>
        <v/>
      </c>
      <c r="IY26" s="33" t="str">
        <f t="shared" si="75"/>
        <v/>
      </c>
      <c r="IZ26" s="33" t="str">
        <f t="shared" si="76"/>
        <v/>
      </c>
      <c r="JB26" s="33" t="str">
        <f>IF(ISBLANK(JA26),"",IF(ISBLANK(VLOOKUP(JA26,role!A:E,2,FALSE)),"",VLOOKUP(JA26,role!A:E,2,FALSE)))</f>
        <v/>
      </c>
      <c r="JC26" s="33" t="str">
        <f>IF(ISBLANK(JA26),"",IF(ISBLANK(VLOOKUP(JA26,role!A:E,3,FALSE)),"",VLOOKUP(JA26,role!A:E,3,FALSE)))</f>
        <v/>
      </c>
      <c r="JD26" s="33" t="str">
        <f>IF(ISBLANK(JA26),"",IF(ISBLANK(VLOOKUP(JA26,role!A:E,4,FALSE)),"",VLOOKUP(JA26,role!A:E,4,FALSE)))</f>
        <v/>
      </c>
      <c r="JE26" s="33" t="str">
        <f>IF(ISBLANK(JA26),"",IF(ISBLANK(VLOOKUP(JA26,role!A:E,5,FALSE)),"",VLOOKUP(JA26,role!A:E,5,FALSE)))</f>
        <v/>
      </c>
      <c r="JK26" s="34"/>
      <c r="JN26" s="41"/>
      <c r="JP26" s="33" t="str">
        <f t="shared" si="77"/>
        <v/>
      </c>
      <c r="JQ26" s="33" t="str">
        <f t="shared" si="78"/>
        <v/>
      </c>
      <c r="JR26" s="33" t="str">
        <f t="shared" si="79"/>
        <v/>
      </c>
      <c r="JT26" s="33" t="str">
        <f>IF(ISBLANK(JS26),"",IF(ISBLANK(VLOOKUP(JS26,role!A:E,2,FALSE)),"",VLOOKUP(JS26,role!A:E,2,FALSE)))</f>
        <v/>
      </c>
      <c r="JU26" s="33" t="str">
        <f>IF(ISBLANK(JS26),"",IF(ISBLANK(VLOOKUP(JS26,role!A:E,3,FALSE)),"",VLOOKUP(JS26,role!A:E,3,FALSE)))</f>
        <v/>
      </c>
      <c r="JV26" s="33" t="str">
        <f>IF(ISBLANK(JS26),"",IF(ISBLANK(VLOOKUP(JS26,role!A:E,4,FALSE)),"",VLOOKUP(JS26,role!A:E,4,FALSE)))</f>
        <v/>
      </c>
      <c r="JW26" s="33" t="str">
        <f>IF(ISBLANK(JS26),"",IF(ISBLANK(VLOOKUP(JS26,role!A:E,5,FALSE)),"",VLOOKUP(JS26,role!A:E,5,FALSE)))</f>
        <v/>
      </c>
      <c r="KC26" s="34"/>
      <c r="KF26" s="41"/>
      <c r="KH26" s="33" t="str">
        <f t="shared" si="80"/>
        <v/>
      </c>
      <c r="KI26" s="33" t="str">
        <f t="shared" si="81"/>
        <v/>
      </c>
      <c r="KJ26" s="33" t="str">
        <f t="shared" si="82"/>
        <v/>
      </c>
      <c r="KL26" s="33" t="str">
        <f>IF(ISBLANK(KK26),"",IF(ISBLANK(VLOOKUP(KK26,role!A:E,2,FALSE)),"",VLOOKUP(KK26,role!A:E,2,FALSE)))</f>
        <v/>
      </c>
      <c r="KM26" s="33" t="str">
        <f>IF(ISBLANK(KK26),"",IF(ISBLANK(VLOOKUP(KK26,role!A:E,3,FALSE)),"",VLOOKUP(KK26,role!A:E,3,FALSE)))</f>
        <v/>
      </c>
      <c r="KN26" s="33" t="str">
        <f>IF(ISBLANK(KK26),"",IF(ISBLANK(VLOOKUP(KK26,role!A:E,4,FALSE)),"",VLOOKUP(KK26,role!A:E,4,FALSE)))</f>
        <v/>
      </c>
      <c r="KO26" s="33" t="str">
        <f>IF(ISBLANK(KK26),"",IF(ISBLANK(VLOOKUP(KK26,role!A:E,5,FALSE)),"",VLOOKUP(KK26,role!A:E,5,FALSE)))</f>
        <v/>
      </c>
      <c r="KU26" s="34"/>
      <c r="KX26" s="41"/>
      <c r="KZ26" s="33" t="str">
        <f t="shared" si="83"/>
        <v/>
      </c>
      <c r="LA26" s="33" t="str">
        <f t="shared" si="84"/>
        <v/>
      </c>
      <c r="LB26" s="33" t="str">
        <f t="shared" si="85"/>
        <v/>
      </c>
      <c r="LD26" s="33" t="str">
        <f>IF(ISBLANK(LC26),"",IF(ISBLANK(VLOOKUP(LC26,role!A:E,2,FALSE)),"",VLOOKUP(LC26,role!A:E,2,FALSE)))</f>
        <v/>
      </c>
      <c r="LE26" s="33" t="str">
        <f>IF(ISBLANK(LC26),"",IF(ISBLANK(VLOOKUP(LC26,role!A:E,3,FALSE)),"",VLOOKUP(LC26,role!A:E,3,FALSE)))</f>
        <v/>
      </c>
      <c r="LF26" s="33" t="str">
        <f>IF(ISBLANK(LC26),"",IF(ISBLANK(VLOOKUP(LC26,role!A:E,4,FALSE)),"",VLOOKUP(LC26,role!A:E,4,FALSE)))</f>
        <v/>
      </c>
      <c r="LG26" s="33" t="str">
        <f>IF(ISBLANK(LC26),"",IF(ISBLANK(VLOOKUP(LC26,role!A:E,5,FALSE)),"",VLOOKUP(LC26,role!A:E,5,FALSE)))</f>
        <v/>
      </c>
      <c r="LM26" s="34"/>
      <c r="LP26" s="41"/>
      <c r="LR26" s="33" t="str">
        <f t="shared" si="86"/>
        <v/>
      </c>
      <c r="LS26" s="33" t="str">
        <f t="shared" si="87"/>
        <v/>
      </c>
      <c r="LT26" s="33" t="str">
        <f t="shared" si="88"/>
        <v/>
      </c>
      <c r="LV26" s="33" t="str">
        <f>IF(ISBLANK(LU26),"",IF(ISBLANK(VLOOKUP(LU26,role!A:E,2,FALSE)),"",VLOOKUP(LU26,role!A:E,2,FALSE)))</f>
        <v/>
      </c>
      <c r="LW26" s="33" t="str">
        <f>IF(ISBLANK(LU26),"",IF(ISBLANK(VLOOKUP(LU26,role!A:E,3,FALSE)),"",VLOOKUP(LU26,role!A:E,3,FALSE)))</f>
        <v/>
      </c>
      <c r="LX26" s="33" t="str">
        <f>IF(ISBLANK(LU26),"",IF(ISBLANK(VLOOKUP(LU26,role!A:E,4,FALSE)),"",VLOOKUP(LU26,role!A:E,4,FALSE)))</f>
        <v/>
      </c>
      <c r="LY26" s="33" t="str">
        <f>IF(ISBLANK(LU26),"",IF(ISBLANK(VLOOKUP(LU26,role!A:E,5,FALSE)),"",VLOOKUP(LU26,role!A:E,5,FALSE)))</f>
        <v/>
      </c>
      <c r="ME26" s="34"/>
      <c r="MH26" s="41"/>
      <c r="MJ26" s="33" t="str">
        <f t="shared" si="89"/>
        <v/>
      </c>
      <c r="MK26" s="33" t="str">
        <f t="shared" si="90"/>
        <v/>
      </c>
      <c r="ML26" s="33" t="str">
        <f t="shared" si="91"/>
        <v/>
      </c>
      <c r="MN26" s="33" t="str">
        <f>IF(ISBLANK(MM26),"",IF(ISBLANK(VLOOKUP(MM26,role!A:E,2,FALSE)),"",VLOOKUP(MM26,role!A:E,2,FALSE)))</f>
        <v/>
      </c>
      <c r="MO26" s="33" t="str">
        <f>IF(ISBLANK(MM26),"",IF(ISBLANK(VLOOKUP(MM26,role!A:E,3,FALSE)),"",VLOOKUP(MM26,role!A:E,3,FALSE)))</f>
        <v/>
      </c>
      <c r="MP26" s="33" t="str">
        <f>IF(ISBLANK(MM26),"",IF(ISBLANK(VLOOKUP(MM26,role!A:E,4,FALSE)),"",VLOOKUP(MM26,role!A:E,4,FALSE)))</f>
        <v/>
      </c>
      <c r="MQ26" s="33" t="str">
        <f>IF(ISBLANK(MM26),"",IF(ISBLANK(VLOOKUP(MM26,role!A:E,5,FALSE)),"",VLOOKUP(MM26,role!A:E,5,FALSE)))</f>
        <v/>
      </c>
      <c r="MW26" s="34"/>
      <c r="MZ26" s="41"/>
      <c r="NB26" s="33" t="str">
        <f t="shared" si="92"/>
        <v/>
      </c>
      <c r="NC26" s="33" t="str">
        <f t="shared" si="93"/>
        <v/>
      </c>
      <c r="ND26" s="33" t="str">
        <f t="shared" si="94"/>
        <v/>
      </c>
      <c r="NF26" s="33" t="str">
        <f>IF(ISBLANK(NE26),"",IF(ISBLANK(VLOOKUP(NE26,role!A:E,2,FALSE)),"",VLOOKUP(NE26,role!A:E,2,FALSE)))</f>
        <v/>
      </c>
      <c r="NG26" s="33" t="str">
        <f>IF(ISBLANK(NE26),"",IF(ISBLANK(VLOOKUP(NE26,role!A:E,3,FALSE)),"",VLOOKUP(NE26,role!A:E,3,FALSE)))</f>
        <v/>
      </c>
      <c r="NH26" s="33" t="str">
        <f>IF(ISBLANK(NE26),"",IF(ISBLANK(VLOOKUP(NE26,role!A:E,4,FALSE)),"",VLOOKUP(NE26,role!A:E,4,FALSE)))</f>
        <v/>
      </c>
      <c r="NI26" s="33" t="str">
        <f>IF(ISBLANK(NE26),"",IF(ISBLANK(VLOOKUP(NE26,role!A:E,5,FALSE)),"",VLOOKUP(NE26,role!A:E,5,FALSE)))</f>
        <v/>
      </c>
      <c r="NO26" s="34"/>
      <c r="NR26" s="41"/>
      <c r="NT26" s="33" t="str">
        <f t="shared" si="95"/>
        <v/>
      </c>
      <c r="NU26" s="33" t="str">
        <f t="shared" si="96"/>
        <v/>
      </c>
      <c r="NV26" s="33" t="str">
        <f t="shared" si="97"/>
        <v/>
      </c>
      <c r="NX26" s="33" t="str">
        <f>IF(ISBLANK(NW26),"",IF(ISBLANK(VLOOKUP(NW26,role!A:E,2,FALSE)),"",VLOOKUP(NW26,role!A:E,2,FALSE)))</f>
        <v/>
      </c>
      <c r="NY26" s="33" t="str">
        <f>IF(ISBLANK(NW26),"",IF(ISBLANK(VLOOKUP(NW26,role!A:E,3,FALSE)),"",VLOOKUP(NW26,role!A:E,3,FALSE)))</f>
        <v/>
      </c>
      <c r="NZ26" s="33" t="str">
        <f>IF(ISBLANK(NW26),"",IF(ISBLANK(VLOOKUP(NW26,role!A:E,4,FALSE)),"",VLOOKUP(NW26,role!A:E,4,FALSE)))</f>
        <v/>
      </c>
      <c r="OA26" s="33" t="str">
        <f>IF(ISBLANK(NW26),"",IF(ISBLANK(VLOOKUP(NW26,role!A:E,5,FALSE)),"",VLOOKUP(NW26,role!A:E,5,FALSE)))</f>
        <v/>
      </c>
      <c r="OG26" s="34"/>
      <c r="OJ26" s="41"/>
      <c r="OL26" s="33" t="str">
        <f t="shared" si="98"/>
        <v/>
      </c>
      <c r="OM26" s="33" t="str">
        <f t="shared" si="99"/>
        <v/>
      </c>
      <c r="ON26" s="33" t="str">
        <f t="shared" si="100"/>
        <v/>
      </c>
      <c r="OP26" s="33" t="str">
        <f>IF(ISBLANK(OO26),"",IF(ISBLANK(VLOOKUP(OO26,role!A:E,2,FALSE)),"",VLOOKUP(OO26,role!A:E,2,FALSE)))</f>
        <v/>
      </c>
      <c r="OQ26" s="33" t="str">
        <f>IF(ISBLANK(OO26),"",IF(ISBLANK(VLOOKUP(OO26,role!A:E,3,FALSE)),"",VLOOKUP(OO26,role!A:E,3,FALSE)))</f>
        <v/>
      </c>
      <c r="OR26" s="33" t="str">
        <f>IF(ISBLANK(OO26),"",IF(ISBLANK(VLOOKUP(OO26,role!A:E,4,FALSE)),"",VLOOKUP(OO26,role!A:E,4,FALSE)))</f>
        <v/>
      </c>
      <c r="OS26" s="33" t="str">
        <f>IF(ISBLANK(OO26),"",IF(ISBLANK(VLOOKUP(OO26,role!A:E,5,FALSE)),"",VLOOKUP(OO26,role!A:E,5,FALSE)))</f>
        <v/>
      </c>
      <c r="OY26" s="34"/>
      <c r="PB26" s="34"/>
      <c r="PC26" s="35"/>
      <c r="PD26" s="36" t="str">
        <f t="shared" si="101"/>
        <v/>
      </c>
      <c r="PF26" s="33" t="str">
        <f>IF(ISBLANK(PE26),"",IF(ISBLANK(VLOOKUP(PE26,role!A:E,2,FALSE)),"",VLOOKUP(PE26,role!A:E,2,FALSE)))</f>
        <v/>
      </c>
      <c r="PG26" s="33" t="str">
        <f>IF(ISBLANK(PE26),"",IF(ISBLANK(VLOOKUP(PE26,role!A:E,3,FALSE)),"",VLOOKUP(PE26,role!A:E,3,FALSE)))</f>
        <v/>
      </c>
      <c r="PH26" s="33" t="str">
        <f>IF(ISBLANK(PE26),"",IF(ISBLANK(VLOOKUP(PE26,role!A:E,4,FALSE)),"",VLOOKUP(PE26,role!A:E,4,FALSE)))</f>
        <v/>
      </c>
      <c r="PI26" s="33" t="str">
        <f>IF(ISBLANK(PE26),"",IF(ISBLANK(VLOOKUP(PE26,role!A:E,5,FALSE)),"",VLOOKUP(PE26,role!A:E,5,FALSE)))</f>
        <v/>
      </c>
      <c r="PJ26" s="38"/>
      <c r="PK26" s="36" t="str">
        <f t="shared" si="102"/>
        <v/>
      </c>
      <c r="PM26" s="33" t="str">
        <f>IF(ISBLANK(PL26),"",IF(ISBLANK(VLOOKUP(PL26,role!A:E,2,FALSE)),"",VLOOKUP(PL26,role!A:E,2,FALSE)))</f>
        <v/>
      </c>
      <c r="PN26" s="33" t="str">
        <f>IF(ISBLANK(PL26),"",IF(ISBLANK(VLOOKUP(PL26,role!A:E,3,FALSE)),"",VLOOKUP(PL26,role!A:E,3,FALSE)))</f>
        <v/>
      </c>
      <c r="PO26" s="33" t="str">
        <f>IF(ISBLANK(PL26),"",IF(ISBLANK(VLOOKUP(PL26,role!A:E,4,FALSE)),"",VLOOKUP(PL26,role!A:E,4,FALSE)))</f>
        <v/>
      </c>
      <c r="PP26" s="33" t="str">
        <f>IF(ISBLANK(PL26),"",IF(ISBLANK(VLOOKUP(PL26,role!A:E,5,FALSE)),"",VLOOKUP(PL26,role!A:E,5,FALSE)))</f>
        <v/>
      </c>
      <c r="PQ26" s="38"/>
      <c r="PR26" s="36" t="str">
        <f t="shared" si="103"/>
        <v/>
      </c>
      <c r="PT26" s="33" t="str">
        <f>IF(ISBLANK(PS26),"",IF(ISBLANK(VLOOKUP(PS26,role!A:E,2,FALSE)),"",VLOOKUP(PS26,role!A:E,2,FALSE)))</f>
        <v/>
      </c>
      <c r="PU26" s="33" t="str">
        <f>IF(ISBLANK(PS26),"",IF(ISBLANK(VLOOKUP(PS26,role!A:E,3,FALSE)),"",VLOOKUP(PS26,role!A:E,3,FALSE)))</f>
        <v/>
      </c>
      <c r="PV26" s="33" t="str">
        <f>IF(ISBLANK(PS26),"",IF(ISBLANK(VLOOKUP(PS26,role!A:E,4,FALSE)),"",VLOOKUP(PS26,role!A:E,4,FALSE)))</f>
        <v/>
      </c>
      <c r="PW26" s="33" t="str">
        <f>IF(ISBLANK(PS26),"",IF(ISBLANK(VLOOKUP(PS26,role!A:E,5,FALSE)),"",VLOOKUP(PS26,role!A:E,5,FALSE)))</f>
        <v/>
      </c>
      <c r="PX26" s="38"/>
      <c r="PY26" s="36" t="str">
        <f t="shared" si="104"/>
        <v/>
      </c>
      <c r="QA26" s="33" t="str">
        <f>IF(ISBLANK(PZ26),"",IF(ISBLANK(VLOOKUP(PZ26,role!A:E,2,FALSE)),"",VLOOKUP(PZ26,role!A:E,2,FALSE)))</f>
        <v/>
      </c>
      <c r="QB26" s="33" t="str">
        <f>IF(ISBLANK(PZ26),"",IF(ISBLANK(VLOOKUP(PZ26,role!A:E,3,FALSE)),"",VLOOKUP(PZ26,role!A:E,3,FALSE)))</f>
        <v/>
      </c>
      <c r="QC26" s="33" t="str">
        <f>IF(ISBLANK(PZ26),"",IF(ISBLANK(VLOOKUP(PZ26,role!A:E,4,FALSE)),"",VLOOKUP(PZ26,role!A:E,4,FALSE)))</f>
        <v/>
      </c>
      <c r="QD26" s="33" t="str">
        <f>IF(ISBLANK(PZ26),"",IF(ISBLANK(VLOOKUP(PZ26,role!A:E,5,FALSE)),"",VLOOKUP(PZ26,role!A:E,5,FALSE)))</f>
        <v/>
      </c>
      <c r="QE26" s="38"/>
      <c r="QF26" s="36" t="str">
        <f t="shared" si="105"/>
        <v/>
      </c>
      <c r="QH26" s="33" t="str">
        <f>IF(ISBLANK(QG26),"",IF(ISBLANK(VLOOKUP(QG26,role!A:E,2,FALSE)),"",VLOOKUP(QG26,role!A:E,2,FALSE)))</f>
        <v/>
      </c>
      <c r="QI26" s="33" t="str">
        <f>IF(ISBLANK(QG26),"",IF(ISBLANK(VLOOKUP(QG26,role!A:E,3,FALSE)),"",VLOOKUP(QG26,role!A:E,3,FALSE)))</f>
        <v/>
      </c>
      <c r="QJ26" s="33" t="str">
        <f>IF(ISBLANK(QG26),"",IF(ISBLANK(VLOOKUP(QG26,role!A:E,4,FALSE)),"",VLOOKUP(QG26,role!A:E,4,FALSE)))</f>
        <v/>
      </c>
      <c r="QK26" s="33" t="str">
        <f>IF(ISBLANK(QG26),"",IF(ISBLANK(VLOOKUP(QG26,role!A:E,5,FALSE)),"",VLOOKUP(QG26,role!A:E,5,FALSE)))</f>
        <v/>
      </c>
      <c r="QL26" s="34"/>
      <c r="QM26" s="38"/>
      <c r="QN26" s="36" t="str">
        <f t="shared" si="106"/>
        <v/>
      </c>
      <c r="QP26" s="33" t="str">
        <f>IF(ISBLANK(QO26),"",IF(ISBLANK(VLOOKUP(QO26,role!A:E,2,FALSE)),"",VLOOKUP(QO26,role!A:E,2,FALSE)))</f>
        <v/>
      </c>
      <c r="QQ26" s="33" t="str">
        <f>IF(ISBLANK(QO26),"",IF(ISBLANK(VLOOKUP(QO26,role!A:E,3,FALSE)),"",VLOOKUP(QO26,role!A:E,3,FALSE)))</f>
        <v/>
      </c>
      <c r="QR26" s="33" t="str">
        <f>IF(ISBLANK(QO26),"",IF(ISBLANK(VLOOKUP(QO26,role!A:E,4,FALSE)),"",VLOOKUP(QO26,role!A:E,4,FALSE)))</f>
        <v/>
      </c>
      <c r="QS26" s="33" t="str">
        <f>IF(ISBLANK(QO26),"",IF(ISBLANK(VLOOKUP(QO26,role!A:E,5,FALSE)),"",VLOOKUP(QO26,role!A:E,5,FALSE)))</f>
        <v/>
      </c>
      <c r="QT26" s="38"/>
      <c r="QU26" s="36" t="str">
        <f t="shared" si="107"/>
        <v/>
      </c>
      <c r="QW26" s="33" t="str">
        <f>IF(ISBLANK(QV26),"",IF(ISBLANK(VLOOKUP(QV26,role!A:E,2,FALSE)),"",VLOOKUP(QV26,role!A:E,2,FALSE)))</f>
        <v/>
      </c>
      <c r="QX26" s="33" t="str">
        <f>IF(ISBLANK(QV26),"",IF(ISBLANK(VLOOKUP(QV26,role!A:E,3,FALSE)),"",VLOOKUP(QV26,role!A:E,3,FALSE)))</f>
        <v/>
      </c>
      <c r="QY26" s="33" t="str">
        <f>IF(ISBLANK(QV26),"",IF(ISBLANK(VLOOKUP(QV26,role!A:E,4,FALSE)),"",VLOOKUP(QV26,role!A:E,4,FALSE)))</f>
        <v/>
      </c>
      <c r="QZ26" s="33" t="str">
        <f>IF(ISBLANK(QV26),"",IF(ISBLANK(VLOOKUP(QV26,role!A:E,5,FALSE)),"",VLOOKUP(QV26,role!A:E,5,FALSE)))</f>
        <v/>
      </c>
      <c r="RA26" s="38"/>
      <c r="RB26" s="36" t="str">
        <f t="shared" si="108"/>
        <v/>
      </c>
      <c r="RD26" s="33" t="str">
        <f>IF(ISBLANK(RC26),"",IF(ISBLANK(VLOOKUP(RC26,role!A:E,2,FALSE)),"",VLOOKUP(RC26,role!A:E,2,FALSE)))</f>
        <v/>
      </c>
      <c r="RE26" s="33" t="str">
        <f>IF(ISBLANK(RC26),"",IF(ISBLANK(VLOOKUP(RC26,role!A:E,3,FALSE)),"",VLOOKUP(RC26,role!A:E,3,FALSE)))</f>
        <v/>
      </c>
      <c r="RF26" s="33" t="str">
        <f>IF(ISBLANK(RC26),"",IF(ISBLANK(VLOOKUP(RC26,role!A:E,4,FALSE)),"",VLOOKUP(RC26,role!A:E,4,FALSE)))</f>
        <v/>
      </c>
      <c r="RG26" s="33" t="str">
        <f>IF(ISBLANK(RC26),"",IF(ISBLANK(VLOOKUP(RC26,role!A:E,5,FALSE)),"",VLOOKUP(RC26,role!A:E,5,FALSE)))</f>
        <v/>
      </c>
      <c r="RH26" s="38"/>
      <c r="RI26" s="36" t="str">
        <f t="shared" si="109"/>
        <v/>
      </c>
      <c r="RK26" s="33" t="str">
        <f>IF(ISBLANK(RJ26),"",IF(ISBLANK(VLOOKUP(RJ26,role!A:E,2,FALSE)),"",VLOOKUP(RJ26,role!A:E,2,FALSE)))</f>
        <v/>
      </c>
      <c r="RL26" s="33" t="str">
        <f>IF(ISBLANK(RJ26),"",IF(ISBLANK(VLOOKUP(RJ26,role!A:E,3,FALSE)),"",VLOOKUP(RJ26,role!A:E,3,FALSE)))</f>
        <v/>
      </c>
      <c r="RM26" s="33" t="str">
        <f>IF(ISBLANK(RJ26),"",IF(ISBLANK(VLOOKUP(RJ26,role!A:E,4,FALSE)),"",VLOOKUP(RJ26,role!A:E,4,FALSE)))</f>
        <v/>
      </c>
      <c r="RN26" s="33" t="str">
        <f>IF(ISBLANK(RJ26),"",IF(ISBLANK(VLOOKUP(RJ26,role!A:E,5,FALSE)),"",VLOOKUP(RJ26,role!A:E,5,FALSE)))</f>
        <v/>
      </c>
      <c r="RO26" s="38"/>
      <c r="RP26" s="36" t="str">
        <f t="shared" si="110"/>
        <v/>
      </c>
      <c r="RR26" s="33" t="str">
        <f t="shared" si="111"/>
        <v/>
      </c>
      <c r="RS26" s="33" t="str">
        <f t="shared" si="112"/>
        <v/>
      </c>
      <c r="RT26" s="33" t="str">
        <f t="shared" si="113"/>
        <v/>
      </c>
      <c r="RU26" s="33" t="str">
        <f t="shared" si="114"/>
        <v/>
      </c>
      <c r="RV26" s="34"/>
      <c r="RW26" s="35"/>
      <c r="RY26" s="33" t="str">
        <f t="shared" si="115"/>
        <v/>
      </c>
      <c r="RZ26" s="41"/>
      <c r="SA26" s="33" t="str">
        <f t="shared" si="116"/>
        <v/>
      </c>
      <c r="SC26" s="33" t="str">
        <f t="shared" si="117"/>
        <v/>
      </c>
      <c r="SE26" s="33" t="str">
        <f t="shared" si="118"/>
        <v/>
      </c>
      <c r="SG26" s="33" t="str">
        <f t="shared" si="119"/>
        <v/>
      </c>
      <c r="SI26" s="33" t="str">
        <f t="shared" si="120"/>
        <v/>
      </c>
      <c r="SK26" s="33" t="str">
        <f t="shared" si="121"/>
        <v/>
      </c>
      <c r="SM26" s="33" t="str">
        <f t="shared" si="122"/>
        <v/>
      </c>
      <c r="SO26" s="33" t="str">
        <f t="shared" si="123"/>
        <v/>
      </c>
      <c r="SQ26" s="33" t="str">
        <f t="shared" si="124"/>
        <v/>
      </c>
      <c r="SS26" s="33" t="str">
        <f t="shared" si="125"/>
        <v/>
      </c>
      <c r="ST26" s="34"/>
      <c r="SV26" s="33" t="str">
        <f t="shared" si="126"/>
        <v/>
      </c>
      <c r="SX26" s="33" t="str">
        <f t="shared" si="127"/>
        <v/>
      </c>
      <c r="SZ26" s="33" t="str">
        <f t="shared" si="128"/>
        <v/>
      </c>
      <c r="TB26" s="33" t="str">
        <f t="shared" si="129"/>
        <v/>
      </c>
      <c r="TD26" s="33" t="str">
        <f t="shared" si="130"/>
        <v/>
      </c>
      <c r="TE26" s="34"/>
      <c r="TG26" s="33" t="str">
        <f t="shared" si="131"/>
        <v/>
      </c>
      <c r="TI26" s="33" t="str">
        <f t="shared" si="132"/>
        <v/>
      </c>
      <c r="TK26" s="33" t="str">
        <f t="shared" si="133"/>
        <v/>
      </c>
      <c r="TM26" s="33" t="str">
        <f t="shared" si="134"/>
        <v/>
      </c>
      <c r="TO26" s="33" t="str">
        <f t="shared" si="135"/>
        <v/>
      </c>
      <c r="TP26" s="34"/>
      <c r="TR26" s="33" t="str">
        <f t="shared" si="136"/>
        <v/>
      </c>
      <c r="TT26" s="33" t="str">
        <f t="shared" si="137"/>
        <v/>
      </c>
      <c r="TV26" s="33" t="str">
        <f t="shared" si="138"/>
        <v/>
      </c>
      <c r="TX26" s="33" t="str">
        <f t="shared" si="139"/>
        <v/>
      </c>
      <c r="TZ26" s="33" t="str">
        <f t="shared" si="140"/>
        <v/>
      </c>
      <c r="UA26" s="34"/>
      <c r="UC26" s="33" t="str">
        <f t="shared" si="141"/>
        <v/>
      </c>
      <c r="UE26" s="33" t="str">
        <f t="shared" si="142"/>
        <v/>
      </c>
      <c r="UG26" s="33" t="str">
        <f t="shared" si="143"/>
        <v/>
      </c>
      <c r="UI26" s="33" t="str">
        <f t="shared" si="144"/>
        <v/>
      </c>
      <c r="UK26" s="33" t="str">
        <f t="shared" si="145"/>
        <v/>
      </c>
      <c r="UL26" s="34"/>
      <c r="UN26" s="33" t="str">
        <f t="shared" si="146"/>
        <v/>
      </c>
      <c r="UO26" s="33" t="str">
        <f t="shared" si="147"/>
        <v/>
      </c>
      <c r="UQ26" s="33" t="str">
        <f t="shared" si="148"/>
        <v/>
      </c>
      <c r="UR26" s="33" t="str">
        <f t="shared" si="149"/>
        <v/>
      </c>
      <c r="UT26" s="33" t="str">
        <f t="shared" si="150"/>
        <v/>
      </c>
      <c r="UU26" s="33" t="str">
        <f t="shared" si="151"/>
        <v/>
      </c>
      <c r="UW26" s="33" t="str">
        <f t="shared" si="152"/>
        <v/>
      </c>
      <c r="UX26" s="33" t="str">
        <f t="shared" si="153"/>
        <v/>
      </c>
      <c r="UZ26" s="33" t="str">
        <f t="shared" si="154"/>
        <v/>
      </c>
      <c r="VA26" s="33" t="str">
        <f t="shared" si="155"/>
        <v/>
      </c>
      <c r="VB26" s="37"/>
      <c r="VC26" s="35"/>
      <c r="VD26" s="36" t="str">
        <f t="shared" si="156"/>
        <v/>
      </c>
      <c r="VE26" s="36" t="str">
        <f t="shared" si="157"/>
        <v/>
      </c>
      <c r="VG26" s="36" t="str">
        <f t="shared" si="158"/>
        <v/>
      </c>
      <c r="VH26" s="36" t="str">
        <f t="shared" si="159"/>
        <v/>
      </c>
      <c r="VJ26" s="36" t="str">
        <f t="shared" si="160"/>
        <v/>
      </c>
      <c r="VK26" s="36" t="str">
        <f t="shared" si="161"/>
        <v/>
      </c>
      <c r="VM26" s="36" t="str">
        <f t="shared" si="162"/>
        <v/>
      </c>
      <c r="VN26" s="36" t="str">
        <f t="shared" si="163"/>
        <v/>
      </c>
      <c r="VP26" s="36" t="str">
        <f t="shared" si="164"/>
        <v/>
      </c>
      <c r="VQ26" s="36" t="str">
        <f t="shared" si="165"/>
        <v/>
      </c>
      <c r="VR26" s="34"/>
      <c r="VT26" s="36" t="str">
        <f t="shared" si="166"/>
        <v/>
      </c>
      <c r="VU26" s="36" t="str">
        <f t="shared" si="167"/>
        <v/>
      </c>
      <c r="VW26" s="36" t="str">
        <f t="shared" si="168"/>
        <v/>
      </c>
      <c r="VX26" s="36" t="str">
        <f t="shared" si="169"/>
        <v/>
      </c>
      <c r="VZ26" s="36" t="str">
        <f t="shared" si="170"/>
        <v/>
      </c>
      <c r="WA26" s="36" t="str">
        <f t="shared" si="171"/>
        <v/>
      </c>
      <c r="WC26" s="36" t="str">
        <f t="shared" si="172"/>
        <v/>
      </c>
      <c r="WD26" s="36" t="str">
        <f t="shared" si="173"/>
        <v/>
      </c>
      <c r="WF26" s="36" t="str">
        <f t="shared" si="174"/>
        <v/>
      </c>
      <c r="WG26" s="36" t="str">
        <f t="shared" si="175"/>
        <v/>
      </c>
      <c r="WH26" s="34"/>
      <c r="WK26" s="33" t="str">
        <f t="shared" si="176"/>
        <v/>
      </c>
      <c r="WL26" s="35"/>
      <c r="WM26" s="38"/>
      <c r="WN26" s="36" t="str">
        <f t="shared" si="177"/>
        <v/>
      </c>
      <c r="WO26" s="33" t="str">
        <f t="shared" si="178"/>
        <v/>
      </c>
      <c r="WR26" s="36" t="str">
        <f t="shared" si="179"/>
        <v/>
      </c>
      <c r="WS26" s="33" t="str">
        <f t="shared" si="180"/>
        <v/>
      </c>
      <c r="WV26" s="36" t="str">
        <f t="shared" si="181"/>
        <v/>
      </c>
      <c r="WW26" s="33" t="str">
        <f t="shared" si="182"/>
        <v/>
      </c>
      <c r="WZ26" s="36" t="str">
        <f t="shared" si="183"/>
        <v/>
      </c>
      <c r="XA26" s="33" t="str">
        <f t="shared" si="184"/>
        <v/>
      </c>
      <c r="XB26" s="33"/>
      <c r="XD26" s="36" t="str">
        <f t="shared" si="185"/>
        <v/>
      </c>
      <c r="XE26" s="33" t="str">
        <f t="shared" si="186"/>
        <v/>
      </c>
      <c r="XF26" s="39"/>
      <c r="XG26" s="33" t="str">
        <f t="shared" si="187"/>
        <v/>
      </c>
      <c r="XH26" s="33" t="str">
        <f t="shared" si="188"/>
        <v/>
      </c>
      <c r="XI26" s="33" t="str">
        <f t="shared" si="189"/>
        <v/>
      </c>
      <c r="XJ26" s="33" t="str">
        <f t="shared" si="190"/>
        <v/>
      </c>
      <c r="XK26" s="33" t="str">
        <f t="shared" si="191"/>
        <v/>
      </c>
      <c r="XL26" s="33" t="str">
        <f t="shared" si="192"/>
        <v/>
      </c>
      <c r="XM26" s="33" t="str">
        <f t="shared" si="193"/>
        <v/>
      </c>
      <c r="XN26" s="33" t="str">
        <f t="shared" si="194"/>
        <v/>
      </c>
      <c r="XO26" s="33" t="str">
        <f t="shared" si="195"/>
        <v/>
      </c>
    </row>
    <row r="27" spans="3:639" s="32" customFormat="1" x14ac:dyDescent="0.25">
      <c r="C27" s="33" t="str">
        <f t="shared" si="20"/>
        <v/>
      </c>
      <c r="E27" s="32" t="str">
        <f t="shared" si="21"/>
        <v/>
      </c>
      <c r="F27" s="33" t="str">
        <f t="shared" si="22"/>
        <v/>
      </c>
      <c r="G27" s="33" t="str">
        <f t="shared" si="23"/>
        <v/>
      </c>
      <c r="J27" s="33" t="str">
        <f t="shared" si="24"/>
        <v/>
      </c>
      <c r="K27" s="33" t="str">
        <f t="shared" si="25"/>
        <v/>
      </c>
      <c r="L27" s="33" t="str">
        <f t="shared" si="26"/>
        <v/>
      </c>
      <c r="N27" s="33" t="str">
        <f t="shared" si="27"/>
        <v/>
      </c>
      <c r="O27" s="33" t="str">
        <f t="shared" si="28"/>
        <v/>
      </c>
      <c r="Q27" s="33" t="str">
        <f t="shared" si="29"/>
        <v/>
      </c>
      <c r="R27" s="33" t="str">
        <f t="shared" si="30"/>
        <v/>
      </c>
      <c r="S27" s="33"/>
      <c r="T27" s="33"/>
      <c r="U27" s="33" t="str">
        <f t="shared" si="31"/>
        <v/>
      </c>
      <c r="V27" s="33" t="str">
        <f t="shared" si="32"/>
        <v/>
      </c>
      <c r="W27" s="33"/>
      <c r="Y27" s="33" t="str">
        <f>IF(ISBLANK(X27),"",VLOOKUP(X27,resource_type!A:C,3,FALSE))</f>
        <v/>
      </c>
      <c r="Z27" s="33" t="str">
        <f>IF(ISBLANK(X27),"",VLOOKUP(X27,resource_type!A:C,2,FALSE))</f>
        <v/>
      </c>
      <c r="AA27" s="33" t="str">
        <f t="shared" si="33"/>
        <v/>
      </c>
      <c r="AB27" s="33" t="str">
        <f t="shared" si="34"/>
        <v/>
      </c>
      <c r="AD27" s="33" t="str">
        <f>IF(ISBLANK(AC27),"",VLOOKUP(AC27,resource_type!A:C,3,FALSE))</f>
        <v/>
      </c>
      <c r="AF27" s="33" t="str">
        <f>IF(ISBLANK(AE27),"",VLOOKUP(AE27,resource_type!A:C,3,FALSE))</f>
        <v/>
      </c>
      <c r="AG27" s="34"/>
      <c r="AI27" s="33" t="str">
        <f t="shared" si="35"/>
        <v/>
      </c>
      <c r="AK27" s="33" t="str">
        <f t="shared" si="36"/>
        <v/>
      </c>
      <c r="AM27" s="33" t="str">
        <f t="shared" si="37"/>
        <v/>
      </c>
      <c r="AO27" s="33" t="str">
        <f t="shared" si="38"/>
        <v/>
      </c>
      <c r="AP27" s="54"/>
      <c r="AQ27" s="35"/>
      <c r="AR27" s="36" t="str">
        <f t="shared" si="39"/>
        <v/>
      </c>
      <c r="AS27" s="36" t="str">
        <f t="shared" si="40"/>
        <v/>
      </c>
      <c r="AT27" s="35"/>
      <c r="AV27" s="33" t="str">
        <f t="shared" si="41"/>
        <v/>
      </c>
      <c r="AW27" s="33" t="str">
        <f t="shared" si="42"/>
        <v/>
      </c>
      <c r="AX27" s="33" t="str">
        <f t="shared" si="43"/>
        <v/>
      </c>
      <c r="AZ27" s="33" t="str">
        <f>IF(ISBLANK(AY27),"",IF(ISBLANK(VLOOKUP(AY27,role!A:E,2,FALSE)),"",VLOOKUP(AY27,role!A:E,2,FALSE)))</f>
        <v/>
      </c>
      <c r="BA27" s="33" t="str">
        <f>IF(ISBLANK(AY27),"",IF(ISBLANK(VLOOKUP(AY27,role!A:E,3,FALSE)),"",VLOOKUP(AY27,role!A:E,3,FALSE)))</f>
        <v/>
      </c>
      <c r="BB27" s="33" t="str">
        <f>IF(ISBLANK(AY27),"",IF(ISBLANK(VLOOKUP(AY27,role!A:E,4,FALSE)),"",VLOOKUP(AY27,role!A:E,4,FALSE)))</f>
        <v/>
      </c>
      <c r="BC27" s="33" t="str">
        <f>IF(ISBLANK(AY27),"",IF(ISBLANK(VLOOKUP(AY27,role!A:E,5,FALSE)),"",VLOOKUP(AY27,role!A:E,5,FALSE)))</f>
        <v/>
      </c>
      <c r="BE27" s="33" t="str">
        <f>IF(ISBLANK(BD27),"",IF(ISBLANK(VLOOKUP(BD27,role!A:E,2,FALSE)),"",VLOOKUP(BD27,role!A:E,2,FALSE)))</f>
        <v/>
      </c>
      <c r="BF27" s="33" t="str">
        <f>IF(ISBLANK(BD27),"",IF(ISBLANK(VLOOKUP(BD27,role!A:E,3,FALSE)),"",VLOOKUP(BD27,role!A:E,3,FALSE)))</f>
        <v/>
      </c>
      <c r="BG27" s="33" t="str">
        <f>IF(ISBLANK(BD27),"",IF(ISBLANK(VLOOKUP(BD27,role!A:E,4,FALSE)),"",VLOOKUP(BD27,role!A:E,4,FALSE)))</f>
        <v/>
      </c>
      <c r="BH27" s="33" t="str">
        <f>IF(ISBLANK(BD27),"",IF(ISBLANK(VLOOKUP(BD27,role!A:E,5,FALSE)),"",VLOOKUP(BD27,role!A:E,5,FALSE)))</f>
        <v/>
      </c>
      <c r="BN27" s="34"/>
      <c r="BQ27" s="41"/>
      <c r="BS27" s="33" t="str">
        <f t="shared" si="44"/>
        <v/>
      </c>
      <c r="BT27" s="33" t="str">
        <f t="shared" si="45"/>
        <v/>
      </c>
      <c r="BU27" s="33" t="str">
        <f t="shared" si="46"/>
        <v/>
      </c>
      <c r="BW27" s="33" t="str">
        <f>IF(ISBLANK(BV27),"",IF(ISBLANK(VLOOKUP(BV27,role!A:E,2,FALSE)),"",VLOOKUP(BV27,role!A:E,2,FALSE)))</f>
        <v/>
      </c>
      <c r="BX27" s="33" t="str">
        <f>IF(ISBLANK(BV27),"",IF(ISBLANK(VLOOKUP(BV27,role!A:E,3,FALSE)),"",VLOOKUP(BV27,role!A:E,3,FALSE)))</f>
        <v/>
      </c>
      <c r="BY27" s="33" t="str">
        <f>IF(ISBLANK(BV27),"",IF(ISBLANK(VLOOKUP(BV27,role!A:E,4,FALSE)),"",VLOOKUP(BV27,role!A:E,4,FALSE)))</f>
        <v/>
      </c>
      <c r="BZ27" s="33" t="str">
        <f>IF(ISBLANK(BV27),"",IF(ISBLANK(VLOOKUP(BV27,role!A:E,5,FALSE)),"",VLOOKUP(BV27,role!A:E,5,FALSE)))</f>
        <v/>
      </c>
      <c r="CB27" s="33" t="str">
        <f>IF(ISBLANK(CA27),"",IF(ISBLANK(VLOOKUP(CA27,role!A:E,2,FALSE)),"",VLOOKUP(CA27,role!A:E,2,FALSE)))</f>
        <v/>
      </c>
      <c r="CC27" s="33" t="str">
        <f>IF(ISBLANK(CA27),"",IF(ISBLANK(VLOOKUP(CA27,role!A:E,3,FALSE)),"",VLOOKUP(CA27,role!A:E,3,FALSE)))</f>
        <v/>
      </c>
      <c r="CD27" s="33" t="str">
        <f>IF(ISBLANK(CA27),"",IF(ISBLANK(VLOOKUP(CA27,role!A:E,4,FALSE)),"",VLOOKUP(CA27,role!A:E,4,FALSE)))</f>
        <v/>
      </c>
      <c r="CE27" s="33" t="str">
        <f>IF(ISBLANK(CA27),"",IF(ISBLANK(VLOOKUP(CA27,role!A:E,5,FALSE)),"",VLOOKUP(CA27,role!A:E,5,FALSE)))</f>
        <v/>
      </c>
      <c r="CK27" s="34"/>
      <c r="CN27" s="41"/>
      <c r="CP27" s="33" t="str">
        <f t="shared" si="47"/>
        <v/>
      </c>
      <c r="CQ27" s="33" t="str">
        <f t="shared" si="48"/>
        <v/>
      </c>
      <c r="CR27" s="33" t="str">
        <f t="shared" si="49"/>
        <v/>
      </c>
      <c r="CT27" s="33" t="str">
        <f>IF(ISBLANK(CS27),"",IF(ISBLANK(VLOOKUP(CS27,role!A:E,2,FALSE)),"",VLOOKUP(CS27,role!A:E,2,FALSE)))</f>
        <v/>
      </c>
      <c r="CU27" s="33" t="str">
        <f>IF(ISBLANK(CS27),"",IF(ISBLANK(VLOOKUP(CS27,role!A:E,3,FALSE)),"",VLOOKUP(CS27,role!A:E,3,FALSE)))</f>
        <v/>
      </c>
      <c r="CV27" s="33" t="str">
        <f>IF(ISBLANK(CS27),"",IF(ISBLANK(VLOOKUP(CS27,role!A:E,4,FALSE)),"",VLOOKUP(CS27,role!A:E,4,FALSE)))</f>
        <v/>
      </c>
      <c r="CW27" s="33" t="str">
        <f>IF(ISBLANK(CS27),"",IF(ISBLANK(VLOOKUP(CS27,role!A:E,5,FALSE)),"",VLOOKUP(CS27,role!A:E,5,FALSE)))</f>
        <v/>
      </c>
      <c r="DC27" s="34"/>
      <c r="DF27" s="41"/>
      <c r="DH27" s="33" t="str">
        <f t="shared" si="50"/>
        <v/>
      </c>
      <c r="DI27" s="33" t="str">
        <f t="shared" si="51"/>
        <v/>
      </c>
      <c r="DJ27" s="33" t="str">
        <f t="shared" si="52"/>
        <v/>
      </c>
      <c r="DL27" s="33" t="str">
        <f>IF(ISBLANK(DK27),"",IF(ISBLANK(VLOOKUP(DK27,role!A:E,2,FALSE)),"",VLOOKUP(DK27,role!A:E,2,FALSE)))</f>
        <v/>
      </c>
      <c r="DM27" s="33" t="str">
        <f>IF(ISBLANK(DK27),"",IF(ISBLANK(VLOOKUP(DK27,role!A:E,3,FALSE)),"",VLOOKUP(DK27,role!A:E,3,FALSE)))</f>
        <v/>
      </c>
      <c r="DN27" s="33" t="str">
        <f>IF(ISBLANK(DK27),"",IF(ISBLANK(VLOOKUP(DK27,role!A:E,4,FALSE)),"",VLOOKUP(DK27,role!A:E,4,FALSE)))</f>
        <v/>
      </c>
      <c r="DO27" s="33" t="str">
        <f>IF(ISBLANK(DK27),"",IF(ISBLANK(VLOOKUP(DK27,role!A:E,5,FALSE)),"",VLOOKUP(DK27,role!A:E,5,FALSE)))</f>
        <v/>
      </c>
      <c r="DU27" s="34"/>
      <c r="DX27" s="41"/>
      <c r="DZ27" s="33" t="str">
        <f t="shared" si="53"/>
        <v/>
      </c>
      <c r="EA27" s="33" t="str">
        <f t="shared" si="54"/>
        <v/>
      </c>
      <c r="EB27" s="33" t="str">
        <f t="shared" si="55"/>
        <v/>
      </c>
      <c r="ED27" s="33" t="str">
        <f>IF(ISBLANK(EC27),"",VLOOKUP(EC27,role!A:E,2,FALSE))</f>
        <v/>
      </c>
      <c r="EE27" s="33" t="str">
        <f>IF(ISBLANK(EC27),"",IF(ISBLANK(VLOOKUP(EC27,role!A:E,3,FALSE)),"",VLOOKUP(EC27,role!A:E,3,FALSE)))</f>
        <v/>
      </c>
      <c r="EF27" s="33" t="str">
        <f>IF(ISBLANK(EC27),"",IF(ISBLANK(VLOOKUP(EC27,role!A:E,4,FALSE)),"",VLOOKUP(EC27,role!A:E,4,FALSE)))</f>
        <v/>
      </c>
      <c r="EG27" s="33" t="str">
        <f>IF(ISBLANK(EC27),"",IF(ISBLANK(VLOOKUP(EC27,role!A:E,5,FALSE)),"",VLOOKUP(EC27,role!A:E,5,FALSE)))</f>
        <v/>
      </c>
      <c r="EM27" s="34"/>
      <c r="EP27" s="34"/>
      <c r="ES27" s="33" t="str">
        <f t="shared" si="56"/>
        <v/>
      </c>
      <c r="ET27" s="33" t="str">
        <f t="shared" si="57"/>
        <v/>
      </c>
      <c r="EU27" s="33" t="str">
        <f t="shared" si="58"/>
        <v/>
      </c>
      <c r="EW27" s="33" t="str">
        <f>IF(ISBLANK(EV27),"",IF(ISBLANK(VLOOKUP(EV27,role!A:E,2,FALSE)),"",VLOOKUP(EV27,role!A:E,2,FALSE)))</f>
        <v/>
      </c>
      <c r="EX27" s="33" t="str">
        <f>IF(ISBLANK(EV27),"",IF(ISBLANK(VLOOKUP(EV27,role!A:E,3,FALSE)),"",VLOOKUP(EV27,role!A:E,3,FALSE)))</f>
        <v/>
      </c>
      <c r="EY27" s="33" t="str">
        <f>IF(ISBLANK(EV27),"",IF(ISBLANK(VLOOKUP(EV27,role!A:E,4,FALSE)),"",VLOOKUP(EV27,role!A:E,4,FALSE)))</f>
        <v/>
      </c>
      <c r="EZ27" s="33" t="str">
        <f>IF(ISBLANK(EV27),"",IF(ISBLANK(VLOOKUP(EV27,role!A:E,5,FALSE)),"",VLOOKUP(EV27,role!A:E,5,FALSE)))</f>
        <v/>
      </c>
      <c r="FF27" s="34"/>
      <c r="FI27" s="41"/>
      <c r="FK27" s="33" t="str">
        <f t="shared" si="59"/>
        <v/>
      </c>
      <c r="FL27" s="33" t="str">
        <f t="shared" si="60"/>
        <v/>
      </c>
      <c r="FM27" s="33" t="str">
        <f t="shared" si="61"/>
        <v/>
      </c>
      <c r="FO27" s="33" t="str">
        <f>IF(ISBLANK(FN27),"",IF(ISBLANK(VLOOKUP(FN27,role!A:E,2,FALSE)),"",VLOOKUP(FN27,role!A:E,2,FALSE)))</f>
        <v/>
      </c>
      <c r="FP27" s="33" t="str">
        <f>IF(ISBLANK(FN27),"",IF(ISBLANK(VLOOKUP(FN27,role!A:E,3,FALSE)),"",VLOOKUP(FN27,role!A:E,3,FALSE)))</f>
        <v/>
      </c>
      <c r="FQ27" s="33" t="str">
        <f>IF(ISBLANK(FN27),"",IF(ISBLANK(VLOOKUP(FN27,role!A:E,4,FALSE)),"",VLOOKUP(FN27,role!A:E,4,FALSE)))</f>
        <v/>
      </c>
      <c r="FR27" s="33" t="str">
        <f>IF(ISBLANK(FN27),"",IF(ISBLANK(VLOOKUP(FN27,role!A:E,5,FALSE)),"",VLOOKUP(FN27,role!A:E,5,FALSE)))</f>
        <v/>
      </c>
      <c r="FX27" s="34"/>
      <c r="GA27" s="41"/>
      <c r="GC27" s="33" t="str">
        <f t="shared" si="62"/>
        <v/>
      </c>
      <c r="GD27" s="33" t="str">
        <f t="shared" si="63"/>
        <v/>
      </c>
      <c r="GE27" s="33" t="str">
        <f t="shared" si="64"/>
        <v/>
      </c>
      <c r="GG27" s="33" t="str">
        <f>IF(ISBLANK(GF27),"",IF(ISBLANK(VLOOKUP(GF27,role!A:E,2,FALSE)),"",VLOOKUP(GF27,role!A:E,2,FALSE)))</f>
        <v/>
      </c>
      <c r="GH27" s="33" t="str">
        <f>IF(ISBLANK(GF27),"",IF(ISBLANK(VLOOKUP(GF27,role!A:E,3,FALSE)),"",VLOOKUP(GF27,role!A:E,3,FALSE)))</f>
        <v/>
      </c>
      <c r="GI27" s="33" t="str">
        <f>IF(ISBLANK(GF27),"",IF(ISBLANK(VLOOKUP(GF27,role!A:E,4,FALSE)),"",VLOOKUP(GF27,role!A:E,4,FALSE)))</f>
        <v/>
      </c>
      <c r="GJ27" s="33" t="str">
        <f>IF(ISBLANK(GF27),"",IF(ISBLANK(VLOOKUP(GF27,role!A:E,5,FALSE)),"",VLOOKUP(GF27,role!A:E,5,FALSE)))</f>
        <v/>
      </c>
      <c r="GP27" s="34"/>
      <c r="GS27" s="41"/>
      <c r="GU27" s="33" t="str">
        <f t="shared" si="65"/>
        <v/>
      </c>
      <c r="GV27" s="33" t="str">
        <f t="shared" si="66"/>
        <v/>
      </c>
      <c r="GW27" s="33" t="str">
        <f t="shared" si="67"/>
        <v/>
      </c>
      <c r="GY27" s="33" t="str">
        <f>IF(ISBLANK(GX27),"",IF(ISBLANK(VLOOKUP(GX27,role!A:E,2,FALSE)),"",VLOOKUP(GX27,role!A:E,2,FALSE)))</f>
        <v/>
      </c>
      <c r="GZ27" s="33" t="str">
        <f>IF(ISBLANK(GX27),"",IF(ISBLANK(VLOOKUP(GX27,role!A:E,3,FALSE)),"",VLOOKUP(GX27,role!A:E,3,FALSE)))</f>
        <v/>
      </c>
      <c r="HA27" s="33" t="str">
        <f>IF(ISBLANK(GX27),"",IF(ISBLANK(VLOOKUP(GX27,role!A:E,4,FALSE)),"",VLOOKUP(GX27,role!A:E,4,FALSE)))</f>
        <v/>
      </c>
      <c r="HB27" s="33" t="str">
        <f>IF(ISBLANK(GX27),"",IF(ISBLANK(VLOOKUP(GX27,role!A:E,5,FALSE)),"",VLOOKUP(GX27,role!A:E,5,FALSE)))</f>
        <v/>
      </c>
      <c r="HH27" s="34"/>
      <c r="HK27" s="41"/>
      <c r="HM27" s="33" t="str">
        <f t="shared" si="68"/>
        <v/>
      </c>
      <c r="HN27" s="33" t="str">
        <f t="shared" si="69"/>
        <v/>
      </c>
      <c r="HO27" s="33" t="str">
        <f t="shared" si="70"/>
        <v/>
      </c>
      <c r="HQ27" s="33" t="str">
        <f>IF(ISBLANK(HP27),"",IF(ISBLANK(VLOOKUP(HP27,role!A:E,2,FALSE)),"",VLOOKUP(HP27,role!A:E,2,FALSE)))</f>
        <v/>
      </c>
      <c r="HR27" s="33" t="str">
        <f>IF(ISBLANK(HP27),"",IF(ISBLANK(VLOOKUP(HP27,role!A:E,3,FALSE)),"",VLOOKUP(HP27,role!A:E,3,FALSE)))</f>
        <v/>
      </c>
      <c r="HS27" s="33" t="str">
        <f>IF(ISBLANK(HP27),"",IF(ISBLANK(VLOOKUP(HP27,role!A:E,4,FALSE)),"",VLOOKUP(HP27,role!A:E,4,FALSE)))</f>
        <v/>
      </c>
      <c r="HT27" s="33" t="str">
        <f>IF(ISBLANK(HP27),"",IF(ISBLANK(VLOOKUP(HP27,role!A:E,5,FALSE)),"",VLOOKUP(HP27,role!A:E,5,FALSE)))</f>
        <v/>
      </c>
      <c r="HZ27" s="34"/>
      <c r="IC27" s="34"/>
      <c r="IF27" s="33" t="str">
        <f t="shared" si="71"/>
        <v/>
      </c>
      <c r="IG27" s="33" t="str">
        <f t="shared" si="72"/>
        <v/>
      </c>
      <c r="IH27" s="33" t="str">
        <f t="shared" si="73"/>
        <v/>
      </c>
      <c r="IJ27" s="33" t="str">
        <f>IF(ISBLANK(II27),"",IF(ISBLANK(VLOOKUP(II27,role!A:E,2,FALSE)),"",VLOOKUP(II27,role!A:E,2,FALSE)))</f>
        <v/>
      </c>
      <c r="IK27" s="33" t="str">
        <f>IF(ISBLANK(II27),"",IF(ISBLANK(VLOOKUP(II27,role!A:E,3,FALSE)),"",VLOOKUP(II27,role!A:E,3,FALSE)))</f>
        <v/>
      </c>
      <c r="IL27" s="33" t="str">
        <f>IF(ISBLANK(II27),"",IF(ISBLANK(VLOOKUP(II27,role!A:E,4,FALSE)),"",VLOOKUP(II27,role!A:E,4,FALSE)))</f>
        <v/>
      </c>
      <c r="IM27" s="33" t="str">
        <f>IF(ISBLANK(II27),"",IF(ISBLANK(VLOOKUP(II27,role!A:E,5,FALSE)),"",VLOOKUP(II27,role!A:E,5,FALSE)))</f>
        <v/>
      </c>
      <c r="IS27" s="34"/>
      <c r="IV27" s="41"/>
      <c r="IX27" s="33" t="str">
        <f t="shared" si="74"/>
        <v/>
      </c>
      <c r="IY27" s="33" t="str">
        <f t="shared" si="75"/>
        <v/>
      </c>
      <c r="IZ27" s="33" t="str">
        <f t="shared" si="76"/>
        <v/>
      </c>
      <c r="JB27" s="33" t="str">
        <f>IF(ISBLANK(JA27),"",IF(ISBLANK(VLOOKUP(JA27,role!A:E,2,FALSE)),"",VLOOKUP(JA27,role!A:E,2,FALSE)))</f>
        <v/>
      </c>
      <c r="JC27" s="33" t="str">
        <f>IF(ISBLANK(JA27),"",IF(ISBLANK(VLOOKUP(JA27,role!A:E,3,FALSE)),"",VLOOKUP(JA27,role!A:E,3,FALSE)))</f>
        <v/>
      </c>
      <c r="JD27" s="33" t="str">
        <f>IF(ISBLANK(JA27),"",IF(ISBLANK(VLOOKUP(JA27,role!A:E,4,FALSE)),"",VLOOKUP(JA27,role!A:E,4,FALSE)))</f>
        <v/>
      </c>
      <c r="JE27" s="33" t="str">
        <f>IF(ISBLANK(JA27),"",IF(ISBLANK(VLOOKUP(JA27,role!A:E,5,FALSE)),"",VLOOKUP(JA27,role!A:E,5,FALSE)))</f>
        <v/>
      </c>
      <c r="JK27" s="34"/>
      <c r="JN27" s="41"/>
      <c r="JP27" s="33" t="str">
        <f t="shared" si="77"/>
        <v/>
      </c>
      <c r="JQ27" s="33" t="str">
        <f t="shared" si="78"/>
        <v/>
      </c>
      <c r="JR27" s="33" t="str">
        <f t="shared" si="79"/>
        <v/>
      </c>
      <c r="JT27" s="33" t="str">
        <f>IF(ISBLANK(JS27),"",IF(ISBLANK(VLOOKUP(JS27,role!A:E,2,FALSE)),"",VLOOKUP(JS27,role!A:E,2,FALSE)))</f>
        <v/>
      </c>
      <c r="JU27" s="33" t="str">
        <f>IF(ISBLANK(JS27),"",IF(ISBLANK(VLOOKUP(JS27,role!A:E,3,FALSE)),"",VLOOKUP(JS27,role!A:E,3,FALSE)))</f>
        <v/>
      </c>
      <c r="JV27" s="33" t="str">
        <f>IF(ISBLANK(JS27),"",IF(ISBLANK(VLOOKUP(JS27,role!A:E,4,FALSE)),"",VLOOKUP(JS27,role!A:E,4,FALSE)))</f>
        <v/>
      </c>
      <c r="JW27" s="33" t="str">
        <f>IF(ISBLANK(JS27),"",IF(ISBLANK(VLOOKUP(JS27,role!A:E,5,FALSE)),"",VLOOKUP(JS27,role!A:E,5,FALSE)))</f>
        <v/>
      </c>
      <c r="KC27" s="34"/>
      <c r="KF27" s="41"/>
      <c r="KH27" s="33" t="str">
        <f t="shared" si="80"/>
        <v/>
      </c>
      <c r="KI27" s="33" t="str">
        <f t="shared" si="81"/>
        <v/>
      </c>
      <c r="KJ27" s="33" t="str">
        <f t="shared" si="82"/>
        <v/>
      </c>
      <c r="KL27" s="33" t="str">
        <f>IF(ISBLANK(KK27),"",IF(ISBLANK(VLOOKUP(KK27,role!A:E,2,FALSE)),"",VLOOKUP(KK27,role!A:E,2,FALSE)))</f>
        <v/>
      </c>
      <c r="KM27" s="33" t="str">
        <f>IF(ISBLANK(KK27),"",IF(ISBLANK(VLOOKUP(KK27,role!A:E,3,FALSE)),"",VLOOKUP(KK27,role!A:E,3,FALSE)))</f>
        <v/>
      </c>
      <c r="KN27" s="33" t="str">
        <f>IF(ISBLANK(KK27),"",IF(ISBLANK(VLOOKUP(KK27,role!A:E,4,FALSE)),"",VLOOKUP(KK27,role!A:E,4,FALSE)))</f>
        <v/>
      </c>
      <c r="KO27" s="33" t="str">
        <f>IF(ISBLANK(KK27),"",IF(ISBLANK(VLOOKUP(KK27,role!A:E,5,FALSE)),"",VLOOKUP(KK27,role!A:E,5,FALSE)))</f>
        <v/>
      </c>
      <c r="KU27" s="34"/>
      <c r="KX27" s="41"/>
      <c r="KZ27" s="33" t="str">
        <f t="shared" si="83"/>
        <v/>
      </c>
      <c r="LA27" s="33" t="str">
        <f t="shared" si="84"/>
        <v/>
      </c>
      <c r="LB27" s="33" t="str">
        <f t="shared" si="85"/>
        <v/>
      </c>
      <c r="LD27" s="33" t="str">
        <f>IF(ISBLANK(LC27),"",IF(ISBLANK(VLOOKUP(LC27,role!A:E,2,FALSE)),"",VLOOKUP(LC27,role!A:E,2,FALSE)))</f>
        <v/>
      </c>
      <c r="LE27" s="33" t="str">
        <f>IF(ISBLANK(LC27),"",IF(ISBLANK(VLOOKUP(LC27,role!A:E,3,FALSE)),"",VLOOKUP(LC27,role!A:E,3,FALSE)))</f>
        <v/>
      </c>
      <c r="LF27" s="33" t="str">
        <f>IF(ISBLANK(LC27),"",IF(ISBLANK(VLOOKUP(LC27,role!A:E,4,FALSE)),"",VLOOKUP(LC27,role!A:E,4,FALSE)))</f>
        <v/>
      </c>
      <c r="LG27" s="33" t="str">
        <f>IF(ISBLANK(LC27),"",IF(ISBLANK(VLOOKUP(LC27,role!A:E,5,FALSE)),"",VLOOKUP(LC27,role!A:E,5,FALSE)))</f>
        <v/>
      </c>
      <c r="LM27" s="34"/>
      <c r="LP27" s="41"/>
      <c r="LR27" s="33" t="str">
        <f t="shared" si="86"/>
        <v/>
      </c>
      <c r="LS27" s="33" t="str">
        <f t="shared" si="87"/>
        <v/>
      </c>
      <c r="LT27" s="33" t="str">
        <f t="shared" si="88"/>
        <v/>
      </c>
      <c r="LV27" s="33" t="str">
        <f>IF(ISBLANK(LU27),"",IF(ISBLANK(VLOOKUP(LU27,role!A:E,2,FALSE)),"",VLOOKUP(LU27,role!A:E,2,FALSE)))</f>
        <v/>
      </c>
      <c r="LW27" s="33" t="str">
        <f>IF(ISBLANK(LU27),"",IF(ISBLANK(VLOOKUP(LU27,role!A:E,3,FALSE)),"",VLOOKUP(LU27,role!A:E,3,FALSE)))</f>
        <v/>
      </c>
      <c r="LX27" s="33" t="str">
        <f>IF(ISBLANK(LU27),"",IF(ISBLANK(VLOOKUP(LU27,role!A:E,4,FALSE)),"",VLOOKUP(LU27,role!A:E,4,FALSE)))</f>
        <v/>
      </c>
      <c r="LY27" s="33" t="str">
        <f>IF(ISBLANK(LU27),"",IF(ISBLANK(VLOOKUP(LU27,role!A:E,5,FALSE)),"",VLOOKUP(LU27,role!A:E,5,FALSE)))</f>
        <v/>
      </c>
      <c r="ME27" s="34"/>
      <c r="MH27" s="41"/>
      <c r="MJ27" s="33" t="str">
        <f t="shared" si="89"/>
        <v/>
      </c>
      <c r="MK27" s="33" t="str">
        <f t="shared" si="90"/>
        <v/>
      </c>
      <c r="ML27" s="33" t="str">
        <f t="shared" si="91"/>
        <v/>
      </c>
      <c r="MN27" s="33" t="str">
        <f>IF(ISBLANK(MM27),"",IF(ISBLANK(VLOOKUP(MM27,role!A:E,2,FALSE)),"",VLOOKUP(MM27,role!A:E,2,FALSE)))</f>
        <v/>
      </c>
      <c r="MO27" s="33" t="str">
        <f>IF(ISBLANK(MM27),"",IF(ISBLANK(VLOOKUP(MM27,role!A:E,3,FALSE)),"",VLOOKUP(MM27,role!A:E,3,FALSE)))</f>
        <v/>
      </c>
      <c r="MP27" s="33" t="str">
        <f>IF(ISBLANK(MM27),"",IF(ISBLANK(VLOOKUP(MM27,role!A:E,4,FALSE)),"",VLOOKUP(MM27,role!A:E,4,FALSE)))</f>
        <v/>
      </c>
      <c r="MQ27" s="33" t="str">
        <f>IF(ISBLANK(MM27),"",IF(ISBLANK(VLOOKUP(MM27,role!A:E,5,FALSE)),"",VLOOKUP(MM27,role!A:E,5,FALSE)))</f>
        <v/>
      </c>
      <c r="MW27" s="34"/>
      <c r="MZ27" s="41"/>
      <c r="NB27" s="33" t="str">
        <f t="shared" si="92"/>
        <v/>
      </c>
      <c r="NC27" s="33" t="str">
        <f t="shared" si="93"/>
        <v/>
      </c>
      <c r="ND27" s="33" t="str">
        <f t="shared" si="94"/>
        <v/>
      </c>
      <c r="NF27" s="33" t="str">
        <f>IF(ISBLANK(NE27),"",IF(ISBLANK(VLOOKUP(NE27,role!A:E,2,FALSE)),"",VLOOKUP(NE27,role!A:E,2,FALSE)))</f>
        <v/>
      </c>
      <c r="NG27" s="33" t="str">
        <f>IF(ISBLANK(NE27),"",IF(ISBLANK(VLOOKUP(NE27,role!A:E,3,FALSE)),"",VLOOKUP(NE27,role!A:E,3,FALSE)))</f>
        <v/>
      </c>
      <c r="NH27" s="33" t="str">
        <f>IF(ISBLANK(NE27),"",IF(ISBLANK(VLOOKUP(NE27,role!A:E,4,FALSE)),"",VLOOKUP(NE27,role!A:E,4,FALSE)))</f>
        <v/>
      </c>
      <c r="NI27" s="33" t="str">
        <f>IF(ISBLANK(NE27),"",IF(ISBLANK(VLOOKUP(NE27,role!A:E,5,FALSE)),"",VLOOKUP(NE27,role!A:E,5,FALSE)))</f>
        <v/>
      </c>
      <c r="NO27" s="34"/>
      <c r="NR27" s="41"/>
      <c r="NT27" s="33" t="str">
        <f t="shared" si="95"/>
        <v/>
      </c>
      <c r="NU27" s="33" t="str">
        <f t="shared" si="96"/>
        <v/>
      </c>
      <c r="NV27" s="33" t="str">
        <f t="shared" si="97"/>
        <v/>
      </c>
      <c r="NX27" s="33" t="str">
        <f>IF(ISBLANK(NW27),"",IF(ISBLANK(VLOOKUP(NW27,role!A:E,2,FALSE)),"",VLOOKUP(NW27,role!A:E,2,FALSE)))</f>
        <v/>
      </c>
      <c r="NY27" s="33" t="str">
        <f>IF(ISBLANK(NW27),"",IF(ISBLANK(VLOOKUP(NW27,role!A:E,3,FALSE)),"",VLOOKUP(NW27,role!A:E,3,FALSE)))</f>
        <v/>
      </c>
      <c r="NZ27" s="33" t="str">
        <f>IF(ISBLANK(NW27),"",IF(ISBLANK(VLOOKUP(NW27,role!A:E,4,FALSE)),"",VLOOKUP(NW27,role!A:E,4,FALSE)))</f>
        <v/>
      </c>
      <c r="OA27" s="33" t="str">
        <f>IF(ISBLANK(NW27),"",IF(ISBLANK(VLOOKUP(NW27,role!A:E,5,FALSE)),"",VLOOKUP(NW27,role!A:E,5,FALSE)))</f>
        <v/>
      </c>
      <c r="OG27" s="34"/>
      <c r="OJ27" s="41"/>
      <c r="OL27" s="33" t="str">
        <f t="shared" si="98"/>
        <v/>
      </c>
      <c r="OM27" s="33" t="str">
        <f t="shared" si="99"/>
        <v/>
      </c>
      <c r="ON27" s="33" t="str">
        <f t="shared" si="100"/>
        <v/>
      </c>
      <c r="OP27" s="33" t="str">
        <f>IF(ISBLANK(OO27),"",IF(ISBLANK(VLOOKUP(OO27,role!A:E,2,FALSE)),"",VLOOKUP(OO27,role!A:E,2,FALSE)))</f>
        <v/>
      </c>
      <c r="OQ27" s="33" t="str">
        <f>IF(ISBLANK(OO27),"",IF(ISBLANK(VLOOKUP(OO27,role!A:E,3,FALSE)),"",VLOOKUP(OO27,role!A:E,3,FALSE)))</f>
        <v/>
      </c>
      <c r="OR27" s="33" t="str">
        <f>IF(ISBLANK(OO27),"",IF(ISBLANK(VLOOKUP(OO27,role!A:E,4,FALSE)),"",VLOOKUP(OO27,role!A:E,4,FALSE)))</f>
        <v/>
      </c>
      <c r="OS27" s="33" t="str">
        <f>IF(ISBLANK(OO27),"",IF(ISBLANK(VLOOKUP(OO27,role!A:E,5,FALSE)),"",VLOOKUP(OO27,role!A:E,5,FALSE)))</f>
        <v/>
      </c>
      <c r="OY27" s="34"/>
      <c r="PB27" s="34"/>
      <c r="PC27" s="35"/>
      <c r="PD27" s="36" t="str">
        <f t="shared" si="101"/>
        <v/>
      </c>
      <c r="PF27" s="33" t="str">
        <f>IF(ISBLANK(PE27),"",IF(ISBLANK(VLOOKUP(PE27,role!A:E,2,FALSE)),"",VLOOKUP(PE27,role!A:E,2,FALSE)))</f>
        <v/>
      </c>
      <c r="PG27" s="33" t="str">
        <f>IF(ISBLANK(PE27),"",IF(ISBLANK(VLOOKUP(PE27,role!A:E,3,FALSE)),"",VLOOKUP(PE27,role!A:E,3,FALSE)))</f>
        <v/>
      </c>
      <c r="PH27" s="33" t="str">
        <f>IF(ISBLANK(PE27),"",IF(ISBLANK(VLOOKUP(PE27,role!A:E,4,FALSE)),"",VLOOKUP(PE27,role!A:E,4,FALSE)))</f>
        <v/>
      </c>
      <c r="PI27" s="33" t="str">
        <f>IF(ISBLANK(PE27),"",IF(ISBLANK(VLOOKUP(PE27,role!A:E,5,FALSE)),"",VLOOKUP(PE27,role!A:E,5,FALSE)))</f>
        <v/>
      </c>
      <c r="PJ27" s="38"/>
      <c r="PK27" s="36" t="str">
        <f t="shared" si="102"/>
        <v/>
      </c>
      <c r="PM27" s="33" t="str">
        <f>IF(ISBLANK(PL27),"",IF(ISBLANK(VLOOKUP(PL27,role!A:E,2,FALSE)),"",VLOOKUP(PL27,role!A:E,2,FALSE)))</f>
        <v/>
      </c>
      <c r="PN27" s="33" t="str">
        <f>IF(ISBLANK(PL27),"",IF(ISBLANK(VLOOKUP(PL27,role!A:E,3,FALSE)),"",VLOOKUP(PL27,role!A:E,3,FALSE)))</f>
        <v/>
      </c>
      <c r="PO27" s="33" t="str">
        <f>IF(ISBLANK(PL27),"",IF(ISBLANK(VLOOKUP(PL27,role!A:E,4,FALSE)),"",VLOOKUP(PL27,role!A:E,4,FALSE)))</f>
        <v/>
      </c>
      <c r="PP27" s="33" t="str">
        <f>IF(ISBLANK(PL27),"",IF(ISBLANK(VLOOKUP(PL27,role!A:E,5,FALSE)),"",VLOOKUP(PL27,role!A:E,5,FALSE)))</f>
        <v/>
      </c>
      <c r="PQ27" s="38"/>
      <c r="PR27" s="36" t="str">
        <f t="shared" si="103"/>
        <v/>
      </c>
      <c r="PT27" s="33" t="str">
        <f>IF(ISBLANK(PS27),"",IF(ISBLANK(VLOOKUP(PS27,role!A:E,2,FALSE)),"",VLOOKUP(PS27,role!A:E,2,FALSE)))</f>
        <v/>
      </c>
      <c r="PU27" s="33" t="str">
        <f>IF(ISBLANK(PS27),"",IF(ISBLANK(VLOOKUP(PS27,role!A:E,3,FALSE)),"",VLOOKUP(PS27,role!A:E,3,FALSE)))</f>
        <v/>
      </c>
      <c r="PV27" s="33" t="str">
        <f>IF(ISBLANK(PS27),"",IF(ISBLANK(VLOOKUP(PS27,role!A:E,4,FALSE)),"",VLOOKUP(PS27,role!A:E,4,FALSE)))</f>
        <v/>
      </c>
      <c r="PW27" s="33" t="str">
        <f>IF(ISBLANK(PS27),"",IF(ISBLANK(VLOOKUP(PS27,role!A:E,5,FALSE)),"",VLOOKUP(PS27,role!A:E,5,FALSE)))</f>
        <v/>
      </c>
      <c r="PX27" s="38"/>
      <c r="PY27" s="36" t="str">
        <f t="shared" si="104"/>
        <v/>
      </c>
      <c r="QA27" s="33" t="str">
        <f>IF(ISBLANK(PZ27),"",IF(ISBLANK(VLOOKUP(PZ27,role!A:E,2,FALSE)),"",VLOOKUP(PZ27,role!A:E,2,FALSE)))</f>
        <v/>
      </c>
      <c r="QB27" s="33" t="str">
        <f>IF(ISBLANK(PZ27),"",IF(ISBLANK(VLOOKUP(PZ27,role!A:E,3,FALSE)),"",VLOOKUP(PZ27,role!A:E,3,FALSE)))</f>
        <v/>
      </c>
      <c r="QC27" s="33" t="str">
        <f>IF(ISBLANK(PZ27),"",IF(ISBLANK(VLOOKUP(PZ27,role!A:E,4,FALSE)),"",VLOOKUP(PZ27,role!A:E,4,FALSE)))</f>
        <v/>
      </c>
      <c r="QD27" s="33" t="str">
        <f>IF(ISBLANK(PZ27),"",IF(ISBLANK(VLOOKUP(PZ27,role!A:E,5,FALSE)),"",VLOOKUP(PZ27,role!A:E,5,FALSE)))</f>
        <v/>
      </c>
      <c r="QE27" s="38"/>
      <c r="QF27" s="36" t="str">
        <f t="shared" si="105"/>
        <v/>
      </c>
      <c r="QH27" s="33" t="str">
        <f>IF(ISBLANK(QG27),"",IF(ISBLANK(VLOOKUP(QG27,role!A:E,2,FALSE)),"",VLOOKUP(QG27,role!A:E,2,FALSE)))</f>
        <v/>
      </c>
      <c r="QI27" s="33" t="str">
        <f>IF(ISBLANK(QG27),"",IF(ISBLANK(VLOOKUP(QG27,role!A:E,3,FALSE)),"",VLOOKUP(QG27,role!A:E,3,FALSE)))</f>
        <v/>
      </c>
      <c r="QJ27" s="33" t="str">
        <f>IF(ISBLANK(QG27),"",IF(ISBLANK(VLOOKUP(QG27,role!A:E,4,FALSE)),"",VLOOKUP(QG27,role!A:E,4,FALSE)))</f>
        <v/>
      </c>
      <c r="QK27" s="33" t="str">
        <f>IF(ISBLANK(QG27),"",IF(ISBLANK(VLOOKUP(QG27,role!A:E,5,FALSE)),"",VLOOKUP(QG27,role!A:E,5,FALSE)))</f>
        <v/>
      </c>
      <c r="QL27" s="34"/>
      <c r="QM27" s="38"/>
      <c r="QN27" s="36" t="str">
        <f t="shared" si="106"/>
        <v/>
      </c>
      <c r="QP27" s="33" t="str">
        <f>IF(ISBLANK(QO27),"",IF(ISBLANK(VLOOKUP(QO27,role!A:E,2,FALSE)),"",VLOOKUP(QO27,role!A:E,2,FALSE)))</f>
        <v/>
      </c>
      <c r="QQ27" s="33" t="str">
        <f>IF(ISBLANK(QO27),"",IF(ISBLANK(VLOOKUP(QO27,role!A:E,3,FALSE)),"",VLOOKUP(QO27,role!A:E,3,FALSE)))</f>
        <v/>
      </c>
      <c r="QR27" s="33" t="str">
        <f>IF(ISBLANK(QO27),"",IF(ISBLANK(VLOOKUP(QO27,role!A:E,4,FALSE)),"",VLOOKUP(QO27,role!A:E,4,FALSE)))</f>
        <v/>
      </c>
      <c r="QS27" s="33" t="str">
        <f>IF(ISBLANK(QO27),"",IF(ISBLANK(VLOOKUP(QO27,role!A:E,5,FALSE)),"",VLOOKUP(QO27,role!A:E,5,FALSE)))</f>
        <v/>
      </c>
      <c r="QT27" s="38"/>
      <c r="QU27" s="36" t="str">
        <f t="shared" si="107"/>
        <v/>
      </c>
      <c r="QW27" s="33" t="str">
        <f>IF(ISBLANK(QV27),"",IF(ISBLANK(VLOOKUP(QV27,role!A:E,2,FALSE)),"",VLOOKUP(QV27,role!A:E,2,FALSE)))</f>
        <v/>
      </c>
      <c r="QX27" s="33" t="str">
        <f>IF(ISBLANK(QV27),"",IF(ISBLANK(VLOOKUP(QV27,role!A:E,3,FALSE)),"",VLOOKUP(QV27,role!A:E,3,FALSE)))</f>
        <v/>
      </c>
      <c r="QY27" s="33" t="str">
        <f>IF(ISBLANK(QV27),"",IF(ISBLANK(VLOOKUP(QV27,role!A:E,4,FALSE)),"",VLOOKUP(QV27,role!A:E,4,FALSE)))</f>
        <v/>
      </c>
      <c r="QZ27" s="33" t="str">
        <f>IF(ISBLANK(QV27),"",IF(ISBLANK(VLOOKUP(QV27,role!A:E,5,FALSE)),"",VLOOKUP(QV27,role!A:E,5,FALSE)))</f>
        <v/>
      </c>
      <c r="RA27" s="38"/>
      <c r="RB27" s="36" t="str">
        <f t="shared" si="108"/>
        <v/>
      </c>
      <c r="RD27" s="33" t="str">
        <f>IF(ISBLANK(RC27),"",IF(ISBLANK(VLOOKUP(RC27,role!A:E,2,FALSE)),"",VLOOKUP(RC27,role!A:E,2,FALSE)))</f>
        <v/>
      </c>
      <c r="RE27" s="33" t="str">
        <f>IF(ISBLANK(RC27),"",IF(ISBLANK(VLOOKUP(RC27,role!A:E,3,FALSE)),"",VLOOKUP(RC27,role!A:E,3,FALSE)))</f>
        <v/>
      </c>
      <c r="RF27" s="33" t="str">
        <f>IF(ISBLANK(RC27),"",IF(ISBLANK(VLOOKUP(RC27,role!A:E,4,FALSE)),"",VLOOKUP(RC27,role!A:E,4,FALSE)))</f>
        <v/>
      </c>
      <c r="RG27" s="33" t="str">
        <f>IF(ISBLANK(RC27),"",IF(ISBLANK(VLOOKUP(RC27,role!A:E,5,FALSE)),"",VLOOKUP(RC27,role!A:E,5,FALSE)))</f>
        <v/>
      </c>
      <c r="RH27" s="38"/>
      <c r="RI27" s="36" t="str">
        <f t="shared" si="109"/>
        <v/>
      </c>
      <c r="RK27" s="33" t="str">
        <f>IF(ISBLANK(RJ27),"",IF(ISBLANK(VLOOKUP(RJ27,role!A:E,2,FALSE)),"",VLOOKUP(RJ27,role!A:E,2,FALSE)))</f>
        <v/>
      </c>
      <c r="RL27" s="33" t="str">
        <f>IF(ISBLANK(RJ27),"",IF(ISBLANK(VLOOKUP(RJ27,role!A:E,3,FALSE)),"",VLOOKUP(RJ27,role!A:E,3,FALSE)))</f>
        <v/>
      </c>
      <c r="RM27" s="33" t="str">
        <f>IF(ISBLANK(RJ27),"",IF(ISBLANK(VLOOKUP(RJ27,role!A:E,4,FALSE)),"",VLOOKUP(RJ27,role!A:E,4,FALSE)))</f>
        <v/>
      </c>
      <c r="RN27" s="33" t="str">
        <f>IF(ISBLANK(RJ27),"",IF(ISBLANK(VLOOKUP(RJ27,role!A:E,5,FALSE)),"",VLOOKUP(RJ27,role!A:E,5,FALSE)))</f>
        <v/>
      </c>
      <c r="RO27" s="38"/>
      <c r="RP27" s="36" t="str">
        <f t="shared" si="110"/>
        <v/>
      </c>
      <c r="RR27" s="33" t="str">
        <f t="shared" si="111"/>
        <v/>
      </c>
      <c r="RS27" s="33" t="str">
        <f t="shared" si="112"/>
        <v/>
      </c>
      <c r="RT27" s="33" t="str">
        <f t="shared" si="113"/>
        <v/>
      </c>
      <c r="RU27" s="33" t="str">
        <f t="shared" si="114"/>
        <v/>
      </c>
      <c r="RV27" s="34"/>
      <c r="RW27" s="35"/>
      <c r="RY27" s="33" t="str">
        <f t="shared" si="115"/>
        <v/>
      </c>
      <c r="RZ27" s="41"/>
      <c r="SA27" s="33" t="str">
        <f t="shared" si="116"/>
        <v/>
      </c>
      <c r="SC27" s="33" t="str">
        <f t="shared" si="117"/>
        <v/>
      </c>
      <c r="SE27" s="33" t="str">
        <f t="shared" si="118"/>
        <v/>
      </c>
      <c r="SG27" s="33" t="str">
        <f t="shared" si="119"/>
        <v/>
      </c>
      <c r="SI27" s="33" t="str">
        <f t="shared" si="120"/>
        <v/>
      </c>
      <c r="SK27" s="33" t="str">
        <f t="shared" si="121"/>
        <v/>
      </c>
      <c r="SM27" s="33" t="str">
        <f t="shared" si="122"/>
        <v/>
      </c>
      <c r="SO27" s="33" t="str">
        <f t="shared" si="123"/>
        <v/>
      </c>
      <c r="SQ27" s="33" t="str">
        <f t="shared" si="124"/>
        <v/>
      </c>
      <c r="SS27" s="33" t="str">
        <f t="shared" si="125"/>
        <v/>
      </c>
      <c r="ST27" s="34"/>
      <c r="SV27" s="33" t="str">
        <f t="shared" si="126"/>
        <v/>
      </c>
      <c r="SX27" s="33" t="str">
        <f t="shared" si="127"/>
        <v/>
      </c>
      <c r="SZ27" s="33" t="str">
        <f t="shared" si="128"/>
        <v/>
      </c>
      <c r="TB27" s="33" t="str">
        <f t="shared" si="129"/>
        <v/>
      </c>
      <c r="TD27" s="33" t="str">
        <f t="shared" si="130"/>
        <v/>
      </c>
      <c r="TE27" s="34"/>
      <c r="TG27" s="33" t="str">
        <f t="shared" si="131"/>
        <v/>
      </c>
      <c r="TI27" s="33" t="str">
        <f t="shared" si="132"/>
        <v/>
      </c>
      <c r="TK27" s="33" t="str">
        <f t="shared" si="133"/>
        <v/>
      </c>
      <c r="TM27" s="33" t="str">
        <f t="shared" si="134"/>
        <v/>
      </c>
      <c r="TO27" s="33" t="str">
        <f t="shared" si="135"/>
        <v/>
      </c>
      <c r="TP27" s="34"/>
      <c r="TR27" s="33" t="str">
        <f t="shared" si="136"/>
        <v/>
      </c>
      <c r="TT27" s="33" t="str">
        <f t="shared" si="137"/>
        <v/>
      </c>
      <c r="TV27" s="33" t="str">
        <f t="shared" si="138"/>
        <v/>
      </c>
      <c r="TX27" s="33" t="str">
        <f t="shared" si="139"/>
        <v/>
      </c>
      <c r="TZ27" s="33" t="str">
        <f t="shared" si="140"/>
        <v/>
      </c>
      <c r="UA27" s="34"/>
      <c r="UC27" s="33" t="str">
        <f t="shared" si="141"/>
        <v/>
      </c>
      <c r="UE27" s="33" t="str">
        <f t="shared" si="142"/>
        <v/>
      </c>
      <c r="UG27" s="33" t="str">
        <f t="shared" si="143"/>
        <v/>
      </c>
      <c r="UI27" s="33" t="str">
        <f t="shared" si="144"/>
        <v/>
      </c>
      <c r="UK27" s="33" t="str">
        <f t="shared" si="145"/>
        <v/>
      </c>
      <c r="UL27" s="34"/>
      <c r="UN27" s="33" t="str">
        <f t="shared" si="146"/>
        <v/>
      </c>
      <c r="UO27" s="33" t="str">
        <f t="shared" si="147"/>
        <v/>
      </c>
      <c r="UQ27" s="33" t="str">
        <f t="shared" si="148"/>
        <v/>
      </c>
      <c r="UR27" s="33" t="str">
        <f t="shared" si="149"/>
        <v/>
      </c>
      <c r="UT27" s="33" t="str">
        <f t="shared" si="150"/>
        <v/>
      </c>
      <c r="UU27" s="33" t="str">
        <f t="shared" si="151"/>
        <v/>
      </c>
      <c r="UW27" s="33" t="str">
        <f t="shared" si="152"/>
        <v/>
      </c>
      <c r="UX27" s="33" t="str">
        <f t="shared" si="153"/>
        <v/>
      </c>
      <c r="UZ27" s="33" t="str">
        <f t="shared" si="154"/>
        <v/>
      </c>
      <c r="VA27" s="33" t="str">
        <f t="shared" si="155"/>
        <v/>
      </c>
      <c r="VB27" s="37"/>
      <c r="VC27" s="35"/>
      <c r="VD27" s="36" t="str">
        <f t="shared" si="156"/>
        <v/>
      </c>
      <c r="VE27" s="36" t="str">
        <f t="shared" si="157"/>
        <v/>
      </c>
      <c r="VG27" s="36" t="str">
        <f t="shared" si="158"/>
        <v/>
      </c>
      <c r="VH27" s="36" t="str">
        <f t="shared" si="159"/>
        <v/>
      </c>
      <c r="VJ27" s="36" t="str">
        <f t="shared" si="160"/>
        <v/>
      </c>
      <c r="VK27" s="36" t="str">
        <f t="shared" si="161"/>
        <v/>
      </c>
      <c r="VM27" s="36" t="str">
        <f t="shared" si="162"/>
        <v/>
      </c>
      <c r="VN27" s="36" t="str">
        <f t="shared" si="163"/>
        <v/>
      </c>
      <c r="VP27" s="36" t="str">
        <f t="shared" si="164"/>
        <v/>
      </c>
      <c r="VQ27" s="36" t="str">
        <f t="shared" si="165"/>
        <v/>
      </c>
      <c r="VR27" s="34"/>
      <c r="VT27" s="36" t="str">
        <f t="shared" si="166"/>
        <v/>
      </c>
      <c r="VU27" s="36" t="str">
        <f t="shared" si="167"/>
        <v/>
      </c>
      <c r="VW27" s="36" t="str">
        <f t="shared" si="168"/>
        <v/>
      </c>
      <c r="VX27" s="36" t="str">
        <f t="shared" si="169"/>
        <v/>
      </c>
      <c r="VZ27" s="36" t="str">
        <f t="shared" si="170"/>
        <v/>
      </c>
      <c r="WA27" s="36" t="str">
        <f t="shared" si="171"/>
        <v/>
      </c>
      <c r="WC27" s="36" t="str">
        <f t="shared" si="172"/>
        <v/>
      </c>
      <c r="WD27" s="36" t="str">
        <f t="shared" si="173"/>
        <v/>
      </c>
      <c r="WF27" s="36" t="str">
        <f t="shared" si="174"/>
        <v/>
      </c>
      <c r="WG27" s="36" t="str">
        <f t="shared" si="175"/>
        <v/>
      </c>
      <c r="WH27" s="34"/>
      <c r="WK27" s="33" t="str">
        <f t="shared" si="176"/>
        <v/>
      </c>
      <c r="WL27" s="35"/>
      <c r="WM27" s="38"/>
      <c r="WN27" s="36" t="str">
        <f t="shared" si="177"/>
        <v/>
      </c>
      <c r="WO27" s="33" t="str">
        <f t="shared" si="178"/>
        <v/>
      </c>
      <c r="WR27" s="36" t="str">
        <f t="shared" si="179"/>
        <v/>
      </c>
      <c r="WS27" s="33" t="str">
        <f t="shared" si="180"/>
        <v/>
      </c>
      <c r="WV27" s="36" t="str">
        <f t="shared" si="181"/>
        <v/>
      </c>
      <c r="WW27" s="33" t="str">
        <f t="shared" si="182"/>
        <v/>
      </c>
      <c r="WZ27" s="36" t="str">
        <f t="shared" si="183"/>
        <v/>
      </c>
      <c r="XA27" s="33" t="str">
        <f t="shared" si="184"/>
        <v/>
      </c>
      <c r="XB27" s="33"/>
      <c r="XD27" s="36" t="str">
        <f t="shared" si="185"/>
        <v/>
      </c>
      <c r="XE27" s="33" t="str">
        <f t="shared" si="186"/>
        <v/>
      </c>
      <c r="XF27" s="39"/>
      <c r="XG27" s="33" t="str">
        <f t="shared" si="187"/>
        <v/>
      </c>
      <c r="XH27" s="33" t="str">
        <f t="shared" si="188"/>
        <v/>
      </c>
      <c r="XI27" s="33" t="str">
        <f t="shared" si="189"/>
        <v/>
      </c>
      <c r="XJ27" s="33" t="str">
        <f t="shared" si="190"/>
        <v/>
      </c>
      <c r="XK27" s="33" t="str">
        <f t="shared" si="191"/>
        <v/>
      </c>
      <c r="XL27" s="33" t="str">
        <f t="shared" si="192"/>
        <v/>
      </c>
      <c r="XM27" s="33" t="str">
        <f t="shared" si="193"/>
        <v/>
      </c>
      <c r="XN27" s="33" t="str">
        <f t="shared" si="194"/>
        <v/>
      </c>
      <c r="XO27" s="33" t="str">
        <f t="shared" si="195"/>
        <v/>
      </c>
    </row>
    <row r="28" spans="3:639" s="32" customFormat="1" x14ac:dyDescent="0.25">
      <c r="C28" s="33" t="str">
        <f t="shared" si="20"/>
        <v/>
      </c>
      <c r="E28" s="32" t="str">
        <f t="shared" si="21"/>
        <v/>
      </c>
      <c r="F28" s="33" t="str">
        <f t="shared" si="22"/>
        <v/>
      </c>
      <c r="G28" s="33" t="str">
        <f t="shared" si="23"/>
        <v/>
      </c>
      <c r="J28" s="33" t="str">
        <f t="shared" si="24"/>
        <v/>
      </c>
      <c r="K28" s="33" t="str">
        <f t="shared" si="25"/>
        <v/>
      </c>
      <c r="L28" s="33" t="str">
        <f t="shared" si="26"/>
        <v/>
      </c>
      <c r="N28" s="33" t="str">
        <f t="shared" si="27"/>
        <v/>
      </c>
      <c r="O28" s="33" t="str">
        <f t="shared" si="28"/>
        <v/>
      </c>
      <c r="Q28" s="33" t="str">
        <f t="shared" si="29"/>
        <v/>
      </c>
      <c r="R28" s="33" t="str">
        <f t="shared" si="30"/>
        <v/>
      </c>
      <c r="S28" s="33"/>
      <c r="T28" s="33"/>
      <c r="U28" s="33" t="str">
        <f t="shared" si="31"/>
        <v/>
      </c>
      <c r="V28" s="33" t="str">
        <f t="shared" si="32"/>
        <v/>
      </c>
      <c r="W28" s="33"/>
      <c r="Y28" s="33" t="str">
        <f>IF(ISBLANK(X28),"",VLOOKUP(X28,resource_type!A:C,3,FALSE))</f>
        <v/>
      </c>
      <c r="Z28" s="33" t="str">
        <f>IF(ISBLANK(X28),"",VLOOKUP(X28,resource_type!A:C,2,FALSE))</f>
        <v/>
      </c>
      <c r="AA28" s="33" t="str">
        <f t="shared" si="33"/>
        <v/>
      </c>
      <c r="AB28" s="33" t="str">
        <f t="shared" si="34"/>
        <v/>
      </c>
      <c r="AD28" s="33" t="str">
        <f>IF(ISBLANK(AC28),"",VLOOKUP(AC28,resource_type!A:C,3,FALSE))</f>
        <v/>
      </c>
      <c r="AF28" s="33" t="str">
        <f>IF(ISBLANK(AE28),"",VLOOKUP(AE28,resource_type!A:C,3,FALSE))</f>
        <v/>
      </c>
      <c r="AG28" s="34"/>
      <c r="AI28" s="33" t="str">
        <f t="shared" si="35"/>
        <v/>
      </c>
      <c r="AK28" s="33" t="str">
        <f t="shared" si="36"/>
        <v/>
      </c>
      <c r="AM28" s="33" t="str">
        <f t="shared" si="37"/>
        <v/>
      </c>
      <c r="AO28" s="33" t="str">
        <f t="shared" si="38"/>
        <v/>
      </c>
      <c r="AP28" s="54"/>
      <c r="AQ28" s="35"/>
      <c r="AR28" s="36" t="str">
        <f t="shared" si="39"/>
        <v/>
      </c>
      <c r="AS28" s="36" t="str">
        <f t="shared" si="40"/>
        <v/>
      </c>
      <c r="AT28" s="35"/>
      <c r="AV28" s="33" t="str">
        <f t="shared" si="41"/>
        <v/>
      </c>
      <c r="AW28" s="33" t="str">
        <f t="shared" si="42"/>
        <v/>
      </c>
      <c r="AX28" s="33" t="str">
        <f t="shared" si="43"/>
        <v/>
      </c>
      <c r="AZ28" s="33" t="str">
        <f>IF(ISBLANK(AY28),"",IF(ISBLANK(VLOOKUP(AY28,role!A:E,2,FALSE)),"",VLOOKUP(AY28,role!A:E,2,FALSE)))</f>
        <v/>
      </c>
      <c r="BA28" s="33" t="str">
        <f>IF(ISBLANK(AY28),"",IF(ISBLANK(VLOOKUP(AY28,role!A:E,3,FALSE)),"",VLOOKUP(AY28,role!A:E,3,FALSE)))</f>
        <v/>
      </c>
      <c r="BB28" s="33" t="str">
        <f>IF(ISBLANK(AY28),"",IF(ISBLANK(VLOOKUP(AY28,role!A:E,4,FALSE)),"",VLOOKUP(AY28,role!A:E,4,FALSE)))</f>
        <v/>
      </c>
      <c r="BC28" s="33" t="str">
        <f>IF(ISBLANK(AY28),"",IF(ISBLANK(VLOOKUP(AY28,role!A:E,5,FALSE)),"",VLOOKUP(AY28,role!A:E,5,FALSE)))</f>
        <v/>
      </c>
      <c r="BE28" s="33" t="str">
        <f>IF(ISBLANK(BD28),"",IF(ISBLANK(VLOOKUP(BD28,role!A:E,2,FALSE)),"",VLOOKUP(BD28,role!A:E,2,FALSE)))</f>
        <v/>
      </c>
      <c r="BF28" s="33" t="str">
        <f>IF(ISBLANK(BD28),"",IF(ISBLANK(VLOOKUP(BD28,role!A:E,3,FALSE)),"",VLOOKUP(BD28,role!A:E,3,FALSE)))</f>
        <v/>
      </c>
      <c r="BG28" s="33" t="str">
        <f>IF(ISBLANK(BD28),"",IF(ISBLANK(VLOOKUP(BD28,role!A:E,4,FALSE)),"",VLOOKUP(BD28,role!A:E,4,FALSE)))</f>
        <v/>
      </c>
      <c r="BH28" s="33" t="str">
        <f>IF(ISBLANK(BD28),"",IF(ISBLANK(VLOOKUP(BD28,role!A:E,5,FALSE)),"",VLOOKUP(BD28,role!A:E,5,FALSE)))</f>
        <v/>
      </c>
      <c r="BN28" s="34"/>
      <c r="BQ28" s="41"/>
      <c r="BS28" s="33" t="str">
        <f t="shared" si="44"/>
        <v/>
      </c>
      <c r="BT28" s="33" t="str">
        <f t="shared" si="45"/>
        <v/>
      </c>
      <c r="BU28" s="33" t="str">
        <f t="shared" si="46"/>
        <v/>
      </c>
      <c r="BW28" s="33" t="str">
        <f>IF(ISBLANK(BV28),"",IF(ISBLANK(VLOOKUP(BV28,role!A:E,2,FALSE)),"",VLOOKUP(BV28,role!A:E,2,FALSE)))</f>
        <v/>
      </c>
      <c r="BX28" s="33" t="str">
        <f>IF(ISBLANK(BV28),"",IF(ISBLANK(VLOOKUP(BV28,role!A:E,3,FALSE)),"",VLOOKUP(BV28,role!A:E,3,FALSE)))</f>
        <v/>
      </c>
      <c r="BY28" s="33" t="str">
        <f>IF(ISBLANK(BV28),"",IF(ISBLANK(VLOOKUP(BV28,role!A:E,4,FALSE)),"",VLOOKUP(BV28,role!A:E,4,FALSE)))</f>
        <v/>
      </c>
      <c r="BZ28" s="33" t="str">
        <f>IF(ISBLANK(BV28),"",IF(ISBLANK(VLOOKUP(BV28,role!A:E,5,FALSE)),"",VLOOKUP(BV28,role!A:E,5,FALSE)))</f>
        <v/>
      </c>
      <c r="CB28" s="33" t="str">
        <f>IF(ISBLANK(CA28),"",IF(ISBLANK(VLOOKUP(CA28,role!A:E,2,FALSE)),"",VLOOKUP(CA28,role!A:E,2,FALSE)))</f>
        <v/>
      </c>
      <c r="CC28" s="33" t="str">
        <f>IF(ISBLANK(CA28),"",IF(ISBLANK(VLOOKUP(CA28,role!A:E,3,FALSE)),"",VLOOKUP(CA28,role!A:E,3,FALSE)))</f>
        <v/>
      </c>
      <c r="CD28" s="33" t="str">
        <f>IF(ISBLANK(CA28),"",IF(ISBLANK(VLOOKUP(CA28,role!A:E,4,FALSE)),"",VLOOKUP(CA28,role!A:E,4,FALSE)))</f>
        <v/>
      </c>
      <c r="CE28" s="33" t="str">
        <f>IF(ISBLANK(CA28),"",IF(ISBLANK(VLOOKUP(CA28,role!A:E,5,FALSE)),"",VLOOKUP(CA28,role!A:E,5,FALSE)))</f>
        <v/>
      </c>
      <c r="CK28" s="34"/>
      <c r="CN28" s="41"/>
      <c r="CP28" s="33" t="str">
        <f t="shared" si="47"/>
        <v/>
      </c>
      <c r="CQ28" s="33" t="str">
        <f t="shared" si="48"/>
        <v/>
      </c>
      <c r="CR28" s="33" t="str">
        <f t="shared" si="49"/>
        <v/>
      </c>
      <c r="CT28" s="33" t="str">
        <f>IF(ISBLANK(CS28),"",IF(ISBLANK(VLOOKUP(CS28,role!A:E,2,FALSE)),"",VLOOKUP(CS28,role!A:E,2,FALSE)))</f>
        <v/>
      </c>
      <c r="CU28" s="33" t="str">
        <f>IF(ISBLANK(CS28),"",IF(ISBLANK(VLOOKUP(CS28,role!A:E,3,FALSE)),"",VLOOKUP(CS28,role!A:E,3,FALSE)))</f>
        <v/>
      </c>
      <c r="CV28" s="33" t="str">
        <f>IF(ISBLANK(CS28),"",IF(ISBLANK(VLOOKUP(CS28,role!A:E,4,FALSE)),"",VLOOKUP(CS28,role!A:E,4,FALSE)))</f>
        <v/>
      </c>
      <c r="CW28" s="33" t="str">
        <f>IF(ISBLANK(CS28),"",IF(ISBLANK(VLOOKUP(CS28,role!A:E,5,FALSE)),"",VLOOKUP(CS28,role!A:E,5,FALSE)))</f>
        <v/>
      </c>
      <c r="DC28" s="34"/>
      <c r="DF28" s="41"/>
      <c r="DH28" s="33" t="str">
        <f t="shared" si="50"/>
        <v/>
      </c>
      <c r="DI28" s="33" t="str">
        <f t="shared" si="51"/>
        <v/>
      </c>
      <c r="DJ28" s="33" t="str">
        <f t="shared" si="52"/>
        <v/>
      </c>
      <c r="DL28" s="33" t="str">
        <f>IF(ISBLANK(DK28),"",IF(ISBLANK(VLOOKUP(DK28,role!A:E,2,FALSE)),"",VLOOKUP(DK28,role!A:E,2,FALSE)))</f>
        <v/>
      </c>
      <c r="DM28" s="33" t="str">
        <f>IF(ISBLANK(DK28),"",IF(ISBLANK(VLOOKUP(DK28,role!A:E,3,FALSE)),"",VLOOKUP(DK28,role!A:E,3,FALSE)))</f>
        <v/>
      </c>
      <c r="DN28" s="33" t="str">
        <f>IF(ISBLANK(DK28),"",IF(ISBLANK(VLOOKUP(DK28,role!A:E,4,FALSE)),"",VLOOKUP(DK28,role!A:E,4,FALSE)))</f>
        <v/>
      </c>
      <c r="DO28" s="33" t="str">
        <f>IF(ISBLANK(DK28),"",IF(ISBLANK(VLOOKUP(DK28,role!A:E,5,FALSE)),"",VLOOKUP(DK28,role!A:E,5,FALSE)))</f>
        <v/>
      </c>
      <c r="DU28" s="34"/>
      <c r="DX28" s="41"/>
      <c r="DZ28" s="33" t="str">
        <f t="shared" si="53"/>
        <v/>
      </c>
      <c r="EA28" s="33" t="str">
        <f t="shared" si="54"/>
        <v/>
      </c>
      <c r="EB28" s="33" t="str">
        <f t="shared" si="55"/>
        <v/>
      </c>
      <c r="ED28" s="33" t="str">
        <f>IF(ISBLANK(EC28),"",VLOOKUP(EC28,role!A:E,2,FALSE))</f>
        <v/>
      </c>
      <c r="EE28" s="33" t="str">
        <f>IF(ISBLANK(EC28),"",IF(ISBLANK(VLOOKUP(EC28,role!A:E,3,FALSE)),"",VLOOKUP(EC28,role!A:E,3,FALSE)))</f>
        <v/>
      </c>
      <c r="EF28" s="33" t="str">
        <f>IF(ISBLANK(EC28),"",IF(ISBLANK(VLOOKUP(EC28,role!A:E,4,FALSE)),"",VLOOKUP(EC28,role!A:E,4,FALSE)))</f>
        <v/>
      </c>
      <c r="EG28" s="33" t="str">
        <f>IF(ISBLANK(EC28),"",IF(ISBLANK(VLOOKUP(EC28,role!A:E,5,FALSE)),"",VLOOKUP(EC28,role!A:E,5,FALSE)))</f>
        <v/>
      </c>
      <c r="EM28" s="34"/>
      <c r="EP28" s="34"/>
      <c r="ES28" s="33" t="str">
        <f t="shared" si="56"/>
        <v/>
      </c>
      <c r="ET28" s="33" t="str">
        <f t="shared" si="57"/>
        <v/>
      </c>
      <c r="EU28" s="33" t="str">
        <f t="shared" si="58"/>
        <v/>
      </c>
      <c r="EW28" s="33" t="str">
        <f>IF(ISBLANK(EV28),"",IF(ISBLANK(VLOOKUP(EV28,role!A:E,2,FALSE)),"",VLOOKUP(EV28,role!A:E,2,FALSE)))</f>
        <v/>
      </c>
      <c r="EX28" s="33" t="str">
        <f>IF(ISBLANK(EV28),"",IF(ISBLANK(VLOOKUP(EV28,role!A:E,3,FALSE)),"",VLOOKUP(EV28,role!A:E,3,FALSE)))</f>
        <v/>
      </c>
      <c r="EY28" s="33" t="str">
        <f>IF(ISBLANK(EV28),"",IF(ISBLANK(VLOOKUP(EV28,role!A:E,4,FALSE)),"",VLOOKUP(EV28,role!A:E,4,FALSE)))</f>
        <v/>
      </c>
      <c r="EZ28" s="33" t="str">
        <f>IF(ISBLANK(EV28),"",IF(ISBLANK(VLOOKUP(EV28,role!A:E,5,FALSE)),"",VLOOKUP(EV28,role!A:E,5,FALSE)))</f>
        <v/>
      </c>
      <c r="FF28" s="34"/>
      <c r="FI28" s="41"/>
      <c r="FK28" s="33" t="str">
        <f t="shared" si="59"/>
        <v/>
      </c>
      <c r="FL28" s="33" t="str">
        <f t="shared" si="60"/>
        <v/>
      </c>
      <c r="FM28" s="33" t="str">
        <f t="shared" si="61"/>
        <v/>
      </c>
      <c r="FO28" s="33" t="str">
        <f>IF(ISBLANK(FN28),"",IF(ISBLANK(VLOOKUP(FN28,role!A:E,2,FALSE)),"",VLOOKUP(FN28,role!A:E,2,FALSE)))</f>
        <v/>
      </c>
      <c r="FP28" s="33" t="str">
        <f>IF(ISBLANK(FN28),"",IF(ISBLANK(VLOOKUP(FN28,role!A:E,3,FALSE)),"",VLOOKUP(FN28,role!A:E,3,FALSE)))</f>
        <v/>
      </c>
      <c r="FQ28" s="33" t="str">
        <f>IF(ISBLANK(FN28),"",IF(ISBLANK(VLOOKUP(FN28,role!A:E,4,FALSE)),"",VLOOKUP(FN28,role!A:E,4,FALSE)))</f>
        <v/>
      </c>
      <c r="FR28" s="33" t="str">
        <f>IF(ISBLANK(FN28),"",IF(ISBLANK(VLOOKUP(FN28,role!A:E,5,FALSE)),"",VLOOKUP(FN28,role!A:E,5,FALSE)))</f>
        <v/>
      </c>
      <c r="FX28" s="34"/>
      <c r="GA28" s="41"/>
      <c r="GC28" s="33" t="str">
        <f t="shared" si="62"/>
        <v/>
      </c>
      <c r="GD28" s="33" t="str">
        <f t="shared" si="63"/>
        <v/>
      </c>
      <c r="GE28" s="33" t="str">
        <f t="shared" si="64"/>
        <v/>
      </c>
      <c r="GG28" s="33" t="str">
        <f>IF(ISBLANK(GF28),"",IF(ISBLANK(VLOOKUP(GF28,role!A:E,2,FALSE)),"",VLOOKUP(GF28,role!A:E,2,FALSE)))</f>
        <v/>
      </c>
      <c r="GH28" s="33" t="str">
        <f>IF(ISBLANK(GF28),"",IF(ISBLANK(VLOOKUP(GF28,role!A:E,3,FALSE)),"",VLOOKUP(GF28,role!A:E,3,FALSE)))</f>
        <v/>
      </c>
      <c r="GI28" s="33" t="str">
        <f>IF(ISBLANK(GF28),"",IF(ISBLANK(VLOOKUP(GF28,role!A:E,4,FALSE)),"",VLOOKUP(GF28,role!A:E,4,FALSE)))</f>
        <v/>
      </c>
      <c r="GJ28" s="33" t="str">
        <f>IF(ISBLANK(GF28),"",IF(ISBLANK(VLOOKUP(GF28,role!A:E,5,FALSE)),"",VLOOKUP(GF28,role!A:E,5,FALSE)))</f>
        <v/>
      </c>
      <c r="GP28" s="34"/>
      <c r="GS28" s="41"/>
      <c r="GU28" s="33" t="str">
        <f t="shared" si="65"/>
        <v/>
      </c>
      <c r="GV28" s="33" t="str">
        <f t="shared" si="66"/>
        <v/>
      </c>
      <c r="GW28" s="33" t="str">
        <f t="shared" si="67"/>
        <v/>
      </c>
      <c r="GY28" s="33" t="str">
        <f>IF(ISBLANK(GX28),"",IF(ISBLANK(VLOOKUP(GX28,role!A:E,2,FALSE)),"",VLOOKUP(GX28,role!A:E,2,FALSE)))</f>
        <v/>
      </c>
      <c r="GZ28" s="33" t="str">
        <f>IF(ISBLANK(GX28),"",IF(ISBLANK(VLOOKUP(GX28,role!A:E,3,FALSE)),"",VLOOKUP(GX28,role!A:E,3,FALSE)))</f>
        <v/>
      </c>
      <c r="HA28" s="33" t="str">
        <f>IF(ISBLANK(GX28),"",IF(ISBLANK(VLOOKUP(GX28,role!A:E,4,FALSE)),"",VLOOKUP(GX28,role!A:E,4,FALSE)))</f>
        <v/>
      </c>
      <c r="HB28" s="33" t="str">
        <f>IF(ISBLANK(GX28),"",IF(ISBLANK(VLOOKUP(GX28,role!A:E,5,FALSE)),"",VLOOKUP(GX28,role!A:E,5,FALSE)))</f>
        <v/>
      </c>
      <c r="HH28" s="34"/>
      <c r="HK28" s="41"/>
      <c r="HM28" s="33" t="str">
        <f t="shared" si="68"/>
        <v/>
      </c>
      <c r="HN28" s="33" t="str">
        <f t="shared" si="69"/>
        <v/>
      </c>
      <c r="HO28" s="33" t="str">
        <f t="shared" si="70"/>
        <v/>
      </c>
      <c r="HQ28" s="33" t="str">
        <f>IF(ISBLANK(HP28),"",IF(ISBLANK(VLOOKUP(HP28,role!A:E,2,FALSE)),"",VLOOKUP(HP28,role!A:E,2,FALSE)))</f>
        <v/>
      </c>
      <c r="HR28" s="33" t="str">
        <f>IF(ISBLANK(HP28),"",IF(ISBLANK(VLOOKUP(HP28,role!A:E,3,FALSE)),"",VLOOKUP(HP28,role!A:E,3,FALSE)))</f>
        <v/>
      </c>
      <c r="HS28" s="33" t="str">
        <f>IF(ISBLANK(HP28),"",IF(ISBLANK(VLOOKUP(HP28,role!A:E,4,FALSE)),"",VLOOKUP(HP28,role!A:E,4,FALSE)))</f>
        <v/>
      </c>
      <c r="HT28" s="33" t="str">
        <f>IF(ISBLANK(HP28),"",IF(ISBLANK(VLOOKUP(HP28,role!A:E,5,FALSE)),"",VLOOKUP(HP28,role!A:E,5,FALSE)))</f>
        <v/>
      </c>
      <c r="HZ28" s="34"/>
      <c r="IC28" s="34"/>
      <c r="IF28" s="33" t="str">
        <f t="shared" si="71"/>
        <v/>
      </c>
      <c r="IG28" s="33" t="str">
        <f t="shared" si="72"/>
        <v/>
      </c>
      <c r="IH28" s="33" t="str">
        <f t="shared" si="73"/>
        <v/>
      </c>
      <c r="IJ28" s="33" t="str">
        <f>IF(ISBLANK(II28),"",IF(ISBLANK(VLOOKUP(II28,role!A:E,2,FALSE)),"",VLOOKUP(II28,role!A:E,2,FALSE)))</f>
        <v/>
      </c>
      <c r="IK28" s="33" t="str">
        <f>IF(ISBLANK(II28),"",IF(ISBLANK(VLOOKUP(II28,role!A:E,3,FALSE)),"",VLOOKUP(II28,role!A:E,3,FALSE)))</f>
        <v/>
      </c>
      <c r="IL28" s="33" t="str">
        <f>IF(ISBLANK(II28),"",IF(ISBLANK(VLOOKUP(II28,role!A:E,4,FALSE)),"",VLOOKUP(II28,role!A:E,4,FALSE)))</f>
        <v/>
      </c>
      <c r="IM28" s="33" t="str">
        <f>IF(ISBLANK(II28),"",IF(ISBLANK(VLOOKUP(II28,role!A:E,5,FALSE)),"",VLOOKUP(II28,role!A:E,5,FALSE)))</f>
        <v/>
      </c>
      <c r="IS28" s="34"/>
      <c r="IV28" s="41"/>
      <c r="IX28" s="33" t="str">
        <f t="shared" si="74"/>
        <v/>
      </c>
      <c r="IY28" s="33" t="str">
        <f t="shared" si="75"/>
        <v/>
      </c>
      <c r="IZ28" s="33" t="str">
        <f t="shared" si="76"/>
        <v/>
      </c>
      <c r="JB28" s="33" t="str">
        <f>IF(ISBLANK(JA28),"",IF(ISBLANK(VLOOKUP(JA28,role!A:E,2,FALSE)),"",VLOOKUP(JA28,role!A:E,2,FALSE)))</f>
        <v/>
      </c>
      <c r="JC28" s="33" t="str">
        <f>IF(ISBLANK(JA28),"",IF(ISBLANK(VLOOKUP(JA28,role!A:E,3,FALSE)),"",VLOOKUP(JA28,role!A:E,3,FALSE)))</f>
        <v/>
      </c>
      <c r="JD28" s="33" t="str">
        <f>IF(ISBLANK(JA28),"",IF(ISBLANK(VLOOKUP(JA28,role!A:E,4,FALSE)),"",VLOOKUP(JA28,role!A:E,4,FALSE)))</f>
        <v/>
      </c>
      <c r="JE28" s="33" t="str">
        <f>IF(ISBLANK(JA28),"",IF(ISBLANK(VLOOKUP(JA28,role!A:E,5,FALSE)),"",VLOOKUP(JA28,role!A:E,5,FALSE)))</f>
        <v/>
      </c>
      <c r="JK28" s="34"/>
      <c r="JN28" s="41"/>
      <c r="JP28" s="33" t="str">
        <f t="shared" si="77"/>
        <v/>
      </c>
      <c r="JQ28" s="33" t="str">
        <f t="shared" si="78"/>
        <v/>
      </c>
      <c r="JR28" s="33" t="str">
        <f t="shared" si="79"/>
        <v/>
      </c>
      <c r="JT28" s="33" t="str">
        <f>IF(ISBLANK(JS28),"",IF(ISBLANK(VLOOKUP(JS28,role!A:E,2,FALSE)),"",VLOOKUP(JS28,role!A:E,2,FALSE)))</f>
        <v/>
      </c>
      <c r="JU28" s="33" t="str">
        <f>IF(ISBLANK(JS28),"",IF(ISBLANK(VLOOKUP(JS28,role!A:E,3,FALSE)),"",VLOOKUP(JS28,role!A:E,3,FALSE)))</f>
        <v/>
      </c>
      <c r="JV28" s="33" t="str">
        <f>IF(ISBLANK(JS28),"",IF(ISBLANK(VLOOKUP(JS28,role!A:E,4,FALSE)),"",VLOOKUP(JS28,role!A:E,4,FALSE)))</f>
        <v/>
      </c>
      <c r="JW28" s="33" t="str">
        <f>IF(ISBLANK(JS28),"",IF(ISBLANK(VLOOKUP(JS28,role!A:E,5,FALSE)),"",VLOOKUP(JS28,role!A:E,5,FALSE)))</f>
        <v/>
      </c>
      <c r="KC28" s="34"/>
      <c r="KF28" s="41"/>
      <c r="KH28" s="33" t="str">
        <f t="shared" si="80"/>
        <v/>
      </c>
      <c r="KI28" s="33" t="str">
        <f t="shared" si="81"/>
        <v/>
      </c>
      <c r="KJ28" s="33" t="str">
        <f t="shared" si="82"/>
        <v/>
      </c>
      <c r="KL28" s="33" t="str">
        <f>IF(ISBLANK(KK28),"",IF(ISBLANK(VLOOKUP(KK28,role!A:E,2,FALSE)),"",VLOOKUP(KK28,role!A:E,2,FALSE)))</f>
        <v/>
      </c>
      <c r="KM28" s="33" t="str">
        <f>IF(ISBLANK(KK28),"",IF(ISBLANK(VLOOKUP(KK28,role!A:E,3,FALSE)),"",VLOOKUP(KK28,role!A:E,3,FALSE)))</f>
        <v/>
      </c>
      <c r="KN28" s="33" t="str">
        <f>IF(ISBLANK(KK28),"",IF(ISBLANK(VLOOKUP(KK28,role!A:E,4,FALSE)),"",VLOOKUP(KK28,role!A:E,4,FALSE)))</f>
        <v/>
      </c>
      <c r="KO28" s="33" t="str">
        <f>IF(ISBLANK(KK28),"",IF(ISBLANK(VLOOKUP(KK28,role!A:E,5,FALSE)),"",VLOOKUP(KK28,role!A:E,5,FALSE)))</f>
        <v/>
      </c>
      <c r="KU28" s="34"/>
      <c r="KX28" s="41"/>
      <c r="KZ28" s="33" t="str">
        <f t="shared" si="83"/>
        <v/>
      </c>
      <c r="LA28" s="33" t="str">
        <f t="shared" si="84"/>
        <v/>
      </c>
      <c r="LB28" s="33" t="str">
        <f t="shared" si="85"/>
        <v/>
      </c>
      <c r="LD28" s="33" t="str">
        <f>IF(ISBLANK(LC28),"",IF(ISBLANK(VLOOKUP(LC28,role!A:E,2,FALSE)),"",VLOOKUP(LC28,role!A:E,2,FALSE)))</f>
        <v/>
      </c>
      <c r="LE28" s="33" t="str">
        <f>IF(ISBLANK(LC28),"",IF(ISBLANK(VLOOKUP(LC28,role!A:E,3,FALSE)),"",VLOOKUP(LC28,role!A:E,3,FALSE)))</f>
        <v/>
      </c>
      <c r="LF28" s="33" t="str">
        <f>IF(ISBLANK(LC28),"",IF(ISBLANK(VLOOKUP(LC28,role!A:E,4,FALSE)),"",VLOOKUP(LC28,role!A:E,4,FALSE)))</f>
        <v/>
      </c>
      <c r="LG28" s="33" t="str">
        <f>IF(ISBLANK(LC28),"",IF(ISBLANK(VLOOKUP(LC28,role!A:E,5,FALSE)),"",VLOOKUP(LC28,role!A:E,5,FALSE)))</f>
        <v/>
      </c>
      <c r="LM28" s="34"/>
      <c r="LP28" s="41"/>
      <c r="LR28" s="33" t="str">
        <f t="shared" si="86"/>
        <v/>
      </c>
      <c r="LS28" s="33" t="str">
        <f t="shared" si="87"/>
        <v/>
      </c>
      <c r="LT28" s="33" t="str">
        <f t="shared" si="88"/>
        <v/>
      </c>
      <c r="LV28" s="33" t="str">
        <f>IF(ISBLANK(LU28),"",IF(ISBLANK(VLOOKUP(LU28,role!A:E,2,FALSE)),"",VLOOKUP(LU28,role!A:E,2,FALSE)))</f>
        <v/>
      </c>
      <c r="LW28" s="33" t="str">
        <f>IF(ISBLANK(LU28),"",IF(ISBLANK(VLOOKUP(LU28,role!A:E,3,FALSE)),"",VLOOKUP(LU28,role!A:E,3,FALSE)))</f>
        <v/>
      </c>
      <c r="LX28" s="33" t="str">
        <f>IF(ISBLANK(LU28),"",IF(ISBLANK(VLOOKUP(LU28,role!A:E,4,FALSE)),"",VLOOKUP(LU28,role!A:E,4,FALSE)))</f>
        <v/>
      </c>
      <c r="LY28" s="33" t="str">
        <f>IF(ISBLANK(LU28),"",IF(ISBLANK(VLOOKUP(LU28,role!A:E,5,FALSE)),"",VLOOKUP(LU28,role!A:E,5,FALSE)))</f>
        <v/>
      </c>
      <c r="ME28" s="34"/>
      <c r="MH28" s="41"/>
      <c r="MJ28" s="33" t="str">
        <f t="shared" si="89"/>
        <v/>
      </c>
      <c r="MK28" s="33" t="str">
        <f t="shared" si="90"/>
        <v/>
      </c>
      <c r="ML28" s="33" t="str">
        <f t="shared" si="91"/>
        <v/>
      </c>
      <c r="MN28" s="33" t="str">
        <f>IF(ISBLANK(MM28),"",IF(ISBLANK(VLOOKUP(MM28,role!A:E,2,FALSE)),"",VLOOKUP(MM28,role!A:E,2,FALSE)))</f>
        <v/>
      </c>
      <c r="MO28" s="33" t="str">
        <f>IF(ISBLANK(MM28),"",IF(ISBLANK(VLOOKUP(MM28,role!A:E,3,FALSE)),"",VLOOKUP(MM28,role!A:E,3,FALSE)))</f>
        <v/>
      </c>
      <c r="MP28" s="33" t="str">
        <f>IF(ISBLANK(MM28),"",IF(ISBLANK(VLOOKUP(MM28,role!A:E,4,FALSE)),"",VLOOKUP(MM28,role!A:E,4,FALSE)))</f>
        <v/>
      </c>
      <c r="MQ28" s="33" t="str">
        <f>IF(ISBLANK(MM28),"",IF(ISBLANK(VLOOKUP(MM28,role!A:E,5,FALSE)),"",VLOOKUP(MM28,role!A:E,5,FALSE)))</f>
        <v/>
      </c>
      <c r="MW28" s="34"/>
      <c r="MZ28" s="41"/>
      <c r="NB28" s="33" t="str">
        <f t="shared" si="92"/>
        <v/>
      </c>
      <c r="NC28" s="33" t="str">
        <f t="shared" si="93"/>
        <v/>
      </c>
      <c r="ND28" s="33" t="str">
        <f t="shared" si="94"/>
        <v/>
      </c>
      <c r="NF28" s="33" t="str">
        <f>IF(ISBLANK(NE28),"",IF(ISBLANK(VLOOKUP(NE28,role!A:E,2,FALSE)),"",VLOOKUP(NE28,role!A:E,2,FALSE)))</f>
        <v/>
      </c>
      <c r="NG28" s="33" t="str">
        <f>IF(ISBLANK(NE28),"",IF(ISBLANK(VLOOKUP(NE28,role!A:E,3,FALSE)),"",VLOOKUP(NE28,role!A:E,3,FALSE)))</f>
        <v/>
      </c>
      <c r="NH28" s="33" t="str">
        <f>IF(ISBLANK(NE28),"",IF(ISBLANK(VLOOKUP(NE28,role!A:E,4,FALSE)),"",VLOOKUP(NE28,role!A:E,4,FALSE)))</f>
        <v/>
      </c>
      <c r="NI28" s="33" t="str">
        <f>IF(ISBLANK(NE28),"",IF(ISBLANK(VLOOKUP(NE28,role!A:E,5,FALSE)),"",VLOOKUP(NE28,role!A:E,5,FALSE)))</f>
        <v/>
      </c>
      <c r="NO28" s="34"/>
      <c r="NR28" s="41"/>
      <c r="NT28" s="33" t="str">
        <f t="shared" si="95"/>
        <v/>
      </c>
      <c r="NU28" s="33" t="str">
        <f t="shared" si="96"/>
        <v/>
      </c>
      <c r="NV28" s="33" t="str">
        <f t="shared" si="97"/>
        <v/>
      </c>
      <c r="NX28" s="33" t="str">
        <f>IF(ISBLANK(NW28),"",IF(ISBLANK(VLOOKUP(NW28,role!A:E,2,FALSE)),"",VLOOKUP(NW28,role!A:E,2,FALSE)))</f>
        <v/>
      </c>
      <c r="NY28" s="33" t="str">
        <f>IF(ISBLANK(NW28),"",IF(ISBLANK(VLOOKUP(NW28,role!A:E,3,FALSE)),"",VLOOKUP(NW28,role!A:E,3,FALSE)))</f>
        <v/>
      </c>
      <c r="NZ28" s="33" t="str">
        <f>IF(ISBLANK(NW28),"",IF(ISBLANK(VLOOKUP(NW28,role!A:E,4,FALSE)),"",VLOOKUP(NW28,role!A:E,4,FALSE)))</f>
        <v/>
      </c>
      <c r="OA28" s="33" t="str">
        <f>IF(ISBLANK(NW28),"",IF(ISBLANK(VLOOKUP(NW28,role!A:E,5,FALSE)),"",VLOOKUP(NW28,role!A:E,5,FALSE)))</f>
        <v/>
      </c>
      <c r="OG28" s="34"/>
      <c r="OJ28" s="41"/>
      <c r="OL28" s="33" t="str">
        <f t="shared" si="98"/>
        <v/>
      </c>
      <c r="OM28" s="33" t="str">
        <f t="shared" si="99"/>
        <v/>
      </c>
      <c r="ON28" s="33" t="str">
        <f t="shared" si="100"/>
        <v/>
      </c>
      <c r="OP28" s="33" t="str">
        <f>IF(ISBLANK(OO28),"",IF(ISBLANK(VLOOKUP(OO28,role!A:E,2,FALSE)),"",VLOOKUP(OO28,role!A:E,2,FALSE)))</f>
        <v/>
      </c>
      <c r="OQ28" s="33" t="str">
        <f>IF(ISBLANK(OO28),"",IF(ISBLANK(VLOOKUP(OO28,role!A:E,3,FALSE)),"",VLOOKUP(OO28,role!A:E,3,FALSE)))</f>
        <v/>
      </c>
      <c r="OR28" s="33" t="str">
        <f>IF(ISBLANK(OO28),"",IF(ISBLANK(VLOOKUP(OO28,role!A:E,4,FALSE)),"",VLOOKUP(OO28,role!A:E,4,FALSE)))</f>
        <v/>
      </c>
      <c r="OS28" s="33" t="str">
        <f>IF(ISBLANK(OO28),"",IF(ISBLANK(VLOOKUP(OO28,role!A:E,5,FALSE)),"",VLOOKUP(OO28,role!A:E,5,FALSE)))</f>
        <v/>
      </c>
      <c r="OY28" s="34"/>
      <c r="PB28" s="34"/>
      <c r="PC28" s="35"/>
      <c r="PD28" s="36" t="str">
        <f t="shared" si="101"/>
        <v/>
      </c>
      <c r="PF28" s="33" t="str">
        <f>IF(ISBLANK(PE28),"",IF(ISBLANK(VLOOKUP(PE28,role!A:E,2,FALSE)),"",VLOOKUP(PE28,role!A:E,2,FALSE)))</f>
        <v/>
      </c>
      <c r="PG28" s="33" t="str">
        <f>IF(ISBLANK(PE28),"",IF(ISBLANK(VLOOKUP(PE28,role!A:E,3,FALSE)),"",VLOOKUP(PE28,role!A:E,3,FALSE)))</f>
        <v/>
      </c>
      <c r="PH28" s="33" t="str">
        <f>IF(ISBLANK(PE28),"",IF(ISBLANK(VLOOKUP(PE28,role!A:E,4,FALSE)),"",VLOOKUP(PE28,role!A:E,4,FALSE)))</f>
        <v/>
      </c>
      <c r="PI28" s="33" t="str">
        <f>IF(ISBLANK(PE28),"",IF(ISBLANK(VLOOKUP(PE28,role!A:E,5,FALSE)),"",VLOOKUP(PE28,role!A:E,5,FALSE)))</f>
        <v/>
      </c>
      <c r="PJ28" s="38"/>
      <c r="PK28" s="36" t="str">
        <f t="shared" si="102"/>
        <v/>
      </c>
      <c r="PM28" s="33" t="str">
        <f>IF(ISBLANK(PL28),"",IF(ISBLANK(VLOOKUP(PL28,role!A:E,2,FALSE)),"",VLOOKUP(PL28,role!A:E,2,FALSE)))</f>
        <v/>
      </c>
      <c r="PN28" s="33" t="str">
        <f>IF(ISBLANK(PL28),"",IF(ISBLANK(VLOOKUP(PL28,role!A:E,3,FALSE)),"",VLOOKUP(PL28,role!A:E,3,FALSE)))</f>
        <v/>
      </c>
      <c r="PO28" s="33" t="str">
        <f>IF(ISBLANK(PL28),"",IF(ISBLANK(VLOOKUP(PL28,role!A:E,4,FALSE)),"",VLOOKUP(PL28,role!A:E,4,FALSE)))</f>
        <v/>
      </c>
      <c r="PP28" s="33" t="str">
        <f>IF(ISBLANK(PL28),"",IF(ISBLANK(VLOOKUP(PL28,role!A:E,5,FALSE)),"",VLOOKUP(PL28,role!A:E,5,FALSE)))</f>
        <v/>
      </c>
      <c r="PQ28" s="38"/>
      <c r="PR28" s="36" t="str">
        <f t="shared" si="103"/>
        <v/>
      </c>
      <c r="PT28" s="33" t="str">
        <f>IF(ISBLANK(PS28),"",IF(ISBLANK(VLOOKUP(PS28,role!A:E,2,FALSE)),"",VLOOKUP(PS28,role!A:E,2,FALSE)))</f>
        <v/>
      </c>
      <c r="PU28" s="33" t="str">
        <f>IF(ISBLANK(PS28),"",IF(ISBLANK(VLOOKUP(PS28,role!A:E,3,FALSE)),"",VLOOKUP(PS28,role!A:E,3,FALSE)))</f>
        <v/>
      </c>
      <c r="PV28" s="33" t="str">
        <f>IF(ISBLANK(PS28),"",IF(ISBLANK(VLOOKUP(PS28,role!A:E,4,FALSE)),"",VLOOKUP(PS28,role!A:E,4,FALSE)))</f>
        <v/>
      </c>
      <c r="PW28" s="33" t="str">
        <f>IF(ISBLANK(PS28),"",IF(ISBLANK(VLOOKUP(PS28,role!A:E,5,FALSE)),"",VLOOKUP(PS28,role!A:E,5,FALSE)))</f>
        <v/>
      </c>
      <c r="PX28" s="38"/>
      <c r="PY28" s="36" t="str">
        <f t="shared" si="104"/>
        <v/>
      </c>
      <c r="QA28" s="33" t="str">
        <f>IF(ISBLANK(PZ28),"",IF(ISBLANK(VLOOKUP(PZ28,role!A:E,2,FALSE)),"",VLOOKUP(PZ28,role!A:E,2,FALSE)))</f>
        <v/>
      </c>
      <c r="QB28" s="33" t="str">
        <f>IF(ISBLANK(PZ28),"",IF(ISBLANK(VLOOKUP(PZ28,role!A:E,3,FALSE)),"",VLOOKUP(PZ28,role!A:E,3,FALSE)))</f>
        <v/>
      </c>
      <c r="QC28" s="33" t="str">
        <f>IF(ISBLANK(PZ28),"",IF(ISBLANK(VLOOKUP(PZ28,role!A:E,4,FALSE)),"",VLOOKUP(PZ28,role!A:E,4,FALSE)))</f>
        <v/>
      </c>
      <c r="QD28" s="33" t="str">
        <f>IF(ISBLANK(PZ28),"",IF(ISBLANK(VLOOKUP(PZ28,role!A:E,5,FALSE)),"",VLOOKUP(PZ28,role!A:E,5,FALSE)))</f>
        <v/>
      </c>
      <c r="QE28" s="38"/>
      <c r="QF28" s="36" t="str">
        <f t="shared" si="105"/>
        <v/>
      </c>
      <c r="QH28" s="33" t="str">
        <f>IF(ISBLANK(QG28),"",IF(ISBLANK(VLOOKUP(QG28,role!A:E,2,FALSE)),"",VLOOKUP(QG28,role!A:E,2,FALSE)))</f>
        <v/>
      </c>
      <c r="QI28" s="33" t="str">
        <f>IF(ISBLANK(QG28),"",IF(ISBLANK(VLOOKUP(QG28,role!A:E,3,FALSE)),"",VLOOKUP(QG28,role!A:E,3,FALSE)))</f>
        <v/>
      </c>
      <c r="QJ28" s="33" t="str">
        <f>IF(ISBLANK(QG28),"",IF(ISBLANK(VLOOKUP(QG28,role!A:E,4,FALSE)),"",VLOOKUP(QG28,role!A:E,4,FALSE)))</f>
        <v/>
      </c>
      <c r="QK28" s="33" t="str">
        <f>IF(ISBLANK(QG28),"",IF(ISBLANK(VLOOKUP(QG28,role!A:E,5,FALSE)),"",VLOOKUP(QG28,role!A:E,5,FALSE)))</f>
        <v/>
      </c>
      <c r="QL28" s="34"/>
      <c r="QM28" s="38"/>
      <c r="QN28" s="36" t="str">
        <f t="shared" si="106"/>
        <v/>
      </c>
      <c r="QP28" s="33" t="str">
        <f>IF(ISBLANK(QO28),"",IF(ISBLANK(VLOOKUP(QO28,role!A:E,2,FALSE)),"",VLOOKUP(QO28,role!A:E,2,FALSE)))</f>
        <v/>
      </c>
      <c r="QQ28" s="33" t="str">
        <f>IF(ISBLANK(QO28),"",IF(ISBLANK(VLOOKUP(QO28,role!A:E,3,FALSE)),"",VLOOKUP(QO28,role!A:E,3,FALSE)))</f>
        <v/>
      </c>
      <c r="QR28" s="33" t="str">
        <f>IF(ISBLANK(QO28),"",IF(ISBLANK(VLOOKUP(QO28,role!A:E,4,FALSE)),"",VLOOKUP(QO28,role!A:E,4,FALSE)))</f>
        <v/>
      </c>
      <c r="QS28" s="33" t="str">
        <f>IF(ISBLANK(QO28),"",IF(ISBLANK(VLOOKUP(QO28,role!A:E,5,FALSE)),"",VLOOKUP(QO28,role!A:E,5,FALSE)))</f>
        <v/>
      </c>
      <c r="QT28" s="38"/>
      <c r="QU28" s="36" t="str">
        <f t="shared" si="107"/>
        <v/>
      </c>
      <c r="QW28" s="33" t="str">
        <f>IF(ISBLANK(QV28),"",IF(ISBLANK(VLOOKUP(QV28,role!A:E,2,FALSE)),"",VLOOKUP(QV28,role!A:E,2,FALSE)))</f>
        <v/>
      </c>
      <c r="QX28" s="33" t="str">
        <f>IF(ISBLANK(QV28),"",IF(ISBLANK(VLOOKUP(QV28,role!A:E,3,FALSE)),"",VLOOKUP(QV28,role!A:E,3,FALSE)))</f>
        <v/>
      </c>
      <c r="QY28" s="33" t="str">
        <f>IF(ISBLANK(QV28),"",IF(ISBLANK(VLOOKUP(QV28,role!A:E,4,FALSE)),"",VLOOKUP(QV28,role!A:E,4,FALSE)))</f>
        <v/>
      </c>
      <c r="QZ28" s="33" t="str">
        <f>IF(ISBLANK(QV28),"",IF(ISBLANK(VLOOKUP(QV28,role!A:E,5,FALSE)),"",VLOOKUP(QV28,role!A:E,5,FALSE)))</f>
        <v/>
      </c>
      <c r="RA28" s="38"/>
      <c r="RB28" s="36" t="str">
        <f t="shared" si="108"/>
        <v/>
      </c>
      <c r="RD28" s="33" t="str">
        <f>IF(ISBLANK(RC28),"",IF(ISBLANK(VLOOKUP(RC28,role!A:E,2,FALSE)),"",VLOOKUP(RC28,role!A:E,2,FALSE)))</f>
        <v/>
      </c>
      <c r="RE28" s="33" t="str">
        <f>IF(ISBLANK(RC28),"",IF(ISBLANK(VLOOKUP(RC28,role!A:E,3,FALSE)),"",VLOOKUP(RC28,role!A:E,3,FALSE)))</f>
        <v/>
      </c>
      <c r="RF28" s="33" t="str">
        <f>IF(ISBLANK(RC28),"",IF(ISBLANK(VLOOKUP(RC28,role!A:E,4,FALSE)),"",VLOOKUP(RC28,role!A:E,4,FALSE)))</f>
        <v/>
      </c>
      <c r="RG28" s="33" t="str">
        <f>IF(ISBLANK(RC28),"",IF(ISBLANK(VLOOKUP(RC28,role!A:E,5,FALSE)),"",VLOOKUP(RC28,role!A:E,5,FALSE)))</f>
        <v/>
      </c>
      <c r="RH28" s="38"/>
      <c r="RI28" s="36" t="str">
        <f t="shared" si="109"/>
        <v/>
      </c>
      <c r="RK28" s="33" t="str">
        <f>IF(ISBLANK(RJ28),"",IF(ISBLANK(VLOOKUP(RJ28,role!A:E,2,FALSE)),"",VLOOKUP(RJ28,role!A:E,2,FALSE)))</f>
        <v/>
      </c>
      <c r="RL28" s="33" t="str">
        <f>IF(ISBLANK(RJ28),"",IF(ISBLANK(VLOOKUP(RJ28,role!A:E,3,FALSE)),"",VLOOKUP(RJ28,role!A:E,3,FALSE)))</f>
        <v/>
      </c>
      <c r="RM28" s="33" t="str">
        <f>IF(ISBLANK(RJ28),"",IF(ISBLANK(VLOOKUP(RJ28,role!A:E,4,FALSE)),"",VLOOKUP(RJ28,role!A:E,4,FALSE)))</f>
        <v/>
      </c>
      <c r="RN28" s="33" t="str">
        <f>IF(ISBLANK(RJ28),"",IF(ISBLANK(VLOOKUP(RJ28,role!A:E,5,FALSE)),"",VLOOKUP(RJ28,role!A:E,5,FALSE)))</f>
        <v/>
      </c>
      <c r="RO28" s="38"/>
      <c r="RP28" s="36" t="str">
        <f t="shared" si="110"/>
        <v/>
      </c>
      <c r="RR28" s="33" t="str">
        <f t="shared" si="111"/>
        <v/>
      </c>
      <c r="RS28" s="33" t="str">
        <f t="shared" si="112"/>
        <v/>
      </c>
      <c r="RT28" s="33" t="str">
        <f t="shared" si="113"/>
        <v/>
      </c>
      <c r="RU28" s="33" t="str">
        <f t="shared" si="114"/>
        <v/>
      </c>
      <c r="RV28" s="34"/>
      <c r="RW28" s="35"/>
      <c r="RY28" s="33" t="str">
        <f t="shared" si="115"/>
        <v/>
      </c>
      <c r="RZ28" s="41"/>
      <c r="SA28" s="33" t="str">
        <f t="shared" si="116"/>
        <v/>
      </c>
      <c r="SC28" s="33" t="str">
        <f t="shared" si="117"/>
        <v/>
      </c>
      <c r="SE28" s="33" t="str">
        <f t="shared" si="118"/>
        <v/>
      </c>
      <c r="SG28" s="33" t="str">
        <f t="shared" si="119"/>
        <v/>
      </c>
      <c r="SI28" s="33" t="str">
        <f t="shared" si="120"/>
        <v/>
      </c>
      <c r="SK28" s="33" t="str">
        <f t="shared" si="121"/>
        <v/>
      </c>
      <c r="SM28" s="33" t="str">
        <f t="shared" si="122"/>
        <v/>
      </c>
      <c r="SO28" s="33" t="str">
        <f t="shared" si="123"/>
        <v/>
      </c>
      <c r="SQ28" s="33" t="str">
        <f t="shared" si="124"/>
        <v/>
      </c>
      <c r="SS28" s="33" t="str">
        <f t="shared" si="125"/>
        <v/>
      </c>
      <c r="ST28" s="34"/>
      <c r="SV28" s="33" t="str">
        <f t="shared" si="126"/>
        <v/>
      </c>
      <c r="SX28" s="33" t="str">
        <f t="shared" si="127"/>
        <v/>
      </c>
      <c r="SZ28" s="33" t="str">
        <f t="shared" si="128"/>
        <v/>
      </c>
      <c r="TB28" s="33" t="str">
        <f t="shared" si="129"/>
        <v/>
      </c>
      <c r="TD28" s="33" t="str">
        <f t="shared" si="130"/>
        <v/>
      </c>
      <c r="TE28" s="34"/>
      <c r="TG28" s="33" t="str">
        <f t="shared" si="131"/>
        <v/>
      </c>
      <c r="TI28" s="33" t="str">
        <f t="shared" si="132"/>
        <v/>
      </c>
      <c r="TK28" s="33" t="str">
        <f t="shared" si="133"/>
        <v/>
      </c>
      <c r="TM28" s="33" t="str">
        <f t="shared" si="134"/>
        <v/>
      </c>
      <c r="TO28" s="33" t="str">
        <f t="shared" si="135"/>
        <v/>
      </c>
      <c r="TP28" s="34"/>
      <c r="TR28" s="33" t="str">
        <f t="shared" si="136"/>
        <v/>
      </c>
      <c r="TT28" s="33" t="str">
        <f t="shared" si="137"/>
        <v/>
      </c>
      <c r="TV28" s="33" t="str">
        <f t="shared" si="138"/>
        <v/>
      </c>
      <c r="TX28" s="33" t="str">
        <f t="shared" si="139"/>
        <v/>
      </c>
      <c r="TZ28" s="33" t="str">
        <f t="shared" si="140"/>
        <v/>
      </c>
      <c r="UA28" s="34"/>
      <c r="UC28" s="33" t="str">
        <f t="shared" si="141"/>
        <v/>
      </c>
      <c r="UE28" s="33" t="str">
        <f t="shared" si="142"/>
        <v/>
      </c>
      <c r="UG28" s="33" t="str">
        <f t="shared" si="143"/>
        <v/>
      </c>
      <c r="UI28" s="33" t="str">
        <f t="shared" si="144"/>
        <v/>
      </c>
      <c r="UK28" s="33" t="str">
        <f t="shared" si="145"/>
        <v/>
      </c>
      <c r="UL28" s="34"/>
      <c r="UN28" s="33" t="str">
        <f t="shared" si="146"/>
        <v/>
      </c>
      <c r="UO28" s="33" t="str">
        <f t="shared" si="147"/>
        <v/>
      </c>
      <c r="UQ28" s="33" t="str">
        <f t="shared" si="148"/>
        <v/>
      </c>
      <c r="UR28" s="33" t="str">
        <f t="shared" si="149"/>
        <v/>
      </c>
      <c r="UT28" s="33" t="str">
        <f t="shared" si="150"/>
        <v/>
      </c>
      <c r="UU28" s="33" t="str">
        <f t="shared" si="151"/>
        <v/>
      </c>
      <c r="UW28" s="33" t="str">
        <f t="shared" si="152"/>
        <v/>
      </c>
      <c r="UX28" s="33" t="str">
        <f t="shared" si="153"/>
        <v/>
      </c>
      <c r="UZ28" s="33" t="str">
        <f t="shared" si="154"/>
        <v/>
      </c>
      <c r="VA28" s="33" t="str">
        <f t="shared" si="155"/>
        <v/>
      </c>
      <c r="VB28" s="37"/>
      <c r="VC28" s="35"/>
      <c r="VD28" s="36" t="str">
        <f t="shared" si="156"/>
        <v/>
      </c>
      <c r="VE28" s="36" t="str">
        <f t="shared" si="157"/>
        <v/>
      </c>
      <c r="VG28" s="36" t="str">
        <f t="shared" si="158"/>
        <v/>
      </c>
      <c r="VH28" s="36" t="str">
        <f t="shared" si="159"/>
        <v/>
      </c>
      <c r="VJ28" s="36" t="str">
        <f t="shared" si="160"/>
        <v/>
      </c>
      <c r="VK28" s="36" t="str">
        <f t="shared" si="161"/>
        <v/>
      </c>
      <c r="VM28" s="36" t="str">
        <f t="shared" si="162"/>
        <v/>
      </c>
      <c r="VN28" s="36" t="str">
        <f t="shared" si="163"/>
        <v/>
      </c>
      <c r="VP28" s="36" t="str">
        <f t="shared" si="164"/>
        <v/>
      </c>
      <c r="VQ28" s="36" t="str">
        <f t="shared" si="165"/>
        <v/>
      </c>
      <c r="VR28" s="34"/>
      <c r="VT28" s="36" t="str">
        <f t="shared" si="166"/>
        <v/>
      </c>
      <c r="VU28" s="36" t="str">
        <f t="shared" si="167"/>
        <v/>
      </c>
      <c r="VW28" s="36" t="str">
        <f t="shared" si="168"/>
        <v/>
      </c>
      <c r="VX28" s="36" t="str">
        <f t="shared" si="169"/>
        <v/>
      </c>
      <c r="VZ28" s="36" t="str">
        <f t="shared" si="170"/>
        <v/>
      </c>
      <c r="WA28" s="36" t="str">
        <f t="shared" si="171"/>
        <v/>
      </c>
      <c r="WC28" s="36" t="str">
        <f t="shared" si="172"/>
        <v/>
      </c>
      <c r="WD28" s="36" t="str">
        <f t="shared" si="173"/>
        <v/>
      </c>
      <c r="WF28" s="36" t="str">
        <f t="shared" si="174"/>
        <v/>
      </c>
      <c r="WG28" s="36" t="str">
        <f t="shared" si="175"/>
        <v/>
      </c>
      <c r="WH28" s="34"/>
      <c r="WK28" s="33" t="str">
        <f t="shared" si="176"/>
        <v/>
      </c>
      <c r="WL28" s="35"/>
      <c r="WM28" s="38"/>
      <c r="WN28" s="36" t="str">
        <f t="shared" si="177"/>
        <v/>
      </c>
      <c r="WO28" s="33" t="str">
        <f t="shared" si="178"/>
        <v/>
      </c>
      <c r="WR28" s="36" t="str">
        <f t="shared" si="179"/>
        <v/>
      </c>
      <c r="WS28" s="33" t="str">
        <f t="shared" si="180"/>
        <v/>
      </c>
      <c r="WV28" s="36" t="str">
        <f t="shared" si="181"/>
        <v/>
      </c>
      <c r="WW28" s="33" t="str">
        <f t="shared" si="182"/>
        <v/>
      </c>
      <c r="WZ28" s="36" t="str">
        <f t="shared" si="183"/>
        <v/>
      </c>
      <c r="XA28" s="33" t="str">
        <f t="shared" si="184"/>
        <v/>
      </c>
      <c r="XB28" s="33"/>
      <c r="XD28" s="36" t="str">
        <f t="shared" si="185"/>
        <v/>
      </c>
      <c r="XE28" s="33" t="str">
        <f t="shared" si="186"/>
        <v/>
      </c>
      <c r="XF28" s="39"/>
      <c r="XG28" s="33" t="str">
        <f t="shared" si="187"/>
        <v/>
      </c>
      <c r="XH28" s="33" t="str">
        <f t="shared" si="188"/>
        <v/>
      </c>
      <c r="XI28" s="33" t="str">
        <f t="shared" si="189"/>
        <v/>
      </c>
      <c r="XJ28" s="33" t="str">
        <f t="shared" si="190"/>
        <v/>
      </c>
      <c r="XK28" s="33" t="str">
        <f t="shared" si="191"/>
        <v/>
      </c>
      <c r="XL28" s="33" t="str">
        <f t="shared" si="192"/>
        <v/>
      </c>
      <c r="XM28" s="33" t="str">
        <f t="shared" si="193"/>
        <v/>
      </c>
      <c r="XN28" s="33" t="str">
        <f t="shared" si="194"/>
        <v/>
      </c>
      <c r="XO28" s="33" t="str">
        <f t="shared" si="195"/>
        <v/>
      </c>
    </row>
    <row r="29" spans="3:639" s="32" customFormat="1" x14ac:dyDescent="0.25">
      <c r="C29" s="33" t="str">
        <f t="shared" si="20"/>
        <v/>
      </c>
      <c r="E29" s="32" t="str">
        <f t="shared" si="21"/>
        <v/>
      </c>
      <c r="F29" s="33" t="str">
        <f t="shared" si="22"/>
        <v/>
      </c>
      <c r="G29" s="33" t="str">
        <f t="shared" si="23"/>
        <v/>
      </c>
      <c r="J29" s="33" t="str">
        <f t="shared" si="24"/>
        <v/>
      </c>
      <c r="K29" s="33" t="str">
        <f t="shared" si="25"/>
        <v/>
      </c>
      <c r="L29" s="33" t="str">
        <f t="shared" si="26"/>
        <v/>
      </c>
      <c r="N29" s="33" t="str">
        <f t="shared" si="27"/>
        <v/>
      </c>
      <c r="O29" s="33" t="str">
        <f t="shared" si="28"/>
        <v/>
      </c>
      <c r="Q29" s="33" t="str">
        <f t="shared" si="29"/>
        <v/>
      </c>
      <c r="R29" s="33" t="str">
        <f t="shared" si="30"/>
        <v/>
      </c>
      <c r="S29" s="33"/>
      <c r="T29" s="33"/>
      <c r="U29" s="33" t="str">
        <f t="shared" si="31"/>
        <v/>
      </c>
      <c r="V29" s="33" t="str">
        <f t="shared" si="32"/>
        <v/>
      </c>
      <c r="W29" s="33"/>
      <c r="Y29" s="33" t="str">
        <f>IF(ISBLANK(X29),"",VLOOKUP(X29,resource_type!A:C,3,FALSE))</f>
        <v/>
      </c>
      <c r="Z29" s="33" t="str">
        <f>IF(ISBLANK(X29),"",VLOOKUP(X29,resource_type!A:C,2,FALSE))</f>
        <v/>
      </c>
      <c r="AA29" s="33" t="str">
        <f t="shared" si="33"/>
        <v/>
      </c>
      <c r="AB29" s="33" t="str">
        <f t="shared" si="34"/>
        <v/>
      </c>
      <c r="AD29" s="33" t="str">
        <f>IF(ISBLANK(AC29),"",VLOOKUP(AC29,resource_type!A:C,3,FALSE))</f>
        <v/>
      </c>
      <c r="AF29" s="33" t="str">
        <f>IF(ISBLANK(AE29),"",VLOOKUP(AE29,resource_type!A:C,3,FALSE))</f>
        <v/>
      </c>
      <c r="AG29" s="34"/>
      <c r="AI29" s="33" t="str">
        <f t="shared" si="35"/>
        <v/>
      </c>
      <c r="AK29" s="33" t="str">
        <f t="shared" si="36"/>
        <v/>
      </c>
      <c r="AM29" s="33" t="str">
        <f t="shared" si="37"/>
        <v/>
      </c>
      <c r="AO29" s="33" t="str">
        <f t="shared" si="38"/>
        <v/>
      </c>
      <c r="AP29" s="54"/>
      <c r="AQ29" s="35"/>
      <c r="AR29" s="36" t="str">
        <f t="shared" si="39"/>
        <v/>
      </c>
      <c r="AS29" s="36" t="str">
        <f t="shared" si="40"/>
        <v/>
      </c>
      <c r="AT29" s="35"/>
      <c r="AV29" s="33" t="str">
        <f t="shared" si="41"/>
        <v/>
      </c>
      <c r="AW29" s="33" t="str">
        <f t="shared" si="42"/>
        <v/>
      </c>
      <c r="AX29" s="33" t="str">
        <f t="shared" si="43"/>
        <v/>
      </c>
      <c r="AZ29" s="33" t="str">
        <f>IF(ISBLANK(AY29),"",IF(ISBLANK(VLOOKUP(AY29,role!A:E,2,FALSE)),"",VLOOKUP(AY29,role!A:E,2,FALSE)))</f>
        <v/>
      </c>
      <c r="BA29" s="33" t="str">
        <f>IF(ISBLANK(AY29),"",IF(ISBLANK(VLOOKUP(AY29,role!A:E,3,FALSE)),"",VLOOKUP(AY29,role!A:E,3,FALSE)))</f>
        <v/>
      </c>
      <c r="BB29" s="33" t="str">
        <f>IF(ISBLANK(AY29),"",IF(ISBLANK(VLOOKUP(AY29,role!A:E,4,FALSE)),"",VLOOKUP(AY29,role!A:E,4,FALSE)))</f>
        <v/>
      </c>
      <c r="BC29" s="33" t="str">
        <f>IF(ISBLANK(AY29),"",IF(ISBLANK(VLOOKUP(AY29,role!A:E,5,FALSE)),"",VLOOKUP(AY29,role!A:E,5,FALSE)))</f>
        <v/>
      </c>
      <c r="BE29" s="33" t="str">
        <f>IF(ISBLANK(BD29),"",IF(ISBLANK(VLOOKUP(BD29,role!A:E,2,FALSE)),"",VLOOKUP(BD29,role!A:E,2,FALSE)))</f>
        <v/>
      </c>
      <c r="BF29" s="33" t="str">
        <f>IF(ISBLANK(BD29),"",IF(ISBLANK(VLOOKUP(BD29,role!A:E,3,FALSE)),"",VLOOKUP(BD29,role!A:E,3,FALSE)))</f>
        <v/>
      </c>
      <c r="BG29" s="33" t="str">
        <f>IF(ISBLANK(BD29),"",IF(ISBLANK(VLOOKUP(BD29,role!A:E,4,FALSE)),"",VLOOKUP(BD29,role!A:E,4,FALSE)))</f>
        <v/>
      </c>
      <c r="BH29" s="33" t="str">
        <f>IF(ISBLANK(BD29),"",IF(ISBLANK(VLOOKUP(BD29,role!A:E,5,FALSE)),"",VLOOKUP(BD29,role!A:E,5,FALSE)))</f>
        <v/>
      </c>
      <c r="BN29" s="34"/>
      <c r="BQ29" s="41"/>
      <c r="BS29" s="33" t="str">
        <f t="shared" si="44"/>
        <v/>
      </c>
      <c r="BT29" s="33" t="str">
        <f t="shared" si="45"/>
        <v/>
      </c>
      <c r="BU29" s="33" t="str">
        <f t="shared" si="46"/>
        <v/>
      </c>
      <c r="BW29" s="33" t="str">
        <f>IF(ISBLANK(BV29),"",IF(ISBLANK(VLOOKUP(BV29,role!A:E,2,FALSE)),"",VLOOKUP(BV29,role!A:E,2,FALSE)))</f>
        <v/>
      </c>
      <c r="BX29" s="33" t="str">
        <f>IF(ISBLANK(BV29),"",IF(ISBLANK(VLOOKUP(BV29,role!A:E,3,FALSE)),"",VLOOKUP(BV29,role!A:E,3,FALSE)))</f>
        <v/>
      </c>
      <c r="BY29" s="33" t="str">
        <f>IF(ISBLANK(BV29),"",IF(ISBLANK(VLOOKUP(BV29,role!A:E,4,FALSE)),"",VLOOKUP(BV29,role!A:E,4,FALSE)))</f>
        <v/>
      </c>
      <c r="BZ29" s="33" t="str">
        <f>IF(ISBLANK(BV29),"",IF(ISBLANK(VLOOKUP(BV29,role!A:E,5,FALSE)),"",VLOOKUP(BV29,role!A:E,5,FALSE)))</f>
        <v/>
      </c>
      <c r="CB29" s="33" t="str">
        <f>IF(ISBLANK(CA29),"",IF(ISBLANK(VLOOKUP(CA29,role!A:E,2,FALSE)),"",VLOOKUP(CA29,role!A:E,2,FALSE)))</f>
        <v/>
      </c>
      <c r="CC29" s="33" t="str">
        <f>IF(ISBLANK(CA29),"",IF(ISBLANK(VLOOKUP(CA29,role!A:E,3,FALSE)),"",VLOOKUP(CA29,role!A:E,3,FALSE)))</f>
        <v/>
      </c>
      <c r="CD29" s="33" t="str">
        <f>IF(ISBLANK(CA29),"",IF(ISBLANK(VLOOKUP(CA29,role!A:E,4,FALSE)),"",VLOOKUP(CA29,role!A:E,4,FALSE)))</f>
        <v/>
      </c>
      <c r="CE29" s="33" t="str">
        <f>IF(ISBLANK(CA29),"",IF(ISBLANK(VLOOKUP(CA29,role!A:E,5,FALSE)),"",VLOOKUP(CA29,role!A:E,5,FALSE)))</f>
        <v/>
      </c>
      <c r="CK29" s="34"/>
      <c r="CN29" s="41"/>
      <c r="CP29" s="33" t="str">
        <f t="shared" si="47"/>
        <v/>
      </c>
      <c r="CQ29" s="33" t="str">
        <f t="shared" si="48"/>
        <v/>
      </c>
      <c r="CR29" s="33" t="str">
        <f t="shared" si="49"/>
        <v/>
      </c>
      <c r="CT29" s="33" t="str">
        <f>IF(ISBLANK(CS29),"",IF(ISBLANK(VLOOKUP(CS29,role!A:E,2,FALSE)),"",VLOOKUP(CS29,role!A:E,2,FALSE)))</f>
        <v/>
      </c>
      <c r="CU29" s="33" t="str">
        <f>IF(ISBLANK(CS29),"",IF(ISBLANK(VLOOKUP(CS29,role!A:E,3,FALSE)),"",VLOOKUP(CS29,role!A:E,3,FALSE)))</f>
        <v/>
      </c>
      <c r="CV29" s="33" t="str">
        <f>IF(ISBLANK(CS29),"",IF(ISBLANK(VLOOKUP(CS29,role!A:E,4,FALSE)),"",VLOOKUP(CS29,role!A:E,4,FALSE)))</f>
        <v/>
      </c>
      <c r="CW29" s="33" t="str">
        <f>IF(ISBLANK(CS29),"",IF(ISBLANK(VLOOKUP(CS29,role!A:E,5,FALSE)),"",VLOOKUP(CS29,role!A:E,5,FALSE)))</f>
        <v/>
      </c>
      <c r="DC29" s="34"/>
      <c r="DF29" s="41"/>
      <c r="DH29" s="33" t="str">
        <f t="shared" si="50"/>
        <v/>
      </c>
      <c r="DI29" s="33" t="str">
        <f t="shared" si="51"/>
        <v/>
      </c>
      <c r="DJ29" s="33" t="str">
        <f t="shared" si="52"/>
        <v/>
      </c>
      <c r="DL29" s="33" t="str">
        <f>IF(ISBLANK(DK29),"",IF(ISBLANK(VLOOKUP(DK29,role!A:E,2,FALSE)),"",VLOOKUP(DK29,role!A:E,2,FALSE)))</f>
        <v/>
      </c>
      <c r="DM29" s="33" t="str">
        <f>IF(ISBLANK(DK29),"",IF(ISBLANK(VLOOKUP(DK29,role!A:E,3,FALSE)),"",VLOOKUP(DK29,role!A:E,3,FALSE)))</f>
        <v/>
      </c>
      <c r="DN29" s="33" t="str">
        <f>IF(ISBLANK(DK29),"",IF(ISBLANK(VLOOKUP(DK29,role!A:E,4,FALSE)),"",VLOOKUP(DK29,role!A:E,4,FALSE)))</f>
        <v/>
      </c>
      <c r="DO29" s="33" t="str">
        <f>IF(ISBLANK(DK29),"",IF(ISBLANK(VLOOKUP(DK29,role!A:E,5,FALSE)),"",VLOOKUP(DK29,role!A:E,5,FALSE)))</f>
        <v/>
      </c>
      <c r="DU29" s="34"/>
      <c r="DX29" s="41"/>
      <c r="DZ29" s="33" t="str">
        <f t="shared" si="53"/>
        <v/>
      </c>
      <c r="EA29" s="33" t="str">
        <f t="shared" si="54"/>
        <v/>
      </c>
      <c r="EB29" s="33" t="str">
        <f t="shared" si="55"/>
        <v/>
      </c>
      <c r="ED29" s="33" t="str">
        <f>IF(ISBLANK(EC29),"",VLOOKUP(EC29,role!A:E,2,FALSE))</f>
        <v/>
      </c>
      <c r="EE29" s="33" t="str">
        <f>IF(ISBLANK(EC29),"",IF(ISBLANK(VLOOKUP(EC29,role!A:E,3,FALSE)),"",VLOOKUP(EC29,role!A:E,3,FALSE)))</f>
        <v/>
      </c>
      <c r="EF29" s="33" t="str">
        <f>IF(ISBLANK(EC29),"",IF(ISBLANK(VLOOKUP(EC29,role!A:E,4,FALSE)),"",VLOOKUP(EC29,role!A:E,4,FALSE)))</f>
        <v/>
      </c>
      <c r="EG29" s="33" t="str">
        <f>IF(ISBLANK(EC29),"",IF(ISBLANK(VLOOKUP(EC29,role!A:E,5,FALSE)),"",VLOOKUP(EC29,role!A:E,5,FALSE)))</f>
        <v/>
      </c>
      <c r="EM29" s="34"/>
      <c r="EP29" s="34"/>
      <c r="ES29" s="33" t="str">
        <f t="shared" si="56"/>
        <v/>
      </c>
      <c r="ET29" s="33" t="str">
        <f t="shared" si="57"/>
        <v/>
      </c>
      <c r="EU29" s="33" t="str">
        <f t="shared" si="58"/>
        <v/>
      </c>
      <c r="EW29" s="33" t="str">
        <f>IF(ISBLANK(EV29),"",IF(ISBLANK(VLOOKUP(EV29,role!A:E,2,FALSE)),"",VLOOKUP(EV29,role!A:E,2,FALSE)))</f>
        <v/>
      </c>
      <c r="EX29" s="33" t="str">
        <f>IF(ISBLANK(EV29),"",IF(ISBLANK(VLOOKUP(EV29,role!A:E,3,FALSE)),"",VLOOKUP(EV29,role!A:E,3,FALSE)))</f>
        <v/>
      </c>
      <c r="EY29" s="33" t="str">
        <f>IF(ISBLANK(EV29),"",IF(ISBLANK(VLOOKUP(EV29,role!A:E,4,FALSE)),"",VLOOKUP(EV29,role!A:E,4,FALSE)))</f>
        <v/>
      </c>
      <c r="EZ29" s="33" t="str">
        <f>IF(ISBLANK(EV29),"",IF(ISBLANK(VLOOKUP(EV29,role!A:E,5,FALSE)),"",VLOOKUP(EV29,role!A:E,5,FALSE)))</f>
        <v/>
      </c>
      <c r="FF29" s="34"/>
      <c r="FI29" s="41"/>
      <c r="FK29" s="33" t="str">
        <f t="shared" si="59"/>
        <v/>
      </c>
      <c r="FL29" s="33" t="str">
        <f t="shared" si="60"/>
        <v/>
      </c>
      <c r="FM29" s="33" t="str">
        <f t="shared" si="61"/>
        <v/>
      </c>
      <c r="FO29" s="33" t="str">
        <f>IF(ISBLANK(FN29),"",IF(ISBLANK(VLOOKUP(FN29,role!A:E,2,FALSE)),"",VLOOKUP(FN29,role!A:E,2,FALSE)))</f>
        <v/>
      </c>
      <c r="FP29" s="33" t="str">
        <f>IF(ISBLANK(FN29),"",IF(ISBLANK(VLOOKUP(FN29,role!A:E,3,FALSE)),"",VLOOKUP(FN29,role!A:E,3,FALSE)))</f>
        <v/>
      </c>
      <c r="FQ29" s="33" t="str">
        <f>IF(ISBLANK(FN29),"",IF(ISBLANK(VLOOKUP(FN29,role!A:E,4,FALSE)),"",VLOOKUP(FN29,role!A:E,4,FALSE)))</f>
        <v/>
      </c>
      <c r="FR29" s="33" t="str">
        <f>IF(ISBLANK(FN29),"",IF(ISBLANK(VLOOKUP(FN29,role!A:E,5,FALSE)),"",VLOOKUP(FN29,role!A:E,5,FALSE)))</f>
        <v/>
      </c>
      <c r="FX29" s="34"/>
      <c r="GA29" s="41"/>
      <c r="GC29" s="33" t="str">
        <f t="shared" si="62"/>
        <v/>
      </c>
      <c r="GD29" s="33" t="str">
        <f t="shared" si="63"/>
        <v/>
      </c>
      <c r="GE29" s="33" t="str">
        <f t="shared" si="64"/>
        <v/>
      </c>
      <c r="GG29" s="33" t="str">
        <f>IF(ISBLANK(GF29),"",IF(ISBLANK(VLOOKUP(GF29,role!A:E,2,FALSE)),"",VLOOKUP(GF29,role!A:E,2,FALSE)))</f>
        <v/>
      </c>
      <c r="GH29" s="33" t="str">
        <f>IF(ISBLANK(GF29),"",IF(ISBLANK(VLOOKUP(GF29,role!A:E,3,FALSE)),"",VLOOKUP(GF29,role!A:E,3,FALSE)))</f>
        <v/>
      </c>
      <c r="GI29" s="33" t="str">
        <f>IF(ISBLANK(GF29),"",IF(ISBLANK(VLOOKUP(GF29,role!A:E,4,FALSE)),"",VLOOKUP(GF29,role!A:E,4,FALSE)))</f>
        <v/>
      </c>
      <c r="GJ29" s="33" t="str">
        <f>IF(ISBLANK(GF29),"",IF(ISBLANK(VLOOKUP(GF29,role!A:E,5,FALSE)),"",VLOOKUP(GF29,role!A:E,5,FALSE)))</f>
        <v/>
      </c>
      <c r="GP29" s="34"/>
      <c r="GS29" s="41"/>
      <c r="GU29" s="33" t="str">
        <f t="shared" si="65"/>
        <v/>
      </c>
      <c r="GV29" s="33" t="str">
        <f t="shared" si="66"/>
        <v/>
      </c>
      <c r="GW29" s="33" t="str">
        <f t="shared" si="67"/>
        <v/>
      </c>
      <c r="GY29" s="33" t="str">
        <f>IF(ISBLANK(GX29),"",IF(ISBLANK(VLOOKUP(GX29,role!A:E,2,FALSE)),"",VLOOKUP(GX29,role!A:E,2,FALSE)))</f>
        <v/>
      </c>
      <c r="GZ29" s="33" t="str">
        <f>IF(ISBLANK(GX29),"",IF(ISBLANK(VLOOKUP(GX29,role!A:E,3,FALSE)),"",VLOOKUP(GX29,role!A:E,3,FALSE)))</f>
        <v/>
      </c>
      <c r="HA29" s="33" t="str">
        <f>IF(ISBLANK(GX29),"",IF(ISBLANK(VLOOKUP(GX29,role!A:E,4,FALSE)),"",VLOOKUP(GX29,role!A:E,4,FALSE)))</f>
        <v/>
      </c>
      <c r="HB29" s="33" t="str">
        <f>IF(ISBLANK(GX29),"",IF(ISBLANK(VLOOKUP(GX29,role!A:E,5,FALSE)),"",VLOOKUP(GX29,role!A:E,5,FALSE)))</f>
        <v/>
      </c>
      <c r="HH29" s="34"/>
      <c r="HK29" s="41"/>
      <c r="HM29" s="33" t="str">
        <f t="shared" si="68"/>
        <v/>
      </c>
      <c r="HN29" s="33" t="str">
        <f t="shared" si="69"/>
        <v/>
      </c>
      <c r="HO29" s="33" t="str">
        <f t="shared" si="70"/>
        <v/>
      </c>
      <c r="HQ29" s="33" t="str">
        <f>IF(ISBLANK(HP29),"",IF(ISBLANK(VLOOKUP(HP29,role!A:E,2,FALSE)),"",VLOOKUP(HP29,role!A:E,2,FALSE)))</f>
        <v/>
      </c>
      <c r="HR29" s="33" t="str">
        <f>IF(ISBLANK(HP29),"",IF(ISBLANK(VLOOKUP(HP29,role!A:E,3,FALSE)),"",VLOOKUP(HP29,role!A:E,3,FALSE)))</f>
        <v/>
      </c>
      <c r="HS29" s="33" t="str">
        <f>IF(ISBLANK(HP29),"",IF(ISBLANK(VLOOKUP(HP29,role!A:E,4,FALSE)),"",VLOOKUP(HP29,role!A:E,4,FALSE)))</f>
        <v/>
      </c>
      <c r="HT29" s="33" t="str">
        <f>IF(ISBLANK(HP29),"",IF(ISBLANK(VLOOKUP(HP29,role!A:E,5,FALSE)),"",VLOOKUP(HP29,role!A:E,5,FALSE)))</f>
        <v/>
      </c>
      <c r="HZ29" s="34"/>
      <c r="IC29" s="34"/>
      <c r="IF29" s="33" t="str">
        <f t="shared" si="71"/>
        <v/>
      </c>
      <c r="IG29" s="33" t="str">
        <f t="shared" si="72"/>
        <v/>
      </c>
      <c r="IH29" s="33" t="str">
        <f t="shared" si="73"/>
        <v/>
      </c>
      <c r="IJ29" s="33" t="str">
        <f>IF(ISBLANK(II29),"",IF(ISBLANK(VLOOKUP(II29,role!A:E,2,FALSE)),"",VLOOKUP(II29,role!A:E,2,FALSE)))</f>
        <v/>
      </c>
      <c r="IK29" s="33" t="str">
        <f>IF(ISBLANK(II29),"",IF(ISBLANK(VLOOKUP(II29,role!A:E,3,FALSE)),"",VLOOKUP(II29,role!A:E,3,FALSE)))</f>
        <v/>
      </c>
      <c r="IL29" s="33" t="str">
        <f>IF(ISBLANK(II29),"",IF(ISBLANK(VLOOKUP(II29,role!A:E,4,FALSE)),"",VLOOKUP(II29,role!A:E,4,FALSE)))</f>
        <v/>
      </c>
      <c r="IM29" s="33" t="str">
        <f>IF(ISBLANK(II29),"",IF(ISBLANK(VLOOKUP(II29,role!A:E,5,FALSE)),"",VLOOKUP(II29,role!A:E,5,FALSE)))</f>
        <v/>
      </c>
      <c r="IS29" s="34"/>
      <c r="IV29" s="41"/>
      <c r="IX29" s="33" t="str">
        <f t="shared" si="74"/>
        <v/>
      </c>
      <c r="IY29" s="33" t="str">
        <f t="shared" si="75"/>
        <v/>
      </c>
      <c r="IZ29" s="33" t="str">
        <f t="shared" si="76"/>
        <v/>
      </c>
      <c r="JB29" s="33" t="str">
        <f>IF(ISBLANK(JA29),"",IF(ISBLANK(VLOOKUP(JA29,role!A:E,2,FALSE)),"",VLOOKUP(JA29,role!A:E,2,FALSE)))</f>
        <v/>
      </c>
      <c r="JC29" s="33" t="str">
        <f>IF(ISBLANK(JA29),"",IF(ISBLANK(VLOOKUP(JA29,role!A:E,3,FALSE)),"",VLOOKUP(JA29,role!A:E,3,FALSE)))</f>
        <v/>
      </c>
      <c r="JD29" s="33" t="str">
        <f>IF(ISBLANK(JA29),"",IF(ISBLANK(VLOOKUP(JA29,role!A:E,4,FALSE)),"",VLOOKUP(JA29,role!A:E,4,FALSE)))</f>
        <v/>
      </c>
      <c r="JE29" s="33" t="str">
        <f>IF(ISBLANK(JA29),"",IF(ISBLANK(VLOOKUP(JA29,role!A:E,5,FALSE)),"",VLOOKUP(JA29,role!A:E,5,FALSE)))</f>
        <v/>
      </c>
      <c r="JK29" s="34"/>
      <c r="JN29" s="41"/>
      <c r="JP29" s="33" t="str">
        <f t="shared" si="77"/>
        <v/>
      </c>
      <c r="JQ29" s="33" t="str">
        <f t="shared" si="78"/>
        <v/>
      </c>
      <c r="JR29" s="33" t="str">
        <f t="shared" si="79"/>
        <v/>
      </c>
      <c r="JT29" s="33" t="str">
        <f>IF(ISBLANK(JS29),"",IF(ISBLANK(VLOOKUP(JS29,role!A:E,2,FALSE)),"",VLOOKUP(JS29,role!A:E,2,FALSE)))</f>
        <v/>
      </c>
      <c r="JU29" s="33" t="str">
        <f>IF(ISBLANK(JS29),"",IF(ISBLANK(VLOOKUP(JS29,role!A:E,3,FALSE)),"",VLOOKUP(JS29,role!A:E,3,FALSE)))</f>
        <v/>
      </c>
      <c r="JV29" s="33" t="str">
        <f>IF(ISBLANK(JS29),"",IF(ISBLANK(VLOOKUP(JS29,role!A:E,4,FALSE)),"",VLOOKUP(JS29,role!A:E,4,FALSE)))</f>
        <v/>
      </c>
      <c r="JW29" s="33" t="str">
        <f>IF(ISBLANK(JS29),"",IF(ISBLANK(VLOOKUP(JS29,role!A:E,5,FALSE)),"",VLOOKUP(JS29,role!A:E,5,FALSE)))</f>
        <v/>
      </c>
      <c r="KC29" s="34"/>
      <c r="KF29" s="41"/>
      <c r="KH29" s="33" t="str">
        <f t="shared" si="80"/>
        <v/>
      </c>
      <c r="KI29" s="33" t="str">
        <f t="shared" si="81"/>
        <v/>
      </c>
      <c r="KJ29" s="33" t="str">
        <f t="shared" si="82"/>
        <v/>
      </c>
      <c r="KL29" s="33" t="str">
        <f>IF(ISBLANK(KK29),"",IF(ISBLANK(VLOOKUP(KK29,role!A:E,2,FALSE)),"",VLOOKUP(KK29,role!A:E,2,FALSE)))</f>
        <v/>
      </c>
      <c r="KM29" s="33" t="str">
        <f>IF(ISBLANK(KK29),"",IF(ISBLANK(VLOOKUP(KK29,role!A:E,3,FALSE)),"",VLOOKUP(KK29,role!A:E,3,FALSE)))</f>
        <v/>
      </c>
      <c r="KN29" s="33" t="str">
        <f>IF(ISBLANK(KK29),"",IF(ISBLANK(VLOOKUP(KK29,role!A:E,4,FALSE)),"",VLOOKUP(KK29,role!A:E,4,FALSE)))</f>
        <v/>
      </c>
      <c r="KO29" s="33" t="str">
        <f>IF(ISBLANK(KK29),"",IF(ISBLANK(VLOOKUP(KK29,role!A:E,5,FALSE)),"",VLOOKUP(KK29,role!A:E,5,FALSE)))</f>
        <v/>
      </c>
      <c r="KU29" s="34"/>
      <c r="KX29" s="41"/>
      <c r="KZ29" s="33" t="str">
        <f t="shared" si="83"/>
        <v/>
      </c>
      <c r="LA29" s="33" t="str">
        <f t="shared" si="84"/>
        <v/>
      </c>
      <c r="LB29" s="33" t="str">
        <f t="shared" si="85"/>
        <v/>
      </c>
      <c r="LD29" s="33" t="str">
        <f>IF(ISBLANK(LC29),"",IF(ISBLANK(VLOOKUP(LC29,role!A:E,2,FALSE)),"",VLOOKUP(LC29,role!A:E,2,FALSE)))</f>
        <v/>
      </c>
      <c r="LE29" s="33" t="str">
        <f>IF(ISBLANK(LC29),"",IF(ISBLANK(VLOOKUP(LC29,role!A:E,3,FALSE)),"",VLOOKUP(LC29,role!A:E,3,FALSE)))</f>
        <v/>
      </c>
      <c r="LF29" s="33" t="str">
        <f>IF(ISBLANK(LC29),"",IF(ISBLANK(VLOOKUP(LC29,role!A:E,4,FALSE)),"",VLOOKUP(LC29,role!A:E,4,FALSE)))</f>
        <v/>
      </c>
      <c r="LG29" s="33" t="str">
        <f>IF(ISBLANK(LC29),"",IF(ISBLANK(VLOOKUP(LC29,role!A:E,5,FALSE)),"",VLOOKUP(LC29,role!A:E,5,FALSE)))</f>
        <v/>
      </c>
      <c r="LM29" s="34"/>
      <c r="LP29" s="41"/>
      <c r="LR29" s="33" t="str">
        <f t="shared" si="86"/>
        <v/>
      </c>
      <c r="LS29" s="33" t="str">
        <f t="shared" si="87"/>
        <v/>
      </c>
      <c r="LT29" s="33" t="str">
        <f t="shared" si="88"/>
        <v/>
      </c>
      <c r="LV29" s="33" t="str">
        <f>IF(ISBLANK(LU29),"",IF(ISBLANK(VLOOKUP(LU29,role!A:E,2,FALSE)),"",VLOOKUP(LU29,role!A:E,2,FALSE)))</f>
        <v/>
      </c>
      <c r="LW29" s="33" t="str">
        <f>IF(ISBLANK(LU29),"",IF(ISBLANK(VLOOKUP(LU29,role!A:E,3,FALSE)),"",VLOOKUP(LU29,role!A:E,3,FALSE)))</f>
        <v/>
      </c>
      <c r="LX29" s="33" t="str">
        <f>IF(ISBLANK(LU29),"",IF(ISBLANK(VLOOKUP(LU29,role!A:E,4,FALSE)),"",VLOOKUP(LU29,role!A:E,4,FALSE)))</f>
        <v/>
      </c>
      <c r="LY29" s="33" t="str">
        <f>IF(ISBLANK(LU29),"",IF(ISBLANK(VLOOKUP(LU29,role!A:E,5,FALSE)),"",VLOOKUP(LU29,role!A:E,5,FALSE)))</f>
        <v/>
      </c>
      <c r="ME29" s="34"/>
      <c r="MH29" s="41"/>
      <c r="MJ29" s="33" t="str">
        <f t="shared" si="89"/>
        <v/>
      </c>
      <c r="MK29" s="33" t="str">
        <f t="shared" si="90"/>
        <v/>
      </c>
      <c r="ML29" s="33" t="str">
        <f t="shared" si="91"/>
        <v/>
      </c>
      <c r="MN29" s="33" t="str">
        <f>IF(ISBLANK(MM29),"",IF(ISBLANK(VLOOKUP(MM29,role!A:E,2,FALSE)),"",VLOOKUP(MM29,role!A:E,2,FALSE)))</f>
        <v/>
      </c>
      <c r="MO29" s="33" t="str">
        <f>IF(ISBLANK(MM29),"",IF(ISBLANK(VLOOKUP(MM29,role!A:E,3,FALSE)),"",VLOOKUP(MM29,role!A:E,3,FALSE)))</f>
        <v/>
      </c>
      <c r="MP29" s="33" t="str">
        <f>IF(ISBLANK(MM29),"",IF(ISBLANK(VLOOKUP(MM29,role!A:E,4,FALSE)),"",VLOOKUP(MM29,role!A:E,4,FALSE)))</f>
        <v/>
      </c>
      <c r="MQ29" s="33" t="str">
        <f>IF(ISBLANK(MM29),"",IF(ISBLANK(VLOOKUP(MM29,role!A:E,5,FALSE)),"",VLOOKUP(MM29,role!A:E,5,FALSE)))</f>
        <v/>
      </c>
      <c r="MW29" s="34"/>
      <c r="MZ29" s="41"/>
      <c r="NB29" s="33" t="str">
        <f t="shared" si="92"/>
        <v/>
      </c>
      <c r="NC29" s="33" t="str">
        <f t="shared" si="93"/>
        <v/>
      </c>
      <c r="ND29" s="33" t="str">
        <f t="shared" si="94"/>
        <v/>
      </c>
      <c r="NF29" s="33" t="str">
        <f>IF(ISBLANK(NE29),"",IF(ISBLANK(VLOOKUP(NE29,role!A:E,2,FALSE)),"",VLOOKUP(NE29,role!A:E,2,FALSE)))</f>
        <v/>
      </c>
      <c r="NG29" s="33" t="str">
        <f>IF(ISBLANK(NE29),"",IF(ISBLANK(VLOOKUP(NE29,role!A:E,3,FALSE)),"",VLOOKUP(NE29,role!A:E,3,FALSE)))</f>
        <v/>
      </c>
      <c r="NH29" s="33" t="str">
        <f>IF(ISBLANK(NE29),"",IF(ISBLANK(VLOOKUP(NE29,role!A:E,4,FALSE)),"",VLOOKUP(NE29,role!A:E,4,FALSE)))</f>
        <v/>
      </c>
      <c r="NI29" s="33" t="str">
        <f>IF(ISBLANK(NE29),"",IF(ISBLANK(VLOOKUP(NE29,role!A:E,5,FALSE)),"",VLOOKUP(NE29,role!A:E,5,FALSE)))</f>
        <v/>
      </c>
      <c r="NO29" s="34"/>
      <c r="NR29" s="41"/>
      <c r="NT29" s="33" t="str">
        <f t="shared" si="95"/>
        <v/>
      </c>
      <c r="NU29" s="33" t="str">
        <f t="shared" si="96"/>
        <v/>
      </c>
      <c r="NV29" s="33" t="str">
        <f t="shared" si="97"/>
        <v/>
      </c>
      <c r="NX29" s="33" t="str">
        <f>IF(ISBLANK(NW29),"",IF(ISBLANK(VLOOKUP(NW29,role!A:E,2,FALSE)),"",VLOOKUP(NW29,role!A:E,2,FALSE)))</f>
        <v/>
      </c>
      <c r="NY29" s="33" t="str">
        <f>IF(ISBLANK(NW29),"",IF(ISBLANK(VLOOKUP(NW29,role!A:E,3,FALSE)),"",VLOOKUP(NW29,role!A:E,3,FALSE)))</f>
        <v/>
      </c>
      <c r="NZ29" s="33" t="str">
        <f>IF(ISBLANK(NW29),"",IF(ISBLANK(VLOOKUP(NW29,role!A:E,4,FALSE)),"",VLOOKUP(NW29,role!A:E,4,FALSE)))</f>
        <v/>
      </c>
      <c r="OA29" s="33" t="str">
        <f>IF(ISBLANK(NW29),"",IF(ISBLANK(VLOOKUP(NW29,role!A:E,5,FALSE)),"",VLOOKUP(NW29,role!A:E,5,FALSE)))</f>
        <v/>
      </c>
      <c r="OG29" s="34"/>
      <c r="OJ29" s="41"/>
      <c r="OL29" s="33" t="str">
        <f t="shared" si="98"/>
        <v/>
      </c>
      <c r="OM29" s="33" t="str">
        <f t="shared" si="99"/>
        <v/>
      </c>
      <c r="ON29" s="33" t="str">
        <f t="shared" si="100"/>
        <v/>
      </c>
      <c r="OP29" s="33" t="str">
        <f>IF(ISBLANK(OO29),"",IF(ISBLANK(VLOOKUP(OO29,role!A:E,2,FALSE)),"",VLOOKUP(OO29,role!A:E,2,FALSE)))</f>
        <v/>
      </c>
      <c r="OQ29" s="33" t="str">
        <f>IF(ISBLANK(OO29),"",IF(ISBLANK(VLOOKUP(OO29,role!A:E,3,FALSE)),"",VLOOKUP(OO29,role!A:E,3,FALSE)))</f>
        <v/>
      </c>
      <c r="OR29" s="33" t="str">
        <f>IF(ISBLANK(OO29),"",IF(ISBLANK(VLOOKUP(OO29,role!A:E,4,FALSE)),"",VLOOKUP(OO29,role!A:E,4,FALSE)))</f>
        <v/>
      </c>
      <c r="OS29" s="33" t="str">
        <f>IF(ISBLANK(OO29),"",IF(ISBLANK(VLOOKUP(OO29,role!A:E,5,FALSE)),"",VLOOKUP(OO29,role!A:E,5,FALSE)))</f>
        <v/>
      </c>
      <c r="OY29" s="34"/>
      <c r="PB29" s="34"/>
      <c r="PC29" s="35"/>
      <c r="PD29" s="36" t="str">
        <f t="shared" si="101"/>
        <v/>
      </c>
      <c r="PF29" s="33" t="str">
        <f>IF(ISBLANK(PE29),"",IF(ISBLANK(VLOOKUP(PE29,role!A:E,2,FALSE)),"",VLOOKUP(PE29,role!A:E,2,FALSE)))</f>
        <v/>
      </c>
      <c r="PG29" s="33" t="str">
        <f>IF(ISBLANK(PE29),"",IF(ISBLANK(VLOOKUP(PE29,role!A:E,3,FALSE)),"",VLOOKUP(PE29,role!A:E,3,FALSE)))</f>
        <v/>
      </c>
      <c r="PH29" s="33" t="str">
        <f>IF(ISBLANK(PE29),"",IF(ISBLANK(VLOOKUP(PE29,role!A:E,4,FALSE)),"",VLOOKUP(PE29,role!A:E,4,FALSE)))</f>
        <v/>
      </c>
      <c r="PI29" s="33" t="str">
        <f>IF(ISBLANK(PE29),"",IF(ISBLANK(VLOOKUP(PE29,role!A:E,5,FALSE)),"",VLOOKUP(PE29,role!A:E,5,FALSE)))</f>
        <v/>
      </c>
      <c r="PJ29" s="38"/>
      <c r="PK29" s="36" t="str">
        <f t="shared" si="102"/>
        <v/>
      </c>
      <c r="PM29" s="33" t="str">
        <f>IF(ISBLANK(PL29),"",IF(ISBLANK(VLOOKUP(PL29,role!A:E,2,FALSE)),"",VLOOKUP(PL29,role!A:E,2,FALSE)))</f>
        <v/>
      </c>
      <c r="PN29" s="33" t="str">
        <f>IF(ISBLANK(PL29),"",IF(ISBLANK(VLOOKUP(PL29,role!A:E,3,FALSE)),"",VLOOKUP(PL29,role!A:E,3,FALSE)))</f>
        <v/>
      </c>
      <c r="PO29" s="33" t="str">
        <f>IF(ISBLANK(PL29),"",IF(ISBLANK(VLOOKUP(PL29,role!A:E,4,FALSE)),"",VLOOKUP(PL29,role!A:E,4,FALSE)))</f>
        <v/>
      </c>
      <c r="PP29" s="33" t="str">
        <f>IF(ISBLANK(PL29),"",IF(ISBLANK(VLOOKUP(PL29,role!A:E,5,FALSE)),"",VLOOKUP(PL29,role!A:E,5,FALSE)))</f>
        <v/>
      </c>
      <c r="PQ29" s="38"/>
      <c r="PR29" s="36" t="str">
        <f t="shared" si="103"/>
        <v/>
      </c>
      <c r="PT29" s="33" t="str">
        <f>IF(ISBLANK(PS29),"",IF(ISBLANK(VLOOKUP(PS29,role!A:E,2,FALSE)),"",VLOOKUP(PS29,role!A:E,2,FALSE)))</f>
        <v/>
      </c>
      <c r="PU29" s="33" t="str">
        <f>IF(ISBLANK(PS29),"",IF(ISBLANK(VLOOKUP(PS29,role!A:E,3,FALSE)),"",VLOOKUP(PS29,role!A:E,3,FALSE)))</f>
        <v/>
      </c>
      <c r="PV29" s="33" t="str">
        <f>IF(ISBLANK(PS29),"",IF(ISBLANK(VLOOKUP(PS29,role!A:E,4,FALSE)),"",VLOOKUP(PS29,role!A:E,4,FALSE)))</f>
        <v/>
      </c>
      <c r="PW29" s="33" t="str">
        <f>IF(ISBLANK(PS29),"",IF(ISBLANK(VLOOKUP(PS29,role!A:E,5,FALSE)),"",VLOOKUP(PS29,role!A:E,5,FALSE)))</f>
        <v/>
      </c>
      <c r="PX29" s="38"/>
      <c r="PY29" s="36" t="str">
        <f t="shared" si="104"/>
        <v/>
      </c>
      <c r="QA29" s="33" t="str">
        <f>IF(ISBLANK(PZ29),"",IF(ISBLANK(VLOOKUP(PZ29,role!A:E,2,FALSE)),"",VLOOKUP(PZ29,role!A:E,2,FALSE)))</f>
        <v/>
      </c>
      <c r="QB29" s="33" t="str">
        <f>IF(ISBLANK(PZ29),"",IF(ISBLANK(VLOOKUP(PZ29,role!A:E,3,FALSE)),"",VLOOKUP(PZ29,role!A:E,3,FALSE)))</f>
        <v/>
      </c>
      <c r="QC29" s="33" t="str">
        <f>IF(ISBLANK(PZ29),"",IF(ISBLANK(VLOOKUP(PZ29,role!A:E,4,FALSE)),"",VLOOKUP(PZ29,role!A:E,4,FALSE)))</f>
        <v/>
      </c>
      <c r="QD29" s="33" t="str">
        <f>IF(ISBLANK(PZ29),"",IF(ISBLANK(VLOOKUP(PZ29,role!A:E,5,FALSE)),"",VLOOKUP(PZ29,role!A:E,5,FALSE)))</f>
        <v/>
      </c>
      <c r="QE29" s="38"/>
      <c r="QF29" s="36" t="str">
        <f t="shared" si="105"/>
        <v/>
      </c>
      <c r="QH29" s="33" t="str">
        <f>IF(ISBLANK(QG29),"",IF(ISBLANK(VLOOKUP(QG29,role!A:E,2,FALSE)),"",VLOOKUP(QG29,role!A:E,2,FALSE)))</f>
        <v/>
      </c>
      <c r="QI29" s="33" t="str">
        <f>IF(ISBLANK(QG29),"",IF(ISBLANK(VLOOKUP(QG29,role!A:E,3,FALSE)),"",VLOOKUP(QG29,role!A:E,3,FALSE)))</f>
        <v/>
      </c>
      <c r="QJ29" s="33" t="str">
        <f>IF(ISBLANK(QG29),"",IF(ISBLANK(VLOOKUP(QG29,role!A:E,4,FALSE)),"",VLOOKUP(QG29,role!A:E,4,FALSE)))</f>
        <v/>
      </c>
      <c r="QK29" s="33" t="str">
        <f>IF(ISBLANK(QG29),"",IF(ISBLANK(VLOOKUP(QG29,role!A:E,5,FALSE)),"",VLOOKUP(QG29,role!A:E,5,FALSE)))</f>
        <v/>
      </c>
      <c r="QL29" s="34"/>
      <c r="QM29" s="38"/>
      <c r="QN29" s="36" t="str">
        <f t="shared" si="106"/>
        <v/>
      </c>
      <c r="QP29" s="33" t="str">
        <f>IF(ISBLANK(QO29),"",IF(ISBLANK(VLOOKUP(QO29,role!A:E,2,FALSE)),"",VLOOKUP(QO29,role!A:E,2,FALSE)))</f>
        <v/>
      </c>
      <c r="QQ29" s="33" t="str">
        <f>IF(ISBLANK(QO29),"",IF(ISBLANK(VLOOKUP(QO29,role!A:E,3,FALSE)),"",VLOOKUP(QO29,role!A:E,3,FALSE)))</f>
        <v/>
      </c>
      <c r="QR29" s="33" t="str">
        <f>IF(ISBLANK(QO29),"",IF(ISBLANK(VLOOKUP(QO29,role!A:E,4,FALSE)),"",VLOOKUP(QO29,role!A:E,4,FALSE)))</f>
        <v/>
      </c>
      <c r="QS29" s="33" t="str">
        <f>IF(ISBLANK(QO29),"",IF(ISBLANK(VLOOKUP(QO29,role!A:E,5,FALSE)),"",VLOOKUP(QO29,role!A:E,5,FALSE)))</f>
        <v/>
      </c>
      <c r="QT29" s="38"/>
      <c r="QU29" s="36" t="str">
        <f t="shared" si="107"/>
        <v/>
      </c>
      <c r="QW29" s="33" t="str">
        <f>IF(ISBLANK(QV29),"",IF(ISBLANK(VLOOKUP(QV29,role!A:E,2,FALSE)),"",VLOOKUP(QV29,role!A:E,2,FALSE)))</f>
        <v/>
      </c>
      <c r="QX29" s="33" t="str">
        <f>IF(ISBLANK(QV29),"",IF(ISBLANK(VLOOKUP(QV29,role!A:E,3,FALSE)),"",VLOOKUP(QV29,role!A:E,3,FALSE)))</f>
        <v/>
      </c>
      <c r="QY29" s="33" t="str">
        <f>IF(ISBLANK(QV29),"",IF(ISBLANK(VLOOKUP(QV29,role!A:E,4,FALSE)),"",VLOOKUP(QV29,role!A:E,4,FALSE)))</f>
        <v/>
      </c>
      <c r="QZ29" s="33" t="str">
        <f>IF(ISBLANK(QV29),"",IF(ISBLANK(VLOOKUP(QV29,role!A:E,5,FALSE)),"",VLOOKUP(QV29,role!A:E,5,FALSE)))</f>
        <v/>
      </c>
      <c r="RA29" s="38"/>
      <c r="RB29" s="36" t="str">
        <f t="shared" si="108"/>
        <v/>
      </c>
      <c r="RD29" s="33" t="str">
        <f>IF(ISBLANK(RC29),"",IF(ISBLANK(VLOOKUP(RC29,role!A:E,2,FALSE)),"",VLOOKUP(RC29,role!A:E,2,FALSE)))</f>
        <v/>
      </c>
      <c r="RE29" s="33" t="str">
        <f>IF(ISBLANK(RC29),"",IF(ISBLANK(VLOOKUP(RC29,role!A:E,3,FALSE)),"",VLOOKUP(RC29,role!A:E,3,FALSE)))</f>
        <v/>
      </c>
      <c r="RF29" s="33" t="str">
        <f>IF(ISBLANK(RC29),"",IF(ISBLANK(VLOOKUP(RC29,role!A:E,4,FALSE)),"",VLOOKUP(RC29,role!A:E,4,FALSE)))</f>
        <v/>
      </c>
      <c r="RG29" s="33" t="str">
        <f>IF(ISBLANK(RC29),"",IF(ISBLANK(VLOOKUP(RC29,role!A:E,5,FALSE)),"",VLOOKUP(RC29,role!A:E,5,FALSE)))</f>
        <v/>
      </c>
      <c r="RH29" s="38"/>
      <c r="RI29" s="36" t="str">
        <f t="shared" si="109"/>
        <v/>
      </c>
      <c r="RK29" s="33" t="str">
        <f>IF(ISBLANK(RJ29),"",IF(ISBLANK(VLOOKUP(RJ29,role!A:E,2,FALSE)),"",VLOOKUP(RJ29,role!A:E,2,FALSE)))</f>
        <v/>
      </c>
      <c r="RL29" s="33" t="str">
        <f>IF(ISBLANK(RJ29),"",IF(ISBLANK(VLOOKUP(RJ29,role!A:E,3,FALSE)),"",VLOOKUP(RJ29,role!A:E,3,FALSE)))</f>
        <v/>
      </c>
      <c r="RM29" s="33" t="str">
        <f>IF(ISBLANK(RJ29),"",IF(ISBLANK(VLOOKUP(RJ29,role!A:E,4,FALSE)),"",VLOOKUP(RJ29,role!A:E,4,FALSE)))</f>
        <v/>
      </c>
      <c r="RN29" s="33" t="str">
        <f>IF(ISBLANK(RJ29),"",IF(ISBLANK(VLOOKUP(RJ29,role!A:E,5,FALSE)),"",VLOOKUP(RJ29,role!A:E,5,FALSE)))</f>
        <v/>
      </c>
      <c r="RO29" s="38"/>
      <c r="RP29" s="36" t="str">
        <f t="shared" si="110"/>
        <v/>
      </c>
      <c r="RR29" s="33" t="str">
        <f t="shared" si="111"/>
        <v/>
      </c>
      <c r="RS29" s="33" t="str">
        <f t="shared" si="112"/>
        <v/>
      </c>
      <c r="RT29" s="33" t="str">
        <f t="shared" si="113"/>
        <v/>
      </c>
      <c r="RU29" s="33" t="str">
        <f t="shared" si="114"/>
        <v/>
      </c>
      <c r="RV29" s="34"/>
      <c r="RW29" s="35"/>
      <c r="RY29" s="33" t="str">
        <f t="shared" si="115"/>
        <v/>
      </c>
      <c r="RZ29" s="41"/>
      <c r="SA29" s="33" t="str">
        <f t="shared" si="116"/>
        <v/>
      </c>
      <c r="SC29" s="33" t="str">
        <f t="shared" si="117"/>
        <v/>
      </c>
      <c r="SE29" s="33" t="str">
        <f t="shared" si="118"/>
        <v/>
      </c>
      <c r="SG29" s="33" t="str">
        <f t="shared" si="119"/>
        <v/>
      </c>
      <c r="SI29" s="33" t="str">
        <f t="shared" si="120"/>
        <v/>
      </c>
      <c r="SK29" s="33" t="str">
        <f t="shared" si="121"/>
        <v/>
      </c>
      <c r="SM29" s="33" t="str">
        <f t="shared" si="122"/>
        <v/>
      </c>
      <c r="SO29" s="33" t="str">
        <f t="shared" si="123"/>
        <v/>
      </c>
      <c r="SQ29" s="33" t="str">
        <f t="shared" si="124"/>
        <v/>
      </c>
      <c r="SS29" s="33" t="str">
        <f t="shared" si="125"/>
        <v/>
      </c>
      <c r="ST29" s="34"/>
      <c r="SV29" s="33" t="str">
        <f t="shared" si="126"/>
        <v/>
      </c>
      <c r="SX29" s="33" t="str">
        <f t="shared" si="127"/>
        <v/>
      </c>
      <c r="SZ29" s="33" t="str">
        <f t="shared" si="128"/>
        <v/>
      </c>
      <c r="TB29" s="33" t="str">
        <f t="shared" si="129"/>
        <v/>
      </c>
      <c r="TD29" s="33" t="str">
        <f t="shared" si="130"/>
        <v/>
      </c>
      <c r="TE29" s="34"/>
      <c r="TG29" s="33" t="str">
        <f t="shared" si="131"/>
        <v/>
      </c>
      <c r="TI29" s="33" t="str">
        <f t="shared" si="132"/>
        <v/>
      </c>
      <c r="TK29" s="33" t="str">
        <f t="shared" si="133"/>
        <v/>
      </c>
      <c r="TM29" s="33" t="str">
        <f t="shared" si="134"/>
        <v/>
      </c>
      <c r="TO29" s="33" t="str">
        <f t="shared" si="135"/>
        <v/>
      </c>
      <c r="TP29" s="34"/>
      <c r="TR29" s="33" t="str">
        <f t="shared" si="136"/>
        <v/>
      </c>
      <c r="TT29" s="33" t="str">
        <f t="shared" si="137"/>
        <v/>
      </c>
      <c r="TV29" s="33" t="str">
        <f t="shared" si="138"/>
        <v/>
      </c>
      <c r="TX29" s="33" t="str">
        <f t="shared" si="139"/>
        <v/>
      </c>
      <c r="TZ29" s="33" t="str">
        <f t="shared" si="140"/>
        <v/>
      </c>
      <c r="UA29" s="34"/>
      <c r="UC29" s="33" t="str">
        <f t="shared" si="141"/>
        <v/>
      </c>
      <c r="UE29" s="33" t="str">
        <f t="shared" si="142"/>
        <v/>
      </c>
      <c r="UG29" s="33" t="str">
        <f t="shared" si="143"/>
        <v/>
      </c>
      <c r="UI29" s="33" t="str">
        <f t="shared" si="144"/>
        <v/>
      </c>
      <c r="UK29" s="33" t="str">
        <f t="shared" si="145"/>
        <v/>
      </c>
      <c r="UL29" s="34"/>
      <c r="UN29" s="33" t="str">
        <f t="shared" si="146"/>
        <v/>
      </c>
      <c r="UO29" s="33" t="str">
        <f t="shared" si="147"/>
        <v/>
      </c>
      <c r="UQ29" s="33" t="str">
        <f t="shared" si="148"/>
        <v/>
      </c>
      <c r="UR29" s="33" t="str">
        <f t="shared" si="149"/>
        <v/>
      </c>
      <c r="UT29" s="33" t="str">
        <f t="shared" si="150"/>
        <v/>
      </c>
      <c r="UU29" s="33" t="str">
        <f t="shared" si="151"/>
        <v/>
      </c>
      <c r="UW29" s="33" t="str">
        <f t="shared" si="152"/>
        <v/>
      </c>
      <c r="UX29" s="33" t="str">
        <f t="shared" si="153"/>
        <v/>
      </c>
      <c r="UZ29" s="33" t="str">
        <f t="shared" si="154"/>
        <v/>
      </c>
      <c r="VA29" s="33" t="str">
        <f t="shared" si="155"/>
        <v/>
      </c>
      <c r="VB29" s="37"/>
      <c r="VC29" s="35"/>
      <c r="VD29" s="36" t="str">
        <f t="shared" si="156"/>
        <v/>
      </c>
      <c r="VE29" s="36" t="str">
        <f t="shared" si="157"/>
        <v/>
      </c>
      <c r="VG29" s="36" t="str">
        <f t="shared" si="158"/>
        <v/>
      </c>
      <c r="VH29" s="36" t="str">
        <f t="shared" si="159"/>
        <v/>
      </c>
      <c r="VJ29" s="36" t="str">
        <f t="shared" si="160"/>
        <v/>
      </c>
      <c r="VK29" s="36" t="str">
        <f t="shared" si="161"/>
        <v/>
      </c>
      <c r="VM29" s="36" t="str">
        <f t="shared" si="162"/>
        <v/>
      </c>
      <c r="VN29" s="36" t="str">
        <f t="shared" si="163"/>
        <v/>
      </c>
      <c r="VP29" s="36" t="str">
        <f t="shared" si="164"/>
        <v/>
      </c>
      <c r="VQ29" s="36" t="str">
        <f t="shared" si="165"/>
        <v/>
      </c>
      <c r="VR29" s="34"/>
      <c r="VT29" s="36" t="str">
        <f t="shared" si="166"/>
        <v/>
      </c>
      <c r="VU29" s="36" t="str">
        <f t="shared" si="167"/>
        <v/>
      </c>
      <c r="VW29" s="36" t="str">
        <f t="shared" si="168"/>
        <v/>
      </c>
      <c r="VX29" s="36" t="str">
        <f t="shared" si="169"/>
        <v/>
      </c>
      <c r="VZ29" s="36" t="str">
        <f t="shared" si="170"/>
        <v/>
      </c>
      <c r="WA29" s="36" t="str">
        <f t="shared" si="171"/>
        <v/>
      </c>
      <c r="WC29" s="36" t="str">
        <f t="shared" si="172"/>
        <v/>
      </c>
      <c r="WD29" s="36" t="str">
        <f t="shared" si="173"/>
        <v/>
      </c>
      <c r="WF29" s="36" t="str">
        <f t="shared" si="174"/>
        <v/>
      </c>
      <c r="WG29" s="36" t="str">
        <f t="shared" si="175"/>
        <v/>
      </c>
      <c r="WH29" s="34"/>
      <c r="WK29" s="33" t="str">
        <f t="shared" si="176"/>
        <v/>
      </c>
      <c r="WL29" s="35"/>
      <c r="WM29" s="38"/>
      <c r="WN29" s="36" t="str">
        <f t="shared" si="177"/>
        <v/>
      </c>
      <c r="WO29" s="33" t="str">
        <f t="shared" si="178"/>
        <v/>
      </c>
      <c r="WR29" s="36" t="str">
        <f t="shared" si="179"/>
        <v/>
      </c>
      <c r="WS29" s="33" t="str">
        <f t="shared" si="180"/>
        <v/>
      </c>
      <c r="WV29" s="36" t="str">
        <f t="shared" si="181"/>
        <v/>
      </c>
      <c r="WW29" s="33" t="str">
        <f t="shared" si="182"/>
        <v/>
      </c>
      <c r="WZ29" s="36" t="str">
        <f t="shared" si="183"/>
        <v/>
      </c>
      <c r="XA29" s="33" t="str">
        <f t="shared" si="184"/>
        <v/>
      </c>
      <c r="XB29" s="33"/>
      <c r="XD29" s="36" t="str">
        <f t="shared" si="185"/>
        <v/>
      </c>
      <c r="XE29" s="33" t="str">
        <f t="shared" si="186"/>
        <v/>
      </c>
      <c r="XF29" s="39"/>
      <c r="XG29" s="33" t="str">
        <f t="shared" si="187"/>
        <v/>
      </c>
      <c r="XH29" s="33" t="str">
        <f t="shared" si="188"/>
        <v/>
      </c>
      <c r="XI29" s="33" t="str">
        <f t="shared" si="189"/>
        <v/>
      </c>
      <c r="XJ29" s="33" t="str">
        <f t="shared" si="190"/>
        <v/>
      </c>
      <c r="XK29" s="33" t="str">
        <f t="shared" si="191"/>
        <v/>
      </c>
      <c r="XL29" s="33" t="str">
        <f t="shared" si="192"/>
        <v/>
      </c>
      <c r="XM29" s="33" t="str">
        <f t="shared" si="193"/>
        <v/>
      </c>
      <c r="XN29" s="33" t="str">
        <f t="shared" si="194"/>
        <v/>
      </c>
      <c r="XO29" s="33" t="str">
        <f t="shared" si="195"/>
        <v/>
      </c>
    </row>
    <row r="30" spans="3:639" s="32" customFormat="1" x14ac:dyDescent="0.25">
      <c r="C30" s="33" t="str">
        <f t="shared" si="20"/>
        <v/>
      </c>
      <c r="E30" s="32" t="str">
        <f t="shared" si="21"/>
        <v/>
      </c>
      <c r="F30" s="33" t="str">
        <f t="shared" si="22"/>
        <v/>
      </c>
      <c r="G30" s="33" t="str">
        <f t="shared" si="23"/>
        <v/>
      </c>
      <c r="J30" s="33" t="str">
        <f t="shared" si="24"/>
        <v/>
      </c>
      <c r="K30" s="33" t="str">
        <f t="shared" si="25"/>
        <v/>
      </c>
      <c r="L30" s="33" t="str">
        <f t="shared" si="26"/>
        <v/>
      </c>
      <c r="N30" s="33" t="str">
        <f t="shared" si="27"/>
        <v/>
      </c>
      <c r="O30" s="33" t="str">
        <f t="shared" si="28"/>
        <v/>
      </c>
      <c r="Q30" s="33" t="str">
        <f t="shared" si="29"/>
        <v/>
      </c>
      <c r="R30" s="33" t="str">
        <f t="shared" si="30"/>
        <v/>
      </c>
      <c r="S30" s="33"/>
      <c r="T30" s="33"/>
      <c r="U30" s="33" t="str">
        <f t="shared" si="31"/>
        <v/>
      </c>
      <c r="V30" s="33" t="str">
        <f t="shared" si="32"/>
        <v/>
      </c>
      <c r="W30" s="33"/>
      <c r="Y30" s="33" t="str">
        <f>IF(ISBLANK(X30),"",VLOOKUP(X30,resource_type!A:C,3,FALSE))</f>
        <v/>
      </c>
      <c r="Z30" s="33" t="str">
        <f>IF(ISBLANK(X30),"",VLOOKUP(X30,resource_type!A:C,2,FALSE))</f>
        <v/>
      </c>
      <c r="AA30" s="33" t="str">
        <f t="shared" si="33"/>
        <v/>
      </c>
      <c r="AB30" s="33" t="str">
        <f t="shared" si="34"/>
        <v/>
      </c>
      <c r="AD30" s="33" t="str">
        <f>IF(ISBLANK(AC30),"",VLOOKUP(AC30,resource_type!A:C,3,FALSE))</f>
        <v/>
      </c>
      <c r="AF30" s="33" t="str">
        <f>IF(ISBLANK(AE30),"",VLOOKUP(AE30,resource_type!A:C,3,FALSE))</f>
        <v/>
      </c>
      <c r="AG30" s="34"/>
      <c r="AI30" s="33" t="str">
        <f t="shared" si="35"/>
        <v/>
      </c>
      <c r="AK30" s="33" t="str">
        <f t="shared" si="36"/>
        <v/>
      </c>
      <c r="AM30" s="33" t="str">
        <f t="shared" si="37"/>
        <v/>
      </c>
      <c r="AO30" s="33" t="str">
        <f t="shared" si="38"/>
        <v/>
      </c>
      <c r="AP30" s="54"/>
      <c r="AQ30" s="35"/>
      <c r="AR30" s="36" t="str">
        <f t="shared" si="39"/>
        <v/>
      </c>
      <c r="AS30" s="36" t="str">
        <f t="shared" si="40"/>
        <v/>
      </c>
      <c r="AT30" s="35"/>
      <c r="AV30" s="33" t="str">
        <f t="shared" si="41"/>
        <v/>
      </c>
      <c r="AW30" s="33" t="str">
        <f t="shared" si="42"/>
        <v/>
      </c>
      <c r="AX30" s="33" t="str">
        <f t="shared" si="43"/>
        <v/>
      </c>
      <c r="AZ30" s="33" t="str">
        <f>IF(ISBLANK(AY30),"",IF(ISBLANK(VLOOKUP(AY30,role!A:E,2,FALSE)),"",VLOOKUP(AY30,role!A:E,2,FALSE)))</f>
        <v/>
      </c>
      <c r="BA30" s="33" t="str">
        <f>IF(ISBLANK(AY30),"",IF(ISBLANK(VLOOKUP(AY30,role!A:E,3,FALSE)),"",VLOOKUP(AY30,role!A:E,3,FALSE)))</f>
        <v/>
      </c>
      <c r="BB30" s="33" t="str">
        <f>IF(ISBLANK(AY30),"",IF(ISBLANK(VLOOKUP(AY30,role!A:E,4,FALSE)),"",VLOOKUP(AY30,role!A:E,4,FALSE)))</f>
        <v/>
      </c>
      <c r="BC30" s="33" t="str">
        <f>IF(ISBLANK(AY30),"",IF(ISBLANK(VLOOKUP(AY30,role!A:E,5,FALSE)),"",VLOOKUP(AY30,role!A:E,5,FALSE)))</f>
        <v/>
      </c>
      <c r="BE30" s="33" t="str">
        <f>IF(ISBLANK(BD30),"",IF(ISBLANK(VLOOKUP(BD30,role!A:E,2,FALSE)),"",VLOOKUP(BD30,role!A:E,2,FALSE)))</f>
        <v/>
      </c>
      <c r="BF30" s="33" t="str">
        <f>IF(ISBLANK(BD30),"",IF(ISBLANK(VLOOKUP(BD30,role!A:E,3,FALSE)),"",VLOOKUP(BD30,role!A:E,3,FALSE)))</f>
        <v/>
      </c>
      <c r="BG30" s="33" t="str">
        <f>IF(ISBLANK(BD30),"",IF(ISBLANK(VLOOKUP(BD30,role!A:E,4,FALSE)),"",VLOOKUP(BD30,role!A:E,4,FALSE)))</f>
        <v/>
      </c>
      <c r="BH30" s="33" t="str">
        <f>IF(ISBLANK(BD30),"",IF(ISBLANK(VLOOKUP(BD30,role!A:E,5,FALSE)),"",VLOOKUP(BD30,role!A:E,5,FALSE)))</f>
        <v/>
      </c>
      <c r="BN30" s="34"/>
      <c r="BQ30" s="41"/>
      <c r="BS30" s="33" t="str">
        <f t="shared" si="44"/>
        <v/>
      </c>
      <c r="BT30" s="33" t="str">
        <f t="shared" si="45"/>
        <v/>
      </c>
      <c r="BU30" s="33" t="str">
        <f t="shared" si="46"/>
        <v/>
      </c>
      <c r="BW30" s="33" t="str">
        <f>IF(ISBLANK(BV30),"",IF(ISBLANK(VLOOKUP(BV30,role!A:E,2,FALSE)),"",VLOOKUP(BV30,role!A:E,2,FALSE)))</f>
        <v/>
      </c>
      <c r="BX30" s="33" t="str">
        <f>IF(ISBLANK(BV30),"",IF(ISBLANK(VLOOKUP(BV30,role!A:E,3,FALSE)),"",VLOOKUP(BV30,role!A:E,3,FALSE)))</f>
        <v/>
      </c>
      <c r="BY30" s="33" t="str">
        <f>IF(ISBLANK(BV30),"",IF(ISBLANK(VLOOKUP(BV30,role!A:E,4,FALSE)),"",VLOOKUP(BV30,role!A:E,4,FALSE)))</f>
        <v/>
      </c>
      <c r="BZ30" s="33" t="str">
        <f>IF(ISBLANK(BV30),"",IF(ISBLANK(VLOOKUP(BV30,role!A:E,5,FALSE)),"",VLOOKUP(BV30,role!A:E,5,FALSE)))</f>
        <v/>
      </c>
      <c r="CB30" s="33" t="str">
        <f>IF(ISBLANK(CA30),"",IF(ISBLANK(VLOOKUP(CA30,role!A:E,2,FALSE)),"",VLOOKUP(CA30,role!A:E,2,FALSE)))</f>
        <v/>
      </c>
      <c r="CC30" s="33" t="str">
        <f>IF(ISBLANK(CA30),"",IF(ISBLANK(VLOOKUP(CA30,role!A:E,3,FALSE)),"",VLOOKUP(CA30,role!A:E,3,FALSE)))</f>
        <v/>
      </c>
      <c r="CD30" s="33" t="str">
        <f>IF(ISBLANK(CA30),"",IF(ISBLANK(VLOOKUP(CA30,role!A:E,4,FALSE)),"",VLOOKUP(CA30,role!A:E,4,FALSE)))</f>
        <v/>
      </c>
      <c r="CE30" s="33" t="str">
        <f>IF(ISBLANK(CA30),"",IF(ISBLANK(VLOOKUP(CA30,role!A:E,5,FALSE)),"",VLOOKUP(CA30,role!A:E,5,FALSE)))</f>
        <v/>
      </c>
      <c r="CK30" s="34"/>
      <c r="CN30" s="41"/>
      <c r="CP30" s="33" t="str">
        <f t="shared" si="47"/>
        <v/>
      </c>
      <c r="CQ30" s="33" t="str">
        <f t="shared" si="48"/>
        <v/>
      </c>
      <c r="CR30" s="33" t="str">
        <f t="shared" si="49"/>
        <v/>
      </c>
      <c r="CT30" s="33" t="str">
        <f>IF(ISBLANK(CS30),"",IF(ISBLANK(VLOOKUP(CS30,role!A:E,2,FALSE)),"",VLOOKUP(CS30,role!A:E,2,FALSE)))</f>
        <v/>
      </c>
      <c r="CU30" s="33" t="str">
        <f>IF(ISBLANK(CS30),"",IF(ISBLANK(VLOOKUP(CS30,role!A:E,3,FALSE)),"",VLOOKUP(CS30,role!A:E,3,FALSE)))</f>
        <v/>
      </c>
      <c r="CV30" s="33" t="str">
        <f>IF(ISBLANK(CS30),"",IF(ISBLANK(VLOOKUP(CS30,role!A:E,4,FALSE)),"",VLOOKUP(CS30,role!A:E,4,FALSE)))</f>
        <v/>
      </c>
      <c r="CW30" s="33" t="str">
        <f>IF(ISBLANK(CS30),"",IF(ISBLANK(VLOOKUP(CS30,role!A:E,5,FALSE)),"",VLOOKUP(CS30,role!A:E,5,FALSE)))</f>
        <v/>
      </c>
      <c r="DC30" s="34"/>
      <c r="DF30" s="41"/>
      <c r="DH30" s="33" t="str">
        <f t="shared" si="50"/>
        <v/>
      </c>
      <c r="DI30" s="33" t="str">
        <f t="shared" si="51"/>
        <v/>
      </c>
      <c r="DJ30" s="33" t="str">
        <f t="shared" si="52"/>
        <v/>
      </c>
      <c r="DL30" s="33" t="str">
        <f>IF(ISBLANK(DK30),"",IF(ISBLANK(VLOOKUP(DK30,role!A:E,2,FALSE)),"",VLOOKUP(DK30,role!A:E,2,FALSE)))</f>
        <v/>
      </c>
      <c r="DM30" s="33" t="str">
        <f>IF(ISBLANK(DK30),"",IF(ISBLANK(VLOOKUP(DK30,role!A:E,3,FALSE)),"",VLOOKUP(DK30,role!A:E,3,FALSE)))</f>
        <v/>
      </c>
      <c r="DN30" s="33" t="str">
        <f>IF(ISBLANK(DK30),"",IF(ISBLANK(VLOOKUP(DK30,role!A:E,4,FALSE)),"",VLOOKUP(DK30,role!A:E,4,FALSE)))</f>
        <v/>
      </c>
      <c r="DO30" s="33" t="str">
        <f>IF(ISBLANK(DK30),"",IF(ISBLANK(VLOOKUP(DK30,role!A:E,5,FALSE)),"",VLOOKUP(DK30,role!A:E,5,FALSE)))</f>
        <v/>
      </c>
      <c r="DU30" s="34"/>
      <c r="DX30" s="41"/>
      <c r="DZ30" s="33" t="str">
        <f t="shared" si="53"/>
        <v/>
      </c>
      <c r="EA30" s="33" t="str">
        <f t="shared" si="54"/>
        <v/>
      </c>
      <c r="EB30" s="33" t="str">
        <f t="shared" si="55"/>
        <v/>
      </c>
      <c r="ED30" s="33" t="str">
        <f>IF(ISBLANK(EC30),"",VLOOKUP(EC30,role!A:E,2,FALSE))</f>
        <v/>
      </c>
      <c r="EE30" s="33" t="str">
        <f>IF(ISBLANK(EC30),"",IF(ISBLANK(VLOOKUP(EC30,role!A:E,3,FALSE)),"",VLOOKUP(EC30,role!A:E,3,FALSE)))</f>
        <v/>
      </c>
      <c r="EF30" s="33" t="str">
        <f>IF(ISBLANK(EC30),"",IF(ISBLANK(VLOOKUP(EC30,role!A:E,4,FALSE)),"",VLOOKUP(EC30,role!A:E,4,FALSE)))</f>
        <v/>
      </c>
      <c r="EG30" s="33" t="str">
        <f>IF(ISBLANK(EC30),"",IF(ISBLANK(VLOOKUP(EC30,role!A:E,5,FALSE)),"",VLOOKUP(EC30,role!A:E,5,FALSE)))</f>
        <v/>
      </c>
      <c r="EM30" s="34"/>
      <c r="EP30" s="34"/>
      <c r="ES30" s="33" t="str">
        <f t="shared" si="56"/>
        <v/>
      </c>
      <c r="ET30" s="33" t="str">
        <f t="shared" si="57"/>
        <v/>
      </c>
      <c r="EU30" s="33" t="str">
        <f t="shared" si="58"/>
        <v/>
      </c>
      <c r="EW30" s="33" t="str">
        <f>IF(ISBLANK(EV30),"",IF(ISBLANK(VLOOKUP(EV30,role!A:E,2,FALSE)),"",VLOOKUP(EV30,role!A:E,2,FALSE)))</f>
        <v/>
      </c>
      <c r="EX30" s="33" t="str">
        <f>IF(ISBLANK(EV30),"",IF(ISBLANK(VLOOKUP(EV30,role!A:E,3,FALSE)),"",VLOOKUP(EV30,role!A:E,3,FALSE)))</f>
        <v/>
      </c>
      <c r="EY30" s="33" t="str">
        <f>IF(ISBLANK(EV30),"",IF(ISBLANK(VLOOKUP(EV30,role!A:E,4,FALSE)),"",VLOOKUP(EV30,role!A:E,4,FALSE)))</f>
        <v/>
      </c>
      <c r="EZ30" s="33" t="str">
        <f>IF(ISBLANK(EV30),"",IF(ISBLANK(VLOOKUP(EV30,role!A:E,5,FALSE)),"",VLOOKUP(EV30,role!A:E,5,FALSE)))</f>
        <v/>
      </c>
      <c r="FF30" s="34"/>
      <c r="FI30" s="41"/>
      <c r="FK30" s="33" t="str">
        <f t="shared" si="59"/>
        <v/>
      </c>
      <c r="FL30" s="33" t="str">
        <f t="shared" si="60"/>
        <v/>
      </c>
      <c r="FM30" s="33" t="str">
        <f t="shared" si="61"/>
        <v/>
      </c>
      <c r="FO30" s="33" t="str">
        <f>IF(ISBLANK(FN30),"",IF(ISBLANK(VLOOKUP(FN30,role!A:E,2,FALSE)),"",VLOOKUP(FN30,role!A:E,2,FALSE)))</f>
        <v/>
      </c>
      <c r="FP30" s="33" t="str">
        <f>IF(ISBLANK(FN30),"",IF(ISBLANK(VLOOKUP(FN30,role!A:E,3,FALSE)),"",VLOOKUP(FN30,role!A:E,3,FALSE)))</f>
        <v/>
      </c>
      <c r="FQ30" s="33" t="str">
        <f>IF(ISBLANK(FN30),"",IF(ISBLANK(VLOOKUP(FN30,role!A:E,4,FALSE)),"",VLOOKUP(FN30,role!A:E,4,FALSE)))</f>
        <v/>
      </c>
      <c r="FR30" s="33" t="str">
        <f>IF(ISBLANK(FN30),"",IF(ISBLANK(VLOOKUP(FN30,role!A:E,5,FALSE)),"",VLOOKUP(FN30,role!A:E,5,FALSE)))</f>
        <v/>
      </c>
      <c r="FX30" s="34"/>
      <c r="GA30" s="41"/>
      <c r="GC30" s="33" t="str">
        <f t="shared" si="62"/>
        <v/>
      </c>
      <c r="GD30" s="33" t="str">
        <f t="shared" si="63"/>
        <v/>
      </c>
      <c r="GE30" s="33" t="str">
        <f t="shared" si="64"/>
        <v/>
      </c>
      <c r="GG30" s="33" t="str">
        <f>IF(ISBLANK(GF30),"",IF(ISBLANK(VLOOKUP(GF30,role!A:E,2,FALSE)),"",VLOOKUP(GF30,role!A:E,2,FALSE)))</f>
        <v/>
      </c>
      <c r="GH30" s="33" t="str">
        <f>IF(ISBLANK(GF30),"",IF(ISBLANK(VLOOKUP(GF30,role!A:E,3,FALSE)),"",VLOOKUP(GF30,role!A:E,3,FALSE)))</f>
        <v/>
      </c>
      <c r="GI30" s="33" t="str">
        <f>IF(ISBLANK(GF30),"",IF(ISBLANK(VLOOKUP(GF30,role!A:E,4,FALSE)),"",VLOOKUP(GF30,role!A:E,4,FALSE)))</f>
        <v/>
      </c>
      <c r="GJ30" s="33" t="str">
        <f>IF(ISBLANK(GF30),"",IF(ISBLANK(VLOOKUP(GF30,role!A:E,5,FALSE)),"",VLOOKUP(GF30,role!A:E,5,FALSE)))</f>
        <v/>
      </c>
      <c r="GP30" s="34"/>
      <c r="GS30" s="41"/>
      <c r="GU30" s="33" t="str">
        <f t="shared" si="65"/>
        <v/>
      </c>
      <c r="GV30" s="33" t="str">
        <f t="shared" si="66"/>
        <v/>
      </c>
      <c r="GW30" s="33" t="str">
        <f t="shared" si="67"/>
        <v/>
      </c>
      <c r="GY30" s="33" t="str">
        <f>IF(ISBLANK(GX30),"",IF(ISBLANK(VLOOKUP(GX30,role!A:E,2,FALSE)),"",VLOOKUP(GX30,role!A:E,2,FALSE)))</f>
        <v/>
      </c>
      <c r="GZ30" s="33" t="str">
        <f>IF(ISBLANK(GX30),"",IF(ISBLANK(VLOOKUP(GX30,role!A:E,3,FALSE)),"",VLOOKUP(GX30,role!A:E,3,FALSE)))</f>
        <v/>
      </c>
      <c r="HA30" s="33" t="str">
        <f>IF(ISBLANK(GX30),"",IF(ISBLANK(VLOOKUP(GX30,role!A:E,4,FALSE)),"",VLOOKUP(GX30,role!A:E,4,FALSE)))</f>
        <v/>
      </c>
      <c r="HB30" s="33" t="str">
        <f>IF(ISBLANK(GX30),"",IF(ISBLANK(VLOOKUP(GX30,role!A:E,5,FALSE)),"",VLOOKUP(GX30,role!A:E,5,FALSE)))</f>
        <v/>
      </c>
      <c r="HH30" s="34"/>
      <c r="HK30" s="41"/>
      <c r="HM30" s="33" t="str">
        <f t="shared" si="68"/>
        <v/>
      </c>
      <c r="HN30" s="33" t="str">
        <f t="shared" si="69"/>
        <v/>
      </c>
      <c r="HO30" s="33" t="str">
        <f t="shared" si="70"/>
        <v/>
      </c>
      <c r="HQ30" s="33" t="str">
        <f>IF(ISBLANK(HP30),"",IF(ISBLANK(VLOOKUP(HP30,role!A:E,2,FALSE)),"",VLOOKUP(HP30,role!A:E,2,FALSE)))</f>
        <v/>
      </c>
      <c r="HR30" s="33" t="str">
        <f>IF(ISBLANK(HP30),"",IF(ISBLANK(VLOOKUP(HP30,role!A:E,3,FALSE)),"",VLOOKUP(HP30,role!A:E,3,FALSE)))</f>
        <v/>
      </c>
      <c r="HS30" s="33" t="str">
        <f>IF(ISBLANK(HP30),"",IF(ISBLANK(VLOOKUP(HP30,role!A:E,4,FALSE)),"",VLOOKUP(HP30,role!A:E,4,FALSE)))</f>
        <v/>
      </c>
      <c r="HT30" s="33" t="str">
        <f>IF(ISBLANK(HP30),"",IF(ISBLANK(VLOOKUP(HP30,role!A:E,5,FALSE)),"",VLOOKUP(HP30,role!A:E,5,FALSE)))</f>
        <v/>
      </c>
      <c r="HZ30" s="34"/>
      <c r="IC30" s="34"/>
      <c r="IF30" s="33" t="str">
        <f t="shared" si="71"/>
        <v/>
      </c>
      <c r="IG30" s="33" t="str">
        <f t="shared" si="72"/>
        <v/>
      </c>
      <c r="IH30" s="33" t="str">
        <f t="shared" si="73"/>
        <v/>
      </c>
      <c r="IJ30" s="33" t="str">
        <f>IF(ISBLANK(II30),"",IF(ISBLANK(VLOOKUP(II30,role!A:E,2,FALSE)),"",VLOOKUP(II30,role!A:E,2,FALSE)))</f>
        <v/>
      </c>
      <c r="IK30" s="33" t="str">
        <f>IF(ISBLANK(II30),"",IF(ISBLANK(VLOOKUP(II30,role!A:E,3,FALSE)),"",VLOOKUP(II30,role!A:E,3,FALSE)))</f>
        <v/>
      </c>
      <c r="IL30" s="33" t="str">
        <f>IF(ISBLANK(II30),"",IF(ISBLANK(VLOOKUP(II30,role!A:E,4,FALSE)),"",VLOOKUP(II30,role!A:E,4,FALSE)))</f>
        <v/>
      </c>
      <c r="IM30" s="33" t="str">
        <f>IF(ISBLANK(II30),"",IF(ISBLANK(VLOOKUP(II30,role!A:E,5,FALSE)),"",VLOOKUP(II30,role!A:E,5,FALSE)))</f>
        <v/>
      </c>
      <c r="IS30" s="34"/>
      <c r="IV30" s="41"/>
      <c r="IX30" s="33" t="str">
        <f t="shared" si="74"/>
        <v/>
      </c>
      <c r="IY30" s="33" t="str">
        <f t="shared" si="75"/>
        <v/>
      </c>
      <c r="IZ30" s="33" t="str">
        <f t="shared" si="76"/>
        <v/>
      </c>
      <c r="JB30" s="33" t="str">
        <f>IF(ISBLANK(JA30),"",IF(ISBLANK(VLOOKUP(JA30,role!A:E,2,FALSE)),"",VLOOKUP(JA30,role!A:E,2,FALSE)))</f>
        <v/>
      </c>
      <c r="JC30" s="33" t="str">
        <f>IF(ISBLANK(JA30),"",IF(ISBLANK(VLOOKUP(JA30,role!A:E,3,FALSE)),"",VLOOKUP(JA30,role!A:E,3,FALSE)))</f>
        <v/>
      </c>
      <c r="JD30" s="33" t="str">
        <f>IF(ISBLANK(JA30),"",IF(ISBLANK(VLOOKUP(JA30,role!A:E,4,FALSE)),"",VLOOKUP(JA30,role!A:E,4,FALSE)))</f>
        <v/>
      </c>
      <c r="JE30" s="33" t="str">
        <f>IF(ISBLANK(JA30),"",IF(ISBLANK(VLOOKUP(JA30,role!A:E,5,FALSE)),"",VLOOKUP(JA30,role!A:E,5,FALSE)))</f>
        <v/>
      </c>
      <c r="JK30" s="34"/>
      <c r="JN30" s="41"/>
      <c r="JP30" s="33" t="str">
        <f t="shared" si="77"/>
        <v/>
      </c>
      <c r="JQ30" s="33" t="str">
        <f t="shared" si="78"/>
        <v/>
      </c>
      <c r="JR30" s="33" t="str">
        <f t="shared" si="79"/>
        <v/>
      </c>
      <c r="JT30" s="33" t="str">
        <f>IF(ISBLANK(JS30),"",IF(ISBLANK(VLOOKUP(JS30,role!A:E,2,FALSE)),"",VLOOKUP(JS30,role!A:E,2,FALSE)))</f>
        <v/>
      </c>
      <c r="JU30" s="33" t="str">
        <f>IF(ISBLANK(JS30),"",IF(ISBLANK(VLOOKUP(JS30,role!A:E,3,FALSE)),"",VLOOKUP(JS30,role!A:E,3,FALSE)))</f>
        <v/>
      </c>
      <c r="JV30" s="33" t="str">
        <f>IF(ISBLANK(JS30),"",IF(ISBLANK(VLOOKUP(JS30,role!A:E,4,FALSE)),"",VLOOKUP(JS30,role!A:E,4,FALSE)))</f>
        <v/>
      </c>
      <c r="JW30" s="33" t="str">
        <f>IF(ISBLANK(JS30),"",IF(ISBLANK(VLOOKUP(JS30,role!A:E,5,FALSE)),"",VLOOKUP(JS30,role!A:E,5,FALSE)))</f>
        <v/>
      </c>
      <c r="KC30" s="34"/>
      <c r="KF30" s="41"/>
      <c r="KH30" s="33" t="str">
        <f t="shared" si="80"/>
        <v/>
      </c>
      <c r="KI30" s="33" t="str">
        <f t="shared" si="81"/>
        <v/>
      </c>
      <c r="KJ30" s="33" t="str">
        <f t="shared" si="82"/>
        <v/>
      </c>
      <c r="KL30" s="33" t="str">
        <f>IF(ISBLANK(KK30),"",IF(ISBLANK(VLOOKUP(KK30,role!A:E,2,FALSE)),"",VLOOKUP(KK30,role!A:E,2,FALSE)))</f>
        <v/>
      </c>
      <c r="KM30" s="33" t="str">
        <f>IF(ISBLANK(KK30),"",IF(ISBLANK(VLOOKUP(KK30,role!A:E,3,FALSE)),"",VLOOKUP(KK30,role!A:E,3,FALSE)))</f>
        <v/>
      </c>
      <c r="KN30" s="33" t="str">
        <f>IF(ISBLANK(KK30),"",IF(ISBLANK(VLOOKUP(KK30,role!A:E,4,FALSE)),"",VLOOKUP(KK30,role!A:E,4,FALSE)))</f>
        <v/>
      </c>
      <c r="KO30" s="33" t="str">
        <f>IF(ISBLANK(KK30),"",IF(ISBLANK(VLOOKUP(KK30,role!A:E,5,FALSE)),"",VLOOKUP(KK30,role!A:E,5,FALSE)))</f>
        <v/>
      </c>
      <c r="KU30" s="34"/>
      <c r="KX30" s="41"/>
      <c r="KZ30" s="33" t="str">
        <f t="shared" si="83"/>
        <v/>
      </c>
      <c r="LA30" s="33" t="str">
        <f t="shared" si="84"/>
        <v/>
      </c>
      <c r="LB30" s="33" t="str">
        <f t="shared" si="85"/>
        <v/>
      </c>
      <c r="LD30" s="33" t="str">
        <f>IF(ISBLANK(LC30),"",IF(ISBLANK(VLOOKUP(LC30,role!A:E,2,FALSE)),"",VLOOKUP(LC30,role!A:E,2,FALSE)))</f>
        <v/>
      </c>
      <c r="LE30" s="33" t="str">
        <f>IF(ISBLANK(LC30),"",IF(ISBLANK(VLOOKUP(LC30,role!A:E,3,FALSE)),"",VLOOKUP(LC30,role!A:E,3,FALSE)))</f>
        <v/>
      </c>
      <c r="LF30" s="33" t="str">
        <f>IF(ISBLANK(LC30),"",IF(ISBLANK(VLOOKUP(LC30,role!A:E,4,FALSE)),"",VLOOKUP(LC30,role!A:E,4,FALSE)))</f>
        <v/>
      </c>
      <c r="LG30" s="33" t="str">
        <f>IF(ISBLANK(LC30),"",IF(ISBLANK(VLOOKUP(LC30,role!A:E,5,FALSE)),"",VLOOKUP(LC30,role!A:E,5,FALSE)))</f>
        <v/>
      </c>
      <c r="LM30" s="34"/>
      <c r="LP30" s="41"/>
      <c r="LR30" s="33" t="str">
        <f t="shared" si="86"/>
        <v/>
      </c>
      <c r="LS30" s="33" t="str">
        <f t="shared" si="87"/>
        <v/>
      </c>
      <c r="LT30" s="33" t="str">
        <f t="shared" si="88"/>
        <v/>
      </c>
      <c r="LV30" s="33" t="str">
        <f>IF(ISBLANK(LU30),"",IF(ISBLANK(VLOOKUP(LU30,role!A:E,2,FALSE)),"",VLOOKUP(LU30,role!A:E,2,FALSE)))</f>
        <v/>
      </c>
      <c r="LW30" s="33" t="str">
        <f>IF(ISBLANK(LU30),"",IF(ISBLANK(VLOOKUP(LU30,role!A:E,3,FALSE)),"",VLOOKUP(LU30,role!A:E,3,FALSE)))</f>
        <v/>
      </c>
      <c r="LX30" s="33" t="str">
        <f>IF(ISBLANK(LU30),"",IF(ISBLANK(VLOOKUP(LU30,role!A:E,4,FALSE)),"",VLOOKUP(LU30,role!A:E,4,FALSE)))</f>
        <v/>
      </c>
      <c r="LY30" s="33" t="str">
        <f>IF(ISBLANK(LU30),"",IF(ISBLANK(VLOOKUP(LU30,role!A:E,5,FALSE)),"",VLOOKUP(LU30,role!A:E,5,FALSE)))</f>
        <v/>
      </c>
      <c r="ME30" s="34"/>
      <c r="MH30" s="41"/>
      <c r="MJ30" s="33" t="str">
        <f t="shared" si="89"/>
        <v/>
      </c>
      <c r="MK30" s="33" t="str">
        <f t="shared" si="90"/>
        <v/>
      </c>
      <c r="ML30" s="33" t="str">
        <f t="shared" si="91"/>
        <v/>
      </c>
      <c r="MN30" s="33" t="str">
        <f>IF(ISBLANK(MM30),"",IF(ISBLANK(VLOOKUP(MM30,role!A:E,2,FALSE)),"",VLOOKUP(MM30,role!A:E,2,FALSE)))</f>
        <v/>
      </c>
      <c r="MO30" s="33" t="str">
        <f>IF(ISBLANK(MM30),"",IF(ISBLANK(VLOOKUP(MM30,role!A:E,3,FALSE)),"",VLOOKUP(MM30,role!A:E,3,FALSE)))</f>
        <v/>
      </c>
      <c r="MP30" s="33" t="str">
        <f>IF(ISBLANK(MM30),"",IF(ISBLANK(VLOOKUP(MM30,role!A:E,4,FALSE)),"",VLOOKUP(MM30,role!A:E,4,FALSE)))</f>
        <v/>
      </c>
      <c r="MQ30" s="33" t="str">
        <f>IF(ISBLANK(MM30),"",IF(ISBLANK(VLOOKUP(MM30,role!A:E,5,FALSE)),"",VLOOKUP(MM30,role!A:E,5,FALSE)))</f>
        <v/>
      </c>
      <c r="MW30" s="34"/>
      <c r="MZ30" s="41"/>
      <c r="NB30" s="33" t="str">
        <f t="shared" si="92"/>
        <v/>
      </c>
      <c r="NC30" s="33" t="str">
        <f t="shared" si="93"/>
        <v/>
      </c>
      <c r="ND30" s="33" t="str">
        <f t="shared" si="94"/>
        <v/>
      </c>
      <c r="NF30" s="33" t="str">
        <f>IF(ISBLANK(NE30),"",IF(ISBLANK(VLOOKUP(NE30,role!A:E,2,FALSE)),"",VLOOKUP(NE30,role!A:E,2,FALSE)))</f>
        <v/>
      </c>
      <c r="NG30" s="33" t="str">
        <f>IF(ISBLANK(NE30),"",IF(ISBLANK(VLOOKUP(NE30,role!A:E,3,FALSE)),"",VLOOKUP(NE30,role!A:E,3,FALSE)))</f>
        <v/>
      </c>
      <c r="NH30" s="33" t="str">
        <f>IF(ISBLANK(NE30),"",IF(ISBLANK(VLOOKUP(NE30,role!A:E,4,FALSE)),"",VLOOKUP(NE30,role!A:E,4,FALSE)))</f>
        <v/>
      </c>
      <c r="NI30" s="33" t="str">
        <f>IF(ISBLANK(NE30),"",IF(ISBLANK(VLOOKUP(NE30,role!A:E,5,FALSE)),"",VLOOKUP(NE30,role!A:E,5,FALSE)))</f>
        <v/>
      </c>
      <c r="NO30" s="34"/>
      <c r="NR30" s="41"/>
      <c r="NT30" s="33" t="str">
        <f t="shared" si="95"/>
        <v/>
      </c>
      <c r="NU30" s="33" t="str">
        <f t="shared" si="96"/>
        <v/>
      </c>
      <c r="NV30" s="33" t="str">
        <f t="shared" si="97"/>
        <v/>
      </c>
      <c r="NX30" s="33" t="str">
        <f>IF(ISBLANK(NW30),"",IF(ISBLANK(VLOOKUP(NW30,role!A:E,2,FALSE)),"",VLOOKUP(NW30,role!A:E,2,FALSE)))</f>
        <v/>
      </c>
      <c r="NY30" s="33" t="str">
        <f>IF(ISBLANK(NW30),"",IF(ISBLANK(VLOOKUP(NW30,role!A:E,3,FALSE)),"",VLOOKUP(NW30,role!A:E,3,FALSE)))</f>
        <v/>
      </c>
      <c r="NZ30" s="33" t="str">
        <f>IF(ISBLANK(NW30),"",IF(ISBLANK(VLOOKUP(NW30,role!A:E,4,FALSE)),"",VLOOKUP(NW30,role!A:E,4,FALSE)))</f>
        <v/>
      </c>
      <c r="OA30" s="33" t="str">
        <f>IF(ISBLANK(NW30),"",IF(ISBLANK(VLOOKUP(NW30,role!A:E,5,FALSE)),"",VLOOKUP(NW30,role!A:E,5,FALSE)))</f>
        <v/>
      </c>
      <c r="OG30" s="34"/>
      <c r="OJ30" s="41"/>
      <c r="OL30" s="33" t="str">
        <f t="shared" si="98"/>
        <v/>
      </c>
      <c r="OM30" s="33" t="str">
        <f t="shared" si="99"/>
        <v/>
      </c>
      <c r="ON30" s="33" t="str">
        <f t="shared" si="100"/>
        <v/>
      </c>
      <c r="OP30" s="33" t="str">
        <f>IF(ISBLANK(OO30),"",IF(ISBLANK(VLOOKUP(OO30,role!A:E,2,FALSE)),"",VLOOKUP(OO30,role!A:E,2,FALSE)))</f>
        <v/>
      </c>
      <c r="OQ30" s="33" t="str">
        <f>IF(ISBLANK(OO30),"",IF(ISBLANK(VLOOKUP(OO30,role!A:E,3,FALSE)),"",VLOOKUP(OO30,role!A:E,3,FALSE)))</f>
        <v/>
      </c>
      <c r="OR30" s="33" t="str">
        <f>IF(ISBLANK(OO30),"",IF(ISBLANK(VLOOKUP(OO30,role!A:E,4,FALSE)),"",VLOOKUP(OO30,role!A:E,4,FALSE)))</f>
        <v/>
      </c>
      <c r="OS30" s="33" t="str">
        <f>IF(ISBLANK(OO30),"",IF(ISBLANK(VLOOKUP(OO30,role!A:E,5,FALSE)),"",VLOOKUP(OO30,role!A:E,5,FALSE)))</f>
        <v/>
      </c>
      <c r="OY30" s="34"/>
      <c r="PB30" s="34"/>
      <c r="PC30" s="35"/>
      <c r="PD30" s="36" t="str">
        <f t="shared" si="101"/>
        <v/>
      </c>
      <c r="PF30" s="33" t="str">
        <f>IF(ISBLANK(PE30),"",IF(ISBLANK(VLOOKUP(PE30,role!A:E,2,FALSE)),"",VLOOKUP(PE30,role!A:E,2,FALSE)))</f>
        <v/>
      </c>
      <c r="PG30" s="33" t="str">
        <f>IF(ISBLANK(PE30),"",IF(ISBLANK(VLOOKUP(PE30,role!A:E,3,FALSE)),"",VLOOKUP(PE30,role!A:E,3,FALSE)))</f>
        <v/>
      </c>
      <c r="PH30" s="33" t="str">
        <f>IF(ISBLANK(PE30),"",IF(ISBLANK(VLOOKUP(PE30,role!A:E,4,FALSE)),"",VLOOKUP(PE30,role!A:E,4,FALSE)))</f>
        <v/>
      </c>
      <c r="PI30" s="33" t="str">
        <f>IF(ISBLANK(PE30),"",IF(ISBLANK(VLOOKUP(PE30,role!A:E,5,FALSE)),"",VLOOKUP(PE30,role!A:E,5,FALSE)))</f>
        <v/>
      </c>
      <c r="PJ30" s="38"/>
      <c r="PK30" s="36" t="str">
        <f t="shared" si="102"/>
        <v/>
      </c>
      <c r="PM30" s="33" t="str">
        <f>IF(ISBLANK(PL30),"",IF(ISBLANK(VLOOKUP(PL30,role!A:E,2,FALSE)),"",VLOOKUP(PL30,role!A:E,2,FALSE)))</f>
        <v/>
      </c>
      <c r="PN30" s="33" t="str">
        <f>IF(ISBLANK(PL30),"",IF(ISBLANK(VLOOKUP(PL30,role!A:E,3,FALSE)),"",VLOOKUP(PL30,role!A:E,3,FALSE)))</f>
        <v/>
      </c>
      <c r="PO30" s="33" t="str">
        <f>IF(ISBLANK(PL30),"",IF(ISBLANK(VLOOKUP(PL30,role!A:E,4,FALSE)),"",VLOOKUP(PL30,role!A:E,4,FALSE)))</f>
        <v/>
      </c>
      <c r="PP30" s="33" t="str">
        <f>IF(ISBLANK(PL30),"",IF(ISBLANK(VLOOKUP(PL30,role!A:E,5,FALSE)),"",VLOOKUP(PL30,role!A:E,5,FALSE)))</f>
        <v/>
      </c>
      <c r="PQ30" s="38"/>
      <c r="PR30" s="36" t="str">
        <f t="shared" si="103"/>
        <v/>
      </c>
      <c r="PT30" s="33" t="str">
        <f>IF(ISBLANK(PS30),"",IF(ISBLANK(VLOOKUP(PS30,role!A:E,2,FALSE)),"",VLOOKUP(PS30,role!A:E,2,FALSE)))</f>
        <v/>
      </c>
      <c r="PU30" s="33" t="str">
        <f>IF(ISBLANK(PS30),"",IF(ISBLANK(VLOOKUP(PS30,role!A:E,3,FALSE)),"",VLOOKUP(PS30,role!A:E,3,FALSE)))</f>
        <v/>
      </c>
      <c r="PV30" s="33" t="str">
        <f>IF(ISBLANK(PS30),"",IF(ISBLANK(VLOOKUP(PS30,role!A:E,4,FALSE)),"",VLOOKUP(PS30,role!A:E,4,FALSE)))</f>
        <v/>
      </c>
      <c r="PW30" s="33" t="str">
        <f>IF(ISBLANK(PS30),"",IF(ISBLANK(VLOOKUP(PS30,role!A:E,5,FALSE)),"",VLOOKUP(PS30,role!A:E,5,FALSE)))</f>
        <v/>
      </c>
      <c r="PX30" s="38"/>
      <c r="PY30" s="36" t="str">
        <f t="shared" si="104"/>
        <v/>
      </c>
      <c r="QA30" s="33" t="str">
        <f>IF(ISBLANK(PZ30),"",IF(ISBLANK(VLOOKUP(PZ30,role!A:E,2,FALSE)),"",VLOOKUP(PZ30,role!A:E,2,FALSE)))</f>
        <v/>
      </c>
      <c r="QB30" s="33" t="str">
        <f>IF(ISBLANK(PZ30),"",IF(ISBLANK(VLOOKUP(PZ30,role!A:E,3,FALSE)),"",VLOOKUP(PZ30,role!A:E,3,FALSE)))</f>
        <v/>
      </c>
      <c r="QC30" s="33" t="str">
        <f>IF(ISBLANK(PZ30),"",IF(ISBLANK(VLOOKUP(PZ30,role!A:E,4,FALSE)),"",VLOOKUP(PZ30,role!A:E,4,FALSE)))</f>
        <v/>
      </c>
      <c r="QD30" s="33" t="str">
        <f>IF(ISBLANK(PZ30),"",IF(ISBLANK(VLOOKUP(PZ30,role!A:E,5,FALSE)),"",VLOOKUP(PZ30,role!A:E,5,FALSE)))</f>
        <v/>
      </c>
      <c r="QE30" s="38"/>
      <c r="QF30" s="36" t="str">
        <f t="shared" si="105"/>
        <v/>
      </c>
      <c r="QH30" s="33" t="str">
        <f>IF(ISBLANK(QG30),"",IF(ISBLANK(VLOOKUP(QG30,role!A:E,2,FALSE)),"",VLOOKUP(QG30,role!A:E,2,FALSE)))</f>
        <v/>
      </c>
      <c r="QI30" s="33" t="str">
        <f>IF(ISBLANK(QG30),"",IF(ISBLANK(VLOOKUP(QG30,role!A:E,3,FALSE)),"",VLOOKUP(QG30,role!A:E,3,FALSE)))</f>
        <v/>
      </c>
      <c r="QJ30" s="33" t="str">
        <f>IF(ISBLANK(QG30),"",IF(ISBLANK(VLOOKUP(QG30,role!A:E,4,FALSE)),"",VLOOKUP(QG30,role!A:E,4,FALSE)))</f>
        <v/>
      </c>
      <c r="QK30" s="33" t="str">
        <f>IF(ISBLANK(QG30),"",IF(ISBLANK(VLOOKUP(QG30,role!A:E,5,FALSE)),"",VLOOKUP(QG30,role!A:E,5,FALSE)))</f>
        <v/>
      </c>
      <c r="QL30" s="34"/>
      <c r="QM30" s="38"/>
      <c r="QN30" s="36" t="str">
        <f t="shared" si="106"/>
        <v/>
      </c>
      <c r="QP30" s="33" t="str">
        <f>IF(ISBLANK(QO30),"",IF(ISBLANK(VLOOKUP(QO30,role!A:E,2,FALSE)),"",VLOOKUP(QO30,role!A:E,2,FALSE)))</f>
        <v/>
      </c>
      <c r="QQ30" s="33" t="str">
        <f>IF(ISBLANK(QO30),"",IF(ISBLANK(VLOOKUP(QO30,role!A:E,3,FALSE)),"",VLOOKUP(QO30,role!A:E,3,FALSE)))</f>
        <v/>
      </c>
      <c r="QR30" s="33" t="str">
        <f>IF(ISBLANK(QO30),"",IF(ISBLANK(VLOOKUP(QO30,role!A:E,4,FALSE)),"",VLOOKUP(QO30,role!A:E,4,FALSE)))</f>
        <v/>
      </c>
      <c r="QS30" s="33" t="str">
        <f>IF(ISBLANK(QO30),"",IF(ISBLANK(VLOOKUP(QO30,role!A:E,5,FALSE)),"",VLOOKUP(QO30,role!A:E,5,FALSE)))</f>
        <v/>
      </c>
      <c r="QT30" s="38"/>
      <c r="QU30" s="36" t="str">
        <f t="shared" si="107"/>
        <v/>
      </c>
      <c r="QW30" s="33" t="str">
        <f>IF(ISBLANK(QV30),"",IF(ISBLANK(VLOOKUP(QV30,role!A:E,2,FALSE)),"",VLOOKUP(QV30,role!A:E,2,FALSE)))</f>
        <v/>
      </c>
      <c r="QX30" s="33" t="str">
        <f>IF(ISBLANK(QV30),"",IF(ISBLANK(VLOOKUP(QV30,role!A:E,3,FALSE)),"",VLOOKUP(QV30,role!A:E,3,FALSE)))</f>
        <v/>
      </c>
      <c r="QY30" s="33" t="str">
        <f>IF(ISBLANK(QV30),"",IF(ISBLANK(VLOOKUP(QV30,role!A:E,4,FALSE)),"",VLOOKUP(QV30,role!A:E,4,FALSE)))</f>
        <v/>
      </c>
      <c r="QZ30" s="33" t="str">
        <f>IF(ISBLANK(QV30),"",IF(ISBLANK(VLOOKUP(QV30,role!A:E,5,FALSE)),"",VLOOKUP(QV30,role!A:E,5,FALSE)))</f>
        <v/>
      </c>
      <c r="RA30" s="38"/>
      <c r="RB30" s="36" t="str">
        <f t="shared" si="108"/>
        <v/>
      </c>
      <c r="RD30" s="33" t="str">
        <f>IF(ISBLANK(RC30),"",IF(ISBLANK(VLOOKUP(RC30,role!A:E,2,FALSE)),"",VLOOKUP(RC30,role!A:E,2,FALSE)))</f>
        <v/>
      </c>
      <c r="RE30" s="33" t="str">
        <f>IF(ISBLANK(RC30),"",IF(ISBLANK(VLOOKUP(RC30,role!A:E,3,FALSE)),"",VLOOKUP(RC30,role!A:E,3,FALSE)))</f>
        <v/>
      </c>
      <c r="RF30" s="33" t="str">
        <f>IF(ISBLANK(RC30),"",IF(ISBLANK(VLOOKUP(RC30,role!A:E,4,FALSE)),"",VLOOKUP(RC30,role!A:E,4,FALSE)))</f>
        <v/>
      </c>
      <c r="RG30" s="33" t="str">
        <f>IF(ISBLANK(RC30),"",IF(ISBLANK(VLOOKUP(RC30,role!A:E,5,FALSE)),"",VLOOKUP(RC30,role!A:E,5,FALSE)))</f>
        <v/>
      </c>
      <c r="RH30" s="38"/>
      <c r="RI30" s="36" t="str">
        <f t="shared" si="109"/>
        <v/>
      </c>
      <c r="RK30" s="33" t="str">
        <f>IF(ISBLANK(RJ30),"",IF(ISBLANK(VLOOKUP(RJ30,role!A:E,2,FALSE)),"",VLOOKUP(RJ30,role!A:E,2,FALSE)))</f>
        <v/>
      </c>
      <c r="RL30" s="33" t="str">
        <f>IF(ISBLANK(RJ30),"",IF(ISBLANK(VLOOKUP(RJ30,role!A:E,3,FALSE)),"",VLOOKUP(RJ30,role!A:E,3,FALSE)))</f>
        <v/>
      </c>
      <c r="RM30" s="33" t="str">
        <f>IF(ISBLANK(RJ30),"",IF(ISBLANK(VLOOKUP(RJ30,role!A:E,4,FALSE)),"",VLOOKUP(RJ30,role!A:E,4,FALSE)))</f>
        <v/>
      </c>
      <c r="RN30" s="33" t="str">
        <f>IF(ISBLANK(RJ30),"",IF(ISBLANK(VLOOKUP(RJ30,role!A:E,5,FALSE)),"",VLOOKUP(RJ30,role!A:E,5,FALSE)))</f>
        <v/>
      </c>
      <c r="RO30" s="38"/>
      <c r="RP30" s="36" t="str">
        <f t="shared" si="110"/>
        <v/>
      </c>
      <c r="RR30" s="33" t="str">
        <f t="shared" si="111"/>
        <v/>
      </c>
      <c r="RS30" s="33" t="str">
        <f t="shared" si="112"/>
        <v/>
      </c>
      <c r="RT30" s="33" t="str">
        <f t="shared" si="113"/>
        <v/>
      </c>
      <c r="RU30" s="33" t="str">
        <f t="shared" si="114"/>
        <v/>
      </c>
      <c r="RV30" s="34"/>
      <c r="RW30" s="35"/>
      <c r="RY30" s="33" t="str">
        <f t="shared" si="115"/>
        <v/>
      </c>
      <c r="RZ30" s="41"/>
      <c r="SA30" s="33" t="str">
        <f t="shared" si="116"/>
        <v/>
      </c>
      <c r="SC30" s="33" t="str">
        <f t="shared" si="117"/>
        <v/>
      </c>
      <c r="SE30" s="33" t="str">
        <f t="shared" si="118"/>
        <v/>
      </c>
      <c r="SG30" s="33" t="str">
        <f t="shared" si="119"/>
        <v/>
      </c>
      <c r="SI30" s="33" t="str">
        <f t="shared" si="120"/>
        <v/>
      </c>
      <c r="SK30" s="33" t="str">
        <f t="shared" si="121"/>
        <v/>
      </c>
      <c r="SM30" s="33" t="str">
        <f t="shared" si="122"/>
        <v/>
      </c>
      <c r="SO30" s="33" t="str">
        <f t="shared" si="123"/>
        <v/>
      </c>
      <c r="SQ30" s="33" t="str">
        <f t="shared" si="124"/>
        <v/>
      </c>
      <c r="SS30" s="33" t="str">
        <f t="shared" si="125"/>
        <v/>
      </c>
      <c r="ST30" s="34"/>
      <c r="SV30" s="33" t="str">
        <f t="shared" si="126"/>
        <v/>
      </c>
      <c r="SX30" s="33" t="str">
        <f t="shared" si="127"/>
        <v/>
      </c>
      <c r="SZ30" s="33" t="str">
        <f t="shared" si="128"/>
        <v/>
      </c>
      <c r="TB30" s="33" t="str">
        <f t="shared" si="129"/>
        <v/>
      </c>
      <c r="TD30" s="33" t="str">
        <f t="shared" si="130"/>
        <v/>
      </c>
      <c r="TE30" s="34"/>
      <c r="TG30" s="33" t="str">
        <f t="shared" si="131"/>
        <v/>
      </c>
      <c r="TI30" s="33" t="str">
        <f t="shared" si="132"/>
        <v/>
      </c>
      <c r="TK30" s="33" t="str">
        <f t="shared" si="133"/>
        <v/>
      </c>
      <c r="TM30" s="33" t="str">
        <f t="shared" si="134"/>
        <v/>
      </c>
      <c r="TO30" s="33" t="str">
        <f t="shared" si="135"/>
        <v/>
      </c>
      <c r="TP30" s="34"/>
      <c r="TR30" s="33" t="str">
        <f t="shared" si="136"/>
        <v/>
      </c>
      <c r="TT30" s="33" t="str">
        <f t="shared" si="137"/>
        <v/>
      </c>
      <c r="TV30" s="33" t="str">
        <f t="shared" si="138"/>
        <v/>
      </c>
      <c r="TX30" s="33" t="str">
        <f t="shared" si="139"/>
        <v/>
      </c>
      <c r="TZ30" s="33" t="str">
        <f t="shared" si="140"/>
        <v/>
      </c>
      <c r="UA30" s="34"/>
      <c r="UC30" s="33" t="str">
        <f t="shared" si="141"/>
        <v/>
      </c>
      <c r="UE30" s="33" t="str">
        <f t="shared" si="142"/>
        <v/>
      </c>
      <c r="UG30" s="33" t="str">
        <f t="shared" si="143"/>
        <v/>
      </c>
      <c r="UI30" s="33" t="str">
        <f t="shared" si="144"/>
        <v/>
      </c>
      <c r="UK30" s="33" t="str">
        <f t="shared" si="145"/>
        <v/>
      </c>
      <c r="UL30" s="34"/>
      <c r="UN30" s="33" t="str">
        <f t="shared" si="146"/>
        <v/>
      </c>
      <c r="UO30" s="33" t="str">
        <f t="shared" si="147"/>
        <v/>
      </c>
      <c r="UQ30" s="33" t="str">
        <f t="shared" si="148"/>
        <v/>
      </c>
      <c r="UR30" s="33" t="str">
        <f t="shared" si="149"/>
        <v/>
      </c>
      <c r="UT30" s="33" t="str">
        <f t="shared" si="150"/>
        <v/>
      </c>
      <c r="UU30" s="33" t="str">
        <f t="shared" si="151"/>
        <v/>
      </c>
      <c r="UW30" s="33" t="str">
        <f t="shared" si="152"/>
        <v/>
      </c>
      <c r="UX30" s="33" t="str">
        <f t="shared" si="153"/>
        <v/>
      </c>
      <c r="UZ30" s="33" t="str">
        <f t="shared" si="154"/>
        <v/>
      </c>
      <c r="VA30" s="33" t="str">
        <f t="shared" si="155"/>
        <v/>
      </c>
      <c r="VB30" s="37"/>
      <c r="VC30" s="35"/>
      <c r="VD30" s="36" t="str">
        <f t="shared" si="156"/>
        <v/>
      </c>
      <c r="VE30" s="36" t="str">
        <f t="shared" si="157"/>
        <v/>
      </c>
      <c r="VG30" s="36" t="str">
        <f t="shared" si="158"/>
        <v/>
      </c>
      <c r="VH30" s="36" t="str">
        <f t="shared" si="159"/>
        <v/>
      </c>
      <c r="VJ30" s="36" t="str">
        <f t="shared" si="160"/>
        <v/>
      </c>
      <c r="VK30" s="36" t="str">
        <f t="shared" si="161"/>
        <v/>
      </c>
      <c r="VM30" s="36" t="str">
        <f t="shared" si="162"/>
        <v/>
      </c>
      <c r="VN30" s="36" t="str">
        <f t="shared" si="163"/>
        <v/>
      </c>
      <c r="VP30" s="36" t="str">
        <f t="shared" si="164"/>
        <v/>
      </c>
      <c r="VQ30" s="36" t="str">
        <f t="shared" si="165"/>
        <v/>
      </c>
      <c r="VR30" s="34"/>
      <c r="VT30" s="36" t="str">
        <f t="shared" si="166"/>
        <v/>
      </c>
      <c r="VU30" s="36" t="str">
        <f t="shared" si="167"/>
        <v/>
      </c>
      <c r="VW30" s="36" t="str">
        <f t="shared" si="168"/>
        <v/>
      </c>
      <c r="VX30" s="36" t="str">
        <f t="shared" si="169"/>
        <v/>
      </c>
      <c r="VZ30" s="36" t="str">
        <f t="shared" si="170"/>
        <v/>
      </c>
      <c r="WA30" s="36" t="str">
        <f t="shared" si="171"/>
        <v/>
      </c>
      <c r="WC30" s="36" t="str">
        <f t="shared" si="172"/>
        <v/>
      </c>
      <c r="WD30" s="36" t="str">
        <f t="shared" si="173"/>
        <v/>
      </c>
      <c r="WF30" s="36" t="str">
        <f t="shared" si="174"/>
        <v/>
      </c>
      <c r="WG30" s="36" t="str">
        <f t="shared" si="175"/>
        <v/>
      </c>
      <c r="WH30" s="34"/>
      <c r="WK30" s="33" t="str">
        <f t="shared" si="176"/>
        <v/>
      </c>
      <c r="WL30" s="35"/>
      <c r="WM30" s="38"/>
      <c r="WN30" s="36" t="str">
        <f t="shared" si="177"/>
        <v/>
      </c>
      <c r="WO30" s="33" t="str">
        <f t="shared" si="178"/>
        <v/>
      </c>
      <c r="WR30" s="36" t="str">
        <f t="shared" si="179"/>
        <v/>
      </c>
      <c r="WS30" s="33" t="str">
        <f t="shared" si="180"/>
        <v/>
      </c>
      <c r="WV30" s="36" t="str">
        <f t="shared" si="181"/>
        <v/>
      </c>
      <c r="WW30" s="33" t="str">
        <f t="shared" si="182"/>
        <v/>
      </c>
      <c r="WZ30" s="36" t="str">
        <f t="shared" si="183"/>
        <v/>
      </c>
      <c r="XA30" s="33" t="str">
        <f t="shared" si="184"/>
        <v/>
      </c>
      <c r="XB30" s="33"/>
      <c r="XD30" s="36" t="str">
        <f t="shared" si="185"/>
        <v/>
      </c>
      <c r="XE30" s="33" t="str">
        <f t="shared" si="186"/>
        <v/>
      </c>
      <c r="XF30" s="39"/>
      <c r="XG30" s="33" t="str">
        <f t="shared" si="187"/>
        <v/>
      </c>
      <c r="XH30" s="33" t="str">
        <f t="shared" si="188"/>
        <v/>
      </c>
      <c r="XI30" s="33" t="str">
        <f t="shared" si="189"/>
        <v/>
      </c>
      <c r="XJ30" s="33" t="str">
        <f t="shared" si="190"/>
        <v/>
      </c>
      <c r="XK30" s="33" t="str">
        <f t="shared" si="191"/>
        <v/>
      </c>
      <c r="XL30" s="33" t="str">
        <f t="shared" si="192"/>
        <v/>
      </c>
      <c r="XM30" s="33" t="str">
        <f t="shared" si="193"/>
        <v/>
      </c>
      <c r="XN30" s="33" t="str">
        <f t="shared" si="194"/>
        <v/>
      </c>
      <c r="XO30" s="33" t="str">
        <f t="shared" si="195"/>
        <v/>
      </c>
    </row>
    <row r="31" spans="3:639" s="32" customFormat="1" x14ac:dyDescent="0.25">
      <c r="C31" s="33" t="str">
        <f t="shared" si="20"/>
        <v/>
      </c>
      <c r="E31" s="32" t="str">
        <f t="shared" si="21"/>
        <v/>
      </c>
      <c r="F31" s="33" t="str">
        <f t="shared" si="22"/>
        <v/>
      </c>
      <c r="G31" s="33" t="str">
        <f t="shared" si="23"/>
        <v/>
      </c>
      <c r="J31" s="33" t="str">
        <f t="shared" si="24"/>
        <v/>
      </c>
      <c r="K31" s="33" t="str">
        <f t="shared" si="25"/>
        <v/>
      </c>
      <c r="L31" s="33" t="str">
        <f t="shared" si="26"/>
        <v/>
      </c>
      <c r="N31" s="33" t="str">
        <f t="shared" si="27"/>
        <v/>
      </c>
      <c r="O31" s="33" t="str">
        <f t="shared" si="28"/>
        <v/>
      </c>
      <c r="Q31" s="33" t="str">
        <f t="shared" si="29"/>
        <v/>
      </c>
      <c r="R31" s="33" t="str">
        <f t="shared" si="30"/>
        <v/>
      </c>
      <c r="S31" s="33"/>
      <c r="T31" s="33"/>
      <c r="U31" s="33" t="str">
        <f t="shared" si="31"/>
        <v/>
      </c>
      <c r="V31" s="33" t="str">
        <f t="shared" si="32"/>
        <v/>
      </c>
      <c r="W31" s="33"/>
      <c r="Y31" s="33" t="str">
        <f>IF(ISBLANK(X31),"",VLOOKUP(X31,resource_type!A:C,3,FALSE))</f>
        <v/>
      </c>
      <c r="Z31" s="33" t="str">
        <f>IF(ISBLANK(X31),"",VLOOKUP(X31,resource_type!A:C,2,FALSE))</f>
        <v/>
      </c>
      <c r="AA31" s="33" t="str">
        <f t="shared" si="33"/>
        <v/>
      </c>
      <c r="AB31" s="33" t="str">
        <f t="shared" si="34"/>
        <v/>
      </c>
      <c r="AD31" s="33" t="str">
        <f>IF(ISBLANK(AC31),"",VLOOKUP(AC31,resource_type!A:C,3,FALSE))</f>
        <v/>
      </c>
      <c r="AF31" s="33" t="str">
        <f>IF(ISBLANK(AE31),"",VLOOKUP(AE31,resource_type!A:C,3,FALSE))</f>
        <v/>
      </c>
      <c r="AG31" s="34"/>
      <c r="AI31" s="33" t="str">
        <f t="shared" si="35"/>
        <v/>
      </c>
      <c r="AK31" s="33" t="str">
        <f t="shared" si="36"/>
        <v/>
      </c>
      <c r="AM31" s="33" t="str">
        <f t="shared" si="37"/>
        <v/>
      </c>
      <c r="AO31" s="33" t="str">
        <f t="shared" si="38"/>
        <v/>
      </c>
      <c r="AP31" s="54"/>
      <c r="AQ31" s="35"/>
      <c r="AR31" s="36" t="str">
        <f t="shared" si="39"/>
        <v/>
      </c>
      <c r="AS31" s="36" t="str">
        <f t="shared" si="40"/>
        <v/>
      </c>
      <c r="AT31" s="35"/>
      <c r="AV31" s="33" t="str">
        <f t="shared" si="41"/>
        <v/>
      </c>
      <c r="AW31" s="33" t="str">
        <f t="shared" si="42"/>
        <v/>
      </c>
      <c r="AX31" s="33" t="str">
        <f t="shared" si="43"/>
        <v/>
      </c>
      <c r="AZ31" s="33" t="str">
        <f>IF(ISBLANK(AY31),"",IF(ISBLANK(VLOOKUP(AY31,role!A:E,2,FALSE)),"",VLOOKUP(AY31,role!A:E,2,FALSE)))</f>
        <v/>
      </c>
      <c r="BA31" s="33" t="str">
        <f>IF(ISBLANK(AY31),"",IF(ISBLANK(VLOOKUP(AY31,role!A:E,3,FALSE)),"",VLOOKUP(AY31,role!A:E,3,FALSE)))</f>
        <v/>
      </c>
      <c r="BB31" s="33" t="str">
        <f>IF(ISBLANK(AY31),"",IF(ISBLANK(VLOOKUP(AY31,role!A:E,4,FALSE)),"",VLOOKUP(AY31,role!A:E,4,FALSE)))</f>
        <v/>
      </c>
      <c r="BC31" s="33" t="str">
        <f>IF(ISBLANK(AY31),"",IF(ISBLANK(VLOOKUP(AY31,role!A:E,5,FALSE)),"",VLOOKUP(AY31,role!A:E,5,FALSE)))</f>
        <v/>
      </c>
      <c r="BE31" s="33" t="str">
        <f>IF(ISBLANK(BD31),"",IF(ISBLANK(VLOOKUP(BD31,role!A:E,2,FALSE)),"",VLOOKUP(BD31,role!A:E,2,FALSE)))</f>
        <v/>
      </c>
      <c r="BF31" s="33" t="str">
        <f>IF(ISBLANK(BD31),"",IF(ISBLANK(VLOOKUP(BD31,role!A:E,3,FALSE)),"",VLOOKUP(BD31,role!A:E,3,FALSE)))</f>
        <v/>
      </c>
      <c r="BG31" s="33" t="str">
        <f>IF(ISBLANK(BD31),"",IF(ISBLANK(VLOOKUP(BD31,role!A:E,4,FALSE)),"",VLOOKUP(BD31,role!A:E,4,FALSE)))</f>
        <v/>
      </c>
      <c r="BH31" s="33" t="str">
        <f>IF(ISBLANK(BD31),"",IF(ISBLANK(VLOOKUP(BD31,role!A:E,5,FALSE)),"",VLOOKUP(BD31,role!A:E,5,FALSE)))</f>
        <v/>
      </c>
      <c r="BN31" s="34"/>
      <c r="BQ31" s="41"/>
      <c r="BS31" s="33" t="str">
        <f t="shared" si="44"/>
        <v/>
      </c>
      <c r="BT31" s="33" t="str">
        <f t="shared" si="45"/>
        <v/>
      </c>
      <c r="BU31" s="33" t="str">
        <f t="shared" si="46"/>
        <v/>
      </c>
      <c r="BW31" s="33" t="str">
        <f>IF(ISBLANK(BV31),"",IF(ISBLANK(VLOOKUP(BV31,role!A:E,2,FALSE)),"",VLOOKUP(BV31,role!A:E,2,FALSE)))</f>
        <v/>
      </c>
      <c r="BX31" s="33" t="str">
        <f>IF(ISBLANK(BV31),"",IF(ISBLANK(VLOOKUP(BV31,role!A:E,3,FALSE)),"",VLOOKUP(BV31,role!A:E,3,FALSE)))</f>
        <v/>
      </c>
      <c r="BY31" s="33" t="str">
        <f>IF(ISBLANK(BV31),"",IF(ISBLANK(VLOOKUP(BV31,role!A:E,4,FALSE)),"",VLOOKUP(BV31,role!A:E,4,FALSE)))</f>
        <v/>
      </c>
      <c r="BZ31" s="33" t="str">
        <f>IF(ISBLANK(BV31),"",IF(ISBLANK(VLOOKUP(BV31,role!A:E,5,FALSE)),"",VLOOKUP(BV31,role!A:E,5,FALSE)))</f>
        <v/>
      </c>
      <c r="CB31" s="33" t="str">
        <f>IF(ISBLANK(CA31),"",IF(ISBLANK(VLOOKUP(CA31,role!A:E,2,FALSE)),"",VLOOKUP(CA31,role!A:E,2,FALSE)))</f>
        <v/>
      </c>
      <c r="CC31" s="33" t="str">
        <f>IF(ISBLANK(CA31),"",IF(ISBLANK(VLOOKUP(CA31,role!A:E,3,FALSE)),"",VLOOKUP(CA31,role!A:E,3,FALSE)))</f>
        <v/>
      </c>
      <c r="CD31" s="33" t="str">
        <f>IF(ISBLANK(CA31),"",IF(ISBLANK(VLOOKUP(CA31,role!A:E,4,FALSE)),"",VLOOKUP(CA31,role!A:E,4,FALSE)))</f>
        <v/>
      </c>
      <c r="CE31" s="33" t="str">
        <f>IF(ISBLANK(CA31),"",IF(ISBLANK(VLOOKUP(CA31,role!A:E,5,FALSE)),"",VLOOKUP(CA31,role!A:E,5,FALSE)))</f>
        <v/>
      </c>
      <c r="CK31" s="34"/>
      <c r="CN31" s="41"/>
      <c r="CP31" s="33" t="str">
        <f t="shared" si="47"/>
        <v/>
      </c>
      <c r="CQ31" s="33" t="str">
        <f t="shared" si="48"/>
        <v/>
      </c>
      <c r="CR31" s="33" t="str">
        <f t="shared" si="49"/>
        <v/>
      </c>
      <c r="CT31" s="33" t="str">
        <f>IF(ISBLANK(CS31),"",IF(ISBLANK(VLOOKUP(CS31,role!A:E,2,FALSE)),"",VLOOKUP(CS31,role!A:E,2,FALSE)))</f>
        <v/>
      </c>
      <c r="CU31" s="33" t="str">
        <f>IF(ISBLANK(CS31),"",IF(ISBLANK(VLOOKUP(CS31,role!A:E,3,FALSE)),"",VLOOKUP(CS31,role!A:E,3,FALSE)))</f>
        <v/>
      </c>
      <c r="CV31" s="33" t="str">
        <f>IF(ISBLANK(CS31),"",IF(ISBLANK(VLOOKUP(CS31,role!A:E,4,FALSE)),"",VLOOKUP(CS31,role!A:E,4,FALSE)))</f>
        <v/>
      </c>
      <c r="CW31" s="33" t="str">
        <f>IF(ISBLANK(CS31),"",IF(ISBLANK(VLOOKUP(CS31,role!A:E,5,FALSE)),"",VLOOKUP(CS31,role!A:E,5,FALSE)))</f>
        <v/>
      </c>
      <c r="DC31" s="34"/>
      <c r="DF31" s="41"/>
      <c r="DH31" s="33" t="str">
        <f t="shared" si="50"/>
        <v/>
      </c>
      <c r="DI31" s="33" t="str">
        <f t="shared" si="51"/>
        <v/>
      </c>
      <c r="DJ31" s="33" t="str">
        <f t="shared" si="52"/>
        <v/>
      </c>
      <c r="DL31" s="33" t="str">
        <f>IF(ISBLANK(DK31),"",IF(ISBLANK(VLOOKUP(DK31,role!A:E,2,FALSE)),"",VLOOKUP(DK31,role!A:E,2,FALSE)))</f>
        <v/>
      </c>
      <c r="DM31" s="33" t="str">
        <f>IF(ISBLANK(DK31),"",IF(ISBLANK(VLOOKUP(DK31,role!A:E,3,FALSE)),"",VLOOKUP(DK31,role!A:E,3,FALSE)))</f>
        <v/>
      </c>
      <c r="DN31" s="33" t="str">
        <f>IF(ISBLANK(DK31),"",IF(ISBLANK(VLOOKUP(DK31,role!A:E,4,FALSE)),"",VLOOKUP(DK31,role!A:E,4,FALSE)))</f>
        <v/>
      </c>
      <c r="DO31" s="33" t="str">
        <f>IF(ISBLANK(DK31),"",IF(ISBLANK(VLOOKUP(DK31,role!A:E,5,FALSE)),"",VLOOKUP(DK31,role!A:E,5,FALSE)))</f>
        <v/>
      </c>
      <c r="DU31" s="34"/>
      <c r="DX31" s="41"/>
      <c r="DZ31" s="33" t="str">
        <f t="shared" si="53"/>
        <v/>
      </c>
      <c r="EA31" s="33" t="str">
        <f t="shared" si="54"/>
        <v/>
      </c>
      <c r="EB31" s="33" t="str">
        <f t="shared" si="55"/>
        <v/>
      </c>
      <c r="ED31" s="33" t="str">
        <f>IF(ISBLANK(EC31),"",VLOOKUP(EC31,role!A:E,2,FALSE))</f>
        <v/>
      </c>
      <c r="EE31" s="33" t="str">
        <f>IF(ISBLANK(EC31),"",IF(ISBLANK(VLOOKUP(EC31,role!A:E,3,FALSE)),"",VLOOKUP(EC31,role!A:E,3,FALSE)))</f>
        <v/>
      </c>
      <c r="EF31" s="33" t="str">
        <f>IF(ISBLANK(EC31),"",IF(ISBLANK(VLOOKUP(EC31,role!A:E,4,FALSE)),"",VLOOKUP(EC31,role!A:E,4,FALSE)))</f>
        <v/>
      </c>
      <c r="EG31" s="33" t="str">
        <f>IF(ISBLANK(EC31),"",IF(ISBLANK(VLOOKUP(EC31,role!A:E,5,FALSE)),"",VLOOKUP(EC31,role!A:E,5,FALSE)))</f>
        <v/>
      </c>
      <c r="EM31" s="34"/>
      <c r="EP31" s="34"/>
      <c r="ES31" s="33" t="str">
        <f t="shared" si="56"/>
        <v/>
      </c>
      <c r="ET31" s="33" t="str">
        <f t="shared" si="57"/>
        <v/>
      </c>
      <c r="EU31" s="33" t="str">
        <f t="shared" si="58"/>
        <v/>
      </c>
      <c r="EW31" s="33" t="str">
        <f>IF(ISBLANK(EV31),"",IF(ISBLANK(VLOOKUP(EV31,role!A:E,2,FALSE)),"",VLOOKUP(EV31,role!A:E,2,FALSE)))</f>
        <v/>
      </c>
      <c r="EX31" s="33" t="str">
        <f>IF(ISBLANK(EV31),"",IF(ISBLANK(VLOOKUP(EV31,role!A:E,3,FALSE)),"",VLOOKUP(EV31,role!A:E,3,FALSE)))</f>
        <v/>
      </c>
      <c r="EY31" s="33" t="str">
        <f>IF(ISBLANK(EV31),"",IF(ISBLANK(VLOOKUP(EV31,role!A:E,4,FALSE)),"",VLOOKUP(EV31,role!A:E,4,FALSE)))</f>
        <v/>
      </c>
      <c r="EZ31" s="33" t="str">
        <f>IF(ISBLANK(EV31),"",IF(ISBLANK(VLOOKUP(EV31,role!A:E,5,FALSE)),"",VLOOKUP(EV31,role!A:E,5,FALSE)))</f>
        <v/>
      </c>
      <c r="FF31" s="34"/>
      <c r="FI31" s="41"/>
      <c r="FK31" s="33" t="str">
        <f t="shared" si="59"/>
        <v/>
      </c>
      <c r="FL31" s="33" t="str">
        <f t="shared" si="60"/>
        <v/>
      </c>
      <c r="FM31" s="33" t="str">
        <f t="shared" si="61"/>
        <v/>
      </c>
      <c r="FO31" s="33" t="str">
        <f>IF(ISBLANK(FN31),"",IF(ISBLANK(VLOOKUP(FN31,role!A:E,2,FALSE)),"",VLOOKUP(FN31,role!A:E,2,FALSE)))</f>
        <v/>
      </c>
      <c r="FP31" s="33" t="str">
        <f>IF(ISBLANK(FN31),"",IF(ISBLANK(VLOOKUP(FN31,role!A:E,3,FALSE)),"",VLOOKUP(FN31,role!A:E,3,FALSE)))</f>
        <v/>
      </c>
      <c r="FQ31" s="33" t="str">
        <f>IF(ISBLANK(FN31),"",IF(ISBLANK(VLOOKUP(FN31,role!A:E,4,FALSE)),"",VLOOKUP(FN31,role!A:E,4,FALSE)))</f>
        <v/>
      </c>
      <c r="FR31" s="33" t="str">
        <f>IF(ISBLANK(FN31),"",IF(ISBLANK(VLOOKUP(FN31,role!A:E,5,FALSE)),"",VLOOKUP(FN31,role!A:E,5,FALSE)))</f>
        <v/>
      </c>
      <c r="FX31" s="34"/>
      <c r="GA31" s="41"/>
      <c r="GC31" s="33" t="str">
        <f t="shared" si="62"/>
        <v/>
      </c>
      <c r="GD31" s="33" t="str">
        <f t="shared" si="63"/>
        <v/>
      </c>
      <c r="GE31" s="33" t="str">
        <f t="shared" si="64"/>
        <v/>
      </c>
      <c r="GG31" s="33" t="str">
        <f>IF(ISBLANK(GF31),"",IF(ISBLANK(VLOOKUP(GF31,role!A:E,2,FALSE)),"",VLOOKUP(GF31,role!A:E,2,FALSE)))</f>
        <v/>
      </c>
      <c r="GH31" s="33" t="str">
        <f>IF(ISBLANK(GF31),"",IF(ISBLANK(VLOOKUP(GF31,role!A:E,3,FALSE)),"",VLOOKUP(GF31,role!A:E,3,FALSE)))</f>
        <v/>
      </c>
      <c r="GI31" s="33" t="str">
        <f>IF(ISBLANK(GF31),"",IF(ISBLANK(VLOOKUP(GF31,role!A:E,4,FALSE)),"",VLOOKUP(GF31,role!A:E,4,FALSE)))</f>
        <v/>
      </c>
      <c r="GJ31" s="33" t="str">
        <f>IF(ISBLANK(GF31),"",IF(ISBLANK(VLOOKUP(GF31,role!A:E,5,FALSE)),"",VLOOKUP(GF31,role!A:E,5,FALSE)))</f>
        <v/>
      </c>
      <c r="GP31" s="34"/>
      <c r="GS31" s="41"/>
      <c r="GU31" s="33" t="str">
        <f t="shared" si="65"/>
        <v/>
      </c>
      <c r="GV31" s="33" t="str">
        <f t="shared" si="66"/>
        <v/>
      </c>
      <c r="GW31" s="33" t="str">
        <f t="shared" si="67"/>
        <v/>
      </c>
      <c r="GY31" s="33" t="str">
        <f>IF(ISBLANK(GX31),"",IF(ISBLANK(VLOOKUP(GX31,role!A:E,2,FALSE)),"",VLOOKUP(GX31,role!A:E,2,FALSE)))</f>
        <v/>
      </c>
      <c r="GZ31" s="33" t="str">
        <f>IF(ISBLANK(GX31),"",IF(ISBLANK(VLOOKUP(GX31,role!A:E,3,FALSE)),"",VLOOKUP(GX31,role!A:E,3,FALSE)))</f>
        <v/>
      </c>
      <c r="HA31" s="33" t="str">
        <f>IF(ISBLANK(GX31),"",IF(ISBLANK(VLOOKUP(GX31,role!A:E,4,FALSE)),"",VLOOKUP(GX31,role!A:E,4,FALSE)))</f>
        <v/>
      </c>
      <c r="HB31" s="33" t="str">
        <f>IF(ISBLANK(GX31),"",IF(ISBLANK(VLOOKUP(GX31,role!A:E,5,FALSE)),"",VLOOKUP(GX31,role!A:E,5,FALSE)))</f>
        <v/>
      </c>
      <c r="HH31" s="34"/>
      <c r="HK31" s="41"/>
      <c r="HM31" s="33" t="str">
        <f t="shared" si="68"/>
        <v/>
      </c>
      <c r="HN31" s="33" t="str">
        <f t="shared" si="69"/>
        <v/>
      </c>
      <c r="HO31" s="33" t="str">
        <f t="shared" si="70"/>
        <v/>
      </c>
      <c r="HQ31" s="33" t="str">
        <f>IF(ISBLANK(HP31),"",IF(ISBLANK(VLOOKUP(HP31,role!A:E,2,FALSE)),"",VLOOKUP(HP31,role!A:E,2,FALSE)))</f>
        <v/>
      </c>
      <c r="HR31" s="33" t="str">
        <f>IF(ISBLANK(HP31),"",IF(ISBLANK(VLOOKUP(HP31,role!A:E,3,FALSE)),"",VLOOKUP(HP31,role!A:E,3,FALSE)))</f>
        <v/>
      </c>
      <c r="HS31" s="33" t="str">
        <f>IF(ISBLANK(HP31),"",IF(ISBLANK(VLOOKUP(HP31,role!A:E,4,FALSE)),"",VLOOKUP(HP31,role!A:E,4,FALSE)))</f>
        <v/>
      </c>
      <c r="HT31" s="33" t="str">
        <f>IF(ISBLANK(HP31),"",IF(ISBLANK(VLOOKUP(HP31,role!A:E,5,FALSE)),"",VLOOKUP(HP31,role!A:E,5,FALSE)))</f>
        <v/>
      </c>
      <c r="HZ31" s="34"/>
      <c r="IC31" s="34"/>
      <c r="IF31" s="33" t="str">
        <f t="shared" si="71"/>
        <v/>
      </c>
      <c r="IG31" s="33" t="str">
        <f t="shared" si="72"/>
        <v/>
      </c>
      <c r="IH31" s="33" t="str">
        <f t="shared" si="73"/>
        <v/>
      </c>
      <c r="IJ31" s="33" t="str">
        <f>IF(ISBLANK(II31),"",IF(ISBLANK(VLOOKUP(II31,role!A:E,2,FALSE)),"",VLOOKUP(II31,role!A:E,2,FALSE)))</f>
        <v/>
      </c>
      <c r="IK31" s="33" t="str">
        <f>IF(ISBLANK(II31),"",IF(ISBLANK(VLOOKUP(II31,role!A:E,3,FALSE)),"",VLOOKUP(II31,role!A:E,3,FALSE)))</f>
        <v/>
      </c>
      <c r="IL31" s="33" t="str">
        <f>IF(ISBLANK(II31),"",IF(ISBLANK(VLOOKUP(II31,role!A:E,4,FALSE)),"",VLOOKUP(II31,role!A:E,4,FALSE)))</f>
        <v/>
      </c>
      <c r="IM31" s="33" t="str">
        <f>IF(ISBLANK(II31),"",IF(ISBLANK(VLOOKUP(II31,role!A:E,5,FALSE)),"",VLOOKUP(II31,role!A:E,5,FALSE)))</f>
        <v/>
      </c>
      <c r="IS31" s="34"/>
      <c r="IV31" s="41"/>
      <c r="IX31" s="33" t="str">
        <f t="shared" si="74"/>
        <v/>
      </c>
      <c r="IY31" s="33" t="str">
        <f t="shared" si="75"/>
        <v/>
      </c>
      <c r="IZ31" s="33" t="str">
        <f t="shared" si="76"/>
        <v/>
      </c>
      <c r="JB31" s="33" t="str">
        <f>IF(ISBLANK(JA31),"",IF(ISBLANK(VLOOKUP(JA31,role!A:E,2,FALSE)),"",VLOOKUP(JA31,role!A:E,2,FALSE)))</f>
        <v/>
      </c>
      <c r="JC31" s="33" t="str">
        <f>IF(ISBLANK(JA31),"",IF(ISBLANK(VLOOKUP(JA31,role!A:E,3,FALSE)),"",VLOOKUP(JA31,role!A:E,3,FALSE)))</f>
        <v/>
      </c>
      <c r="JD31" s="33" t="str">
        <f>IF(ISBLANK(JA31),"",IF(ISBLANK(VLOOKUP(JA31,role!A:E,4,FALSE)),"",VLOOKUP(JA31,role!A:E,4,FALSE)))</f>
        <v/>
      </c>
      <c r="JE31" s="33" t="str">
        <f>IF(ISBLANK(JA31),"",IF(ISBLANK(VLOOKUP(JA31,role!A:E,5,FALSE)),"",VLOOKUP(JA31,role!A:E,5,FALSE)))</f>
        <v/>
      </c>
      <c r="JK31" s="34"/>
      <c r="JN31" s="41"/>
      <c r="JP31" s="33" t="str">
        <f t="shared" si="77"/>
        <v/>
      </c>
      <c r="JQ31" s="33" t="str">
        <f t="shared" si="78"/>
        <v/>
      </c>
      <c r="JR31" s="33" t="str">
        <f t="shared" si="79"/>
        <v/>
      </c>
      <c r="JT31" s="33" t="str">
        <f>IF(ISBLANK(JS31),"",IF(ISBLANK(VLOOKUP(JS31,role!A:E,2,FALSE)),"",VLOOKUP(JS31,role!A:E,2,FALSE)))</f>
        <v/>
      </c>
      <c r="JU31" s="33" t="str">
        <f>IF(ISBLANK(JS31),"",IF(ISBLANK(VLOOKUP(JS31,role!A:E,3,FALSE)),"",VLOOKUP(JS31,role!A:E,3,FALSE)))</f>
        <v/>
      </c>
      <c r="JV31" s="33" t="str">
        <f>IF(ISBLANK(JS31),"",IF(ISBLANK(VLOOKUP(JS31,role!A:E,4,FALSE)),"",VLOOKUP(JS31,role!A:E,4,FALSE)))</f>
        <v/>
      </c>
      <c r="JW31" s="33" t="str">
        <f>IF(ISBLANK(JS31),"",IF(ISBLANK(VLOOKUP(JS31,role!A:E,5,FALSE)),"",VLOOKUP(JS31,role!A:E,5,FALSE)))</f>
        <v/>
      </c>
      <c r="KC31" s="34"/>
      <c r="KF31" s="41"/>
      <c r="KH31" s="33" t="str">
        <f t="shared" si="80"/>
        <v/>
      </c>
      <c r="KI31" s="33" t="str">
        <f t="shared" si="81"/>
        <v/>
      </c>
      <c r="KJ31" s="33" t="str">
        <f t="shared" si="82"/>
        <v/>
      </c>
      <c r="KL31" s="33" t="str">
        <f>IF(ISBLANK(KK31),"",IF(ISBLANK(VLOOKUP(KK31,role!A:E,2,FALSE)),"",VLOOKUP(KK31,role!A:E,2,FALSE)))</f>
        <v/>
      </c>
      <c r="KM31" s="33" t="str">
        <f>IF(ISBLANK(KK31),"",IF(ISBLANK(VLOOKUP(KK31,role!A:E,3,FALSE)),"",VLOOKUP(KK31,role!A:E,3,FALSE)))</f>
        <v/>
      </c>
      <c r="KN31" s="33" t="str">
        <f>IF(ISBLANK(KK31),"",IF(ISBLANK(VLOOKUP(KK31,role!A:E,4,FALSE)),"",VLOOKUP(KK31,role!A:E,4,FALSE)))</f>
        <v/>
      </c>
      <c r="KO31" s="33" t="str">
        <f>IF(ISBLANK(KK31),"",IF(ISBLANK(VLOOKUP(KK31,role!A:E,5,FALSE)),"",VLOOKUP(KK31,role!A:E,5,FALSE)))</f>
        <v/>
      </c>
      <c r="KU31" s="34"/>
      <c r="KX31" s="41"/>
      <c r="KZ31" s="33" t="str">
        <f t="shared" si="83"/>
        <v/>
      </c>
      <c r="LA31" s="33" t="str">
        <f t="shared" si="84"/>
        <v/>
      </c>
      <c r="LB31" s="33" t="str">
        <f t="shared" si="85"/>
        <v/>
      </c>
      <c r="LD31" s="33" t="str">
        <f>IF(ISBLANK(LC31),"",IF(ISBLANK(VLOOKUP(LC31,role!A:E,2,FALSE)),"",VLOOKUP(LC31,role!A:E,2,FALSE)))</f>
        <v/>
      </c>
      <c r="LE31" s="33" t="str">
        <f>IF(ISBLANK(LC31),"",IF(ISBLANK(VLOOKUP(LC31,role!A:E,3,FALSE)),"",VLOOKUP(LC31,role!A:E,3,FALSE)))</f>
        <v/>
      </c>
      <c r="LF31" s="33" t="str">
        <f>IF(ISBLANK(LC31),"",IF(ISBLANK(VLOOKUP(LC31,role!A:E,4,FALSE)),"",VLOOKUP(LC31,role!A:E,4,FALSE)))</f>
        <v/>
      </c>
      <c r="LG31" s="33" t="str">
        <f>IF(ISBLANK(LC31),"",IF(ISBLANK(VLOOKUP(LC31,role!A:E,5,FALSE)),"",VLOOKUP(LC31,role!A:E,5,FALSE)))</f>
        <v/>
      </c>
      <c r="LM31" s="34"/>
      <c r="LP31" s="41"/>
      <c r="LR31" s="33" t="str">
        <f t="shared" si="86"/>
        <v/>
      </c>
      <c r="LS31" s="33" t="str">
        <f t="shared" si="87"/>
        <v/>
      </c>
      <c r="LT31" s="33" t="str">
        <f t="shared" si="88"/>
        <v/>
      </c>
      <c r="LV31" s="33" t="str">
        <f>IF(ISBLANK(LU31),"",IF(ISBLANK(VLOOKUP(LU31,role!A:E,2,FALSE)),"",VLOOKUP(LU31,role!A:E,2,FALSE)))</f>
        <v/>
      </c>
      <c r="LW31" s="33" t="str">
        <f>IF(ISBLANK(LU31),"",IF(ISBLANK(VLOOKUP(LU31,role!A:E,3,FALSE)),"",VLOOKUP(LU31,role!A:E,3,FALSE)))</f>
        <v/>
      </c>
      <c r="LX31" s="33" t="str">
        <f>IF(ISBLANK(LU31),"",IF(ISBLANK(VLOOKUP(LU31,role!A:E,4,FALSE)),"",VLOOKUP(LU31,role!A:E,4,FALSE)))</f>
        <v/>
      </c>
      <c r="LY31" s="33" t="str">
        <f>IF(ISBLANK(LU31),"",IF(ISBLANK(VLOOKUP(LU31,role!A:E,5,FALSE)),"",VLOOKUP(LU31,role!A:E,5,FALSE)))</f>
        <v/>
      </c>
      <c r="ME31" s="34"/>
      <c r="MH31" s="41"/>
      <c r="MJ31" s="33" t="str">
        <f t="shared" si="89"/>
        <v/>
      </c>
      <c r="MK31" s="33" t="str">
        <f t="shared" si="90"/>
        <v/>
      </c>
      <c r="ML31" s="33" t="str">
        <f t="shared" si="91"/>
        <v/>
      </c>
      <c r="MN31" s="33" t="str">
        <f>IF(ISBLANK(MM31),"",IF(ISBLANK(VLOOKUP(MM31,role!A:E,2,FALSE)),"",VLOOKUP(MM31,role!A:E,2,FALSE)))</f>
        <v/>
      </c>
      <c r="MO31" s="33" t="str">
        <f>IF(ISBLANK(MM31),"",IF(ISBLANK(VLOOKUP(MM31,role!A:E,3,FALSE)),"",VLOOKUP(MM31,role!A:E,3,FALSE)))</f>
        <v/>
      </c>
      <c r="MP31" s="33" t="str">
        <f>IF(ISBLANK(MM31),"",IF(ISBLANK(VLOOKUP(MM31,role!A:E,4,FALSE)),"",VLOOKUP(MM31,role!A:E,4,FALSE)))</f>
        <v/>
      </c>
      <c r="MQ31" s="33" t="str">
        <f>IF(ISBLANK(MM31),"",IF(ISBLANK(VLOOKUP(MM31,role!A:E,5,FALSE)),"",VLOOKUP(MM31,role!A:E,5,FALSE)))</f>
        <v/>
      </c>
      <c r="MW31" s="34"/>
      <c r="MZ31" s="41"/>
      <c r="NB31" s="33" t="str">
        <f t="shared" si="92"/>
        <v/>
      </c>
      <c r="NC31" s="33" t="str">
        <f t="shared" si="93"/>
        <v/>
      </c>
      <c r="ND31" s="33" t="str">
        <f t="shared" si="94"/>
        <v/>
      </c>
      <c r="NF31" s="33" t="str">
        <f>IF(ISBLANK(NE31),"",IF(ISBLANK(VLOOKUP(NE31,role!A:E,2,FALSE)),"",VLOOKUP(NE31,role!A:E,2,FALSE)))</f>
        <v/>
      </c>
      <c r="NG31" s="33" t="str">
        <f>IF(ISBLANK(NE31),"",IF(ISBLANK(VLOOKUP(NE31,role!A:E,3,FALSE)),"",VLOOKUP(NE31,role!A:E,3,FALSE)))</f>
        <v/>
      </c>
      <c r="NH31" s="33" t="str">
        <f>IF(ISBLANK(NE31),"",IF(ISBLANK(VLOOKUP(NE31,role!A:E,4,FALSE)),"",VLOOKUP(NE31,role!A:E,4,FALSE)))</f>
        <v/>
      </c>
      <c r="NI31" s="33" t="str">
        <f>IF(ISBLANK(NE31),"",IF(ISBLANK(VLOOKUP(NE31,role!A:E,5,FALSE)),"",VLOOKUP(NE31,role!A:E,5,FALSE)))</f>
        <v/>
      </c>
      <c r="NO31" s="34"/>
      <c r="NR31" s="41"/>
      <c r="NT31" s="33" t="str">
        <f t="shared" si="95"/>
        <v/>
      </c>
      <c r="NU31" s="33" t="str">
        <f t="shared" si="96"/>
        <v/>
      </c>
      <c r="NV31" s="33" t="str">
        <f t="shared" si="97"/>
        <v/>
      </c>
      <c r="NX31" s="33" t="str">
        <f>IF(ISBLANK(NW31),"",IF(ISBLANK(VLOOKUP(NW31,role!A:E,2,FALSE)),"",VLOOKUP(NW31,role!A:E,2,FALSE)))</f>
        <v/>
      </c>
      <c r="NY31" s="33" t="str">
        <f>IF(ISBLANK(NW31),"",IF(ISBLANK(VLOOKUP(NW31,role!A:E,3,FALSE)),"",VLOOKUP(NW31,role!A:E,3,FALSE)))</f>
        <v/>
      </c>
      <c r="NZ31" s="33" t="str">
        <f>IF(ISBLANK(NW31),"",IF(ISBLANK(VLOOKUP(NW31,role!A:E,4,FALSE)),"",VLOOKUP(NW31,role!A:E,4,FALSE)))</f>
        <v/>
      </c>
      <c r="OA31" s="33" t="str">
        <f>IF(ISBLANK(NW31),"",IF(ISBLANK(VLOOKUP(NW31,role!A:E,5,FALSE)),"",VLOOKUP(NW31,role!A:E,5,FALSE)))</f>
        <v/>
      </c>
      <c r="OG31" s="34"/>
      <c r="OJ31" s="41"/>
      <c r="OL31" s="33" t="str">
        <f t="shared" si="98"/>
        <v/>
      </c>
      <c r="OM31" s="33" t="str">
        <f t="shared" si="99"/>
        <v/>
      </c>
      <c r="ON31" s="33" t="str">
        <f t="shared" si="100"/>
        <v/>
      </c>
      <c r="OP31" s="33" t="str">
        <f>IF(ISBLANK(OO31),"",IF(ISBLANK(VLOOKUP(OO31,role!A:E,2,FALSE)),"",VLOOKUP(OO31,role!A:E,2,FALSE)))</f>
        <v/>
      </c>
      <c r="OQ31" s="33" t="str">
        <f>IF(ISBLANK(OO31),"",IF(ISBLANK(VLOOKUP(OO31,role!A:E,3,FALSE)),"",VLOOKUP(OO31,role!A:E,3,FALSE)))</f>
        <v/>
      </c>
      <c r="OR31" s="33" t="str">
        <f>IF(ISBLANK(OO31),"",IF(ISBLANK(VLOOKUP(OO31,role!A:E,4,FALSE)),"",VLOOKUP(OO31,role!A:E,4,FALSE)))</f>
        <v/>
      </c>
      <c r="OS31" s="33" t="str">
        <f>IF(ISBLANK(OO31),"",IF(ISBLANK(VLOOKUP(OO31,role!A:E,5,FALSE)),"",VLOOKUP(OO31,role!A:E,5,FALSE)))</f>
        <v/>
      </c>
      <c r="OY31" s="34"/>
      <c r="PB31" s="34"/>
      <c r="PC31" s="35"/>
      <c r="PD31" s="36" t="str">
        <f t="shared" si="101"/>
        <v/>
      </c>
      <c r="PF31" s="33" t="str">
        <f>IF(ISBLANK(PE31),"",IF(ISBLANK(VLOOKUP(PE31,role!A:E,2,FALSE)),"",VLOOKUP(PE31,role!A:E,2,FALSE)))</f>
        <v/>
      </c>
      <c r="PG31" s="33" t="str">
        <f>IF(ISBLANK(PE31),"",IF(ISBLANK(VLOOKUP(PE31,role!A:E,3,FALSE)),"",VLOOKUP(PE31,role!A:E,3,FALSE)))</f>
        <v/>
      </c>
      <c r="PH31" s="33" t="str">
        <f>IF(ISBLANK(PE31),"",IF(ISBLANK(VLOOKUP(PE31,role!A:E,4,FALSE)),"",VLOOKUP(PE31,role!A:E,4,FALSE)))</f>
        <v/>
      </c>
      <c r="PI31" s="33" t="str">
        <f>IF(ISBLANK(PE31),"",IF(ISBLANK(VLOOKUP(PE31,role!A:E,5,FALSE)),"",VLOOKUP(PE31,role!A:E,5,FALSE)))</f>
        <v/>
      </c>
      <c r="PJ31" s="38"/>
      <c r="PK31" s="36" t="str">
        <f t="shared" si="102"/>
        <v/>
      </c>
      <c r="PM31" s="33" t="str">
        <f>IF(ISBLANK(PL31),"",IF(ISBLANK(VLOOKUP(PL31,role!A:E,2,FALSE)),"",VLOOKUP(PL31,role!A:E,2,FALSE)))</f>
        <v/>
      </c>
      <c r="PN31" s="33" t="str">
        <f>IF(ISBLANK(PL31),"",IF(ISBLANK(VLOOKUP(PL31,role!A:E,3,FALSE)),"",VLOOKUP(PL31,role!A:E,3,FALSE)))</f>
        <v/>
      </c>
      <c r="PO31" s="33" t="str">
        <f>IF(ISBLANK(PL31),"",IF(ISBLANK(VLOOKUP(PL31,role!A:E,4,FALSE)),"",VLOOKUP(PL31,role!A:E,4,FALSE)))</f>
        <v/>
      </c>
      <c r="PP31" s="33" t="str">
        <f>IF(ISBLANK(PL31),"",IF(ISBLANK(VLOOKUP(PL31,role!A:E,5,FALSE)),"",VLOOKUP(PL31,role!A:E,5,FALSE)))</f>
        <v/>
      </c>
      <c r="PQ31" s="38"/>
      <c r="PR31" s="36" t="str">
        <f t="shared" si="103"/>
        <v/>
      </c>
      <c r="PT31" s="33" t="str">
        <f>IF(ISBLANK(PS31),"",IF(ISBLANK(VLOOKUP(PS31,role!A:E,2,FALSE)),"",VLOOKUP(PS31,role!A:E,2,FALSE)))</f>
        <v/>
      </c>
      <c r="PU31" s="33" t="str">
        <f>IF(ISBLANK(PS31),"",IF(ISBLANK(VLOOKUP(PS31,role!A:E,3,FALSE)),"",VLOOKUP(PS31,role!A:E,3,FALSE)))</f>
        <v/>
      </c>
      <c r="PV31" s="33" t="str">
        <f>IF(ISBLANK(PS31),"",IF(ISBLANK(VLOOKUP(PS31,role!A:E,4,FALSE)),"",VLOOKUP(PS31,role!A:E,4,FALSE)))</f>
        <v/>
      </c>
      <c r="PW31" s="33" t="str">
        <f>IF(ISBLANK(PS31),"",IF(ISBLANK(VLOOKUP(PS31,role!A:E,5,FALSE)),"",VLOOKUP(PS31,role!A:E,5,FALSE)))</f>
        <v/>
      </c>
      <c r="PX31" s="38"/>
      <c r="PY31" s="36" t="str">
        <f t="shared" si="104"/>
        <v/>
      </c>
      <c r="QA31" s="33" t="str">
        <f>IF(ISBLANK(PZ31),"",IF(ISBLANK(VLOOKUP(PZ31,role!A:E,2,FALSE)),"",VLOOKUP(PZ31,role!A:E,2,FALSE)))</f>
        <v/>
      </c>
      <c r="QB31" s="33" t="str">
        <f>IF(ISBLANK(PZ31),"",IF(ISBLANK(VLOOKUP(PZ31,role!A:E,3,FALSE)),"",VLOOKUP(PZ31,role!A:E,3,FALSE)))</f>
        <v/>
      </c>
      <c r="QC31" s="33" t="str">
        <f>IF(ISBLANK(PZ31),"",IF(ISBLANK(VLOOKUP(PZ31,role!A:E,4,FALSE)),"",VLOOKUP(PZ31,role!A:E,4,FALSE)))</f>
        <v/>
      </c>
      <c r="QD31" s="33" t="str">
        <f>IF(ISBLANK(PZ31),"",IF(ISBLANK(VLOOKUP(PZ31,role!A:E,5,FALSE)),"",VLOOKUP(PZ31,role!A:E,5,FALSE)))</f>
        <v/>
      </c>
      <c r="QE31" s="38"/>
      <c r="QF31" s="36" t="str">
        <f t="shared" si="105"/>
        <v/>
      </c>
      <c r="QH31" s="33" t="str">
        <f>IF(ISBLANK(QG31),"",IF(ISBLANK(VLOOKUP(QG31,role!A:E,2,FALSE)),"",VLOOKUP(QG31,role!A:E,2,FALSE)))</f>
        <v/>
      </c>
      <c r="QI31" s="33" t="str">
        <f>IF(ISBLANK(QG31),"",IF(ISBLANK(VLOOKUP(QG31,role!A:E,3,FALSE)),"",VLOOKUP(QG31,role!A:E,3,FALSE)))</f>
        <v/>
      </c>
      <c r="QJ31" s="33" t="str">
        <f>IF(ISBLANK(QG31),"",IF(ISBLANK(VLOOKUP(QG31,role!A:E,4,FALSE)),"",VLOOKUP(QG31,role!A:E,4,FALSE)))</f>
        <v/>
      </c>
      <c r="QK31" s="33" t="str">
        <f>IF(ISBLANK(QG31),"",IF(ISBLANK(VLOOKUP(QG31,role!A:E,5,FALSE)),"",VLOOKUP(QG31,role!A:E,5,FALSE)))</f>
        <v/>
      </c>
      <c r="QL31" s="34"/>
      <c r="QM31" s="38"/>
      <c r="QN31" s="36" t="str">
        <f t="shared" si="106"/>
        <v/>
      </c>
      <c r="QP31" s="33" t="str">
        <f>IF(ISBLANK(QO31),"",IF(ISBLANK(VLOOKUP(QO31,role!A:E,2,FALSE)),"",VLOOKUP(QO31,role!A:E,2,FALSE)))</f>
        <v/>
      </c>
      <c r="QQ31" s="33" t="str">
        <f>IF(ISBLANK(QO31),"",IF(ISBLANK(VLOOKUP(QO31,role!A:E,3,FALSE)),"",VLOOKUP(QO31,role!A:E,3,FALSE)))</f>
        <v/>
      </c>
      <c r="QR31" s="33" t="str">
        <f>IF(ISBLANK(QO31),"",IF(ISBLANK(VLOOKUP(QO31,role!A:E,4,FALSE)),"",VLOOKUP(QO31,role!A:E,4,FALSE)))</f>
        <v/>
      </c>
      <c r="QS31" s="33" t="str">
        <f>IF(ISBLANK(QO31),"",IF(ISBLANK(VLOOKUP(QO31,role!A:E,5,FALSE)),"",VLOOKUP(QO31,role!A:E,5,FALSE)))</f>
        <v/>
      </c>
      <c r="QT31" s="38"/>
      <c r="QU31" s="36" t="str">
        <f t="shared" si="107"/>
        <v/>
      </c>
      <c r="QW31" s="33" t="str">
        <f>IF(ISBLANK(QV31),"",IF(ISBLANK(VLOOKUP(QV31,role!A:E,2,FALSE)),"",VLOOKUP(QV31,role!A:E,2,FALSE)))</f>
        <v/>
      </c>
      <c r="QX31" s="33" t="str">
        <f>IF(ISBLANK(QV31),"",IF(ISBLANK(VLOOKUP(QV31,role!A:E,3,FALSE)),"",VLOOKUP(QV31,role!A:E,3,FALSE)))</f>
        <v/>
      </c>
      <c r="QY31" s="33" t="str">
        <f>IF(ISBLANK(QV31),"",IF(ISBLANK(VLOOKUP(QV31,role!A:E,4,FALSE)),"",VLOOKUP(QV31,role!A:E,4,FALSE)))</f>
        <v/>
      </c>
      <c r="QZ31" s="33" t="str">
        <f>IF(ISBLANK(QV31),"",IF(ISBLANK(VLOOKUP(QV31,role!A:E,5,FALSE)),"",VLOOKUP(QV31,role!A:E,5,FALSE)))</f>
        <v/>
      </c>
      <c r="RA31" s="38"/>
      <c r="RB31" s="36" t="str">
        <f t="shared" si="108"/>
        <v/>
      </c>
      <c r="RD31" s="33" t="str">
        <f>IF(ISBLANK(RC31),"",IF(ISBLANK(VLOOKUP(RC31,role!A:E,2,FALSE)),"",VLOOKUP(RC31,role!A:E,2,FALSE)))</f>
        <v/>
      </c>
      <c r="RE31" s="33" t="str">
        <f>IF(ISBLANK(RC31),"",IF(ISBLANK(VLOOKUP(RC31,role!A:E,3,FALSE)),"",VLOOKUP(RC31,role!A:E,3,FALSE)))</f>
        <v/>
      </c>
      <c r="RF31" s="33" t="str">
        <f>IF(ISBLANK(RC31),"",IF(ISBLANK(VLOOKUP(RC31,role!A:E,4,FALSE)),"",VLOOKUP(RC31,role!A:E,4,FALSE)))</f>
        <v/>
      </c>
      <c r="RG31" s="33" t="str">
        <f>IF(ISBLANK(RC31),"",IF(ISBLANK(VLOOKUP(RC31,role!A:E,5,FALSE)),"",VLOOKUP(RC31,role!A:E,5,FALSE)))</f>
        <v/>
      </c>
      <c r="RH31" s="38"/>
      <c r="RI31" s="36" t="str">
        <f t="shared" si="109"/>
        <v/>
      </c>
      <c r="RK31" s="33" t="str">
        <f>IF(ISBLANK(RJ31),"",IF(ISBLANK(VLOOKUP(RJ31,role!A:E,2,FALSE)),"",VLOOKUP(RJ31,role!A:E,2,FALSE)))</f>
        <v/>
      </c>
      <c r="RL31" s="33" t="str">
        <f>IF(ISBLANK(RJ31),"",IF(ISBLANK(VLOOKUP(RJ31,role!A:E,3,FALSE)),"",VLOOKUP(RJ31,role!A:E,3,FALSE)))</f>
        <v/>
      </c>
      <c r="RM31" s="33" t="str">
        <f>IF(ISBLANK(RJ31),"",IF(ISBLANK(VLOOKUP(RJ31,role!A:E,4,FALSE)),"",VLOOKUP(RJ31,role!A:E,4,FALSE)))</f>
        <v/>
      </c>
      <c r="RN31" s="33" t="str">
        <f>IF(ISBLANK(RJ31),"",IF(ISBLANK(VLOOKUP(RJ31,role!A:E,5,FALSE)),"",VLOOKUP(RJ31,role!A:E,5,FALSE)))</f>
        <v/>
      </c>
      <c r="RO31" s="38"/>
      <c r="RP31" s="36" t="str">
        <f t="shared" si="110"/>
        <v/>
      </c>
      <c r="RR31" s="33" t="str">
        <f t="shared" si="111"/>
        <v/>
      </c>
      <c r="RS31" s="33" t="str">
        <f t="shared" si="112"/>
        <v/>
      </c>
      <c r="RT31" s="33" t="str">
        <f t="shared" si="113"/>
        <v/>
      </c>
      <c r="RU31" s="33" t="str">
        <f t="shared" si="114"/>
        <v/>
      </c>
      <c r="RV31" s="34"/>
      <c r="RW31" s="35"/>
      <c r="RY31" s="33" t="str">
        <f t="shared" si="115"/>
        <v/>
      </c>
      <c r="RZ31" s="41"/>
      <c r="SA31" s="33" t="str">
        <f t="shared" si="116"/>
        <v/>
      </c>
      <c r="SC31" s="33" t="str">
        <f t="shared" si="117"/>
        <v/>
      </c>
      <c r="SE31" s="33" t="str">
        <f t="shared" si="118"/>
        <v/>
      </c>
      <c r="SG31" s="33" t="str">
        <f t="shared" si="119"/>
        <v/>
      </c>
      <c r="SI31" s="33" t="str">
        <f t="shared" si="120"/>
        <v/>
      </c>
      <c r="SK31" s="33" t="str">
        <f t="shared" si="121"/>
        <v/>
      </c>
      <c r="SM31" s="33" t="str">
        <f t="shared" si="122"/>
        <v/>
      </c>
      <c r="SO31" s="33" t="str">
        <f t="shared" si="123"/>
        <v/>
      </c>
      <c r="SQ31" s="33" t="str">
        <f t="shared" si="124"/>
        <v/>
      </c>
      <c r="SS31" s="33" t="str">
        <f t="shared" si="125"/>
        <v/>
      </c>
      <c r="ST31" s="34"/>
      <c r="SV31" s="33" t="str">
        <f t="shared" si="126"/>
        <v/>
      </c>
      <c r="SX31" s="33" t="str">
        <f t="shared" si="127"/>
        <v/>
      </c>
      <c r="SZ31" s="33" t="str">
        <f t="shared" si="128"/>
        <v/>
      </c>
      <c r="TB31" s="33" t="str">
        <f t="shared" si="129"/>
        <v/>
      </c>
      <c r="TD31" s="33" t="str">
        <f t="shared" si="130"/>
        <v/>
      </c>
      <c r="TE31" s="34"/>
      <c r="TG31" s="33" t="str">
        <f t="shared" si="131"/>
        <v/>
      </c>
      <c r="TI31" s="33" t="str">
        <f t="shared" si="132"/>
        <v/>
      </c>
      <c r="TK31" s="33" t="str">
        <f t="shared" si="133"/>
        <v/>
      </c>
      <c r="TM31" s="33" t="str">
        <f t="shared" si="134"/>
        <v/>
      </c>
      <c r="TO31" s="33" t="str">
        <f t="shared" si="135"/>
        <v/>
      </c>
      <c r="TP31" s="34"/>
      <c r="TR31" s="33" t="str">
        <f t="shared" si="136"/>
        <v/>
      </c>
      <c r="TT31" s="33" t="str">
        <f t="shared" si="137"/>
        <v/>
      </c>
      <c r="TV31" s="33" t="str">
        <f t="shared" si="138"/>
        <v/>
      </c>
      <c r="TX31" s="33" t="str">
        <f t="shared" si="139"/>
        <v/>
      </c>
      <c r="TZ31" s="33" t="str">
        <f t="shared" si="140"/>
        <v/>
      </c>
      <c r="UA31" s="34"/>
      <c r="UC31" s="33" t="str">
        <f t="shared" si="141"/>
        <v/>
      </c>
      <c r="UE31" s="33" t="str">
        <f t="shared" si="142"/>
        <v/>
      </c>
      <c r="UG31" s="33" t="str">
        <f t="shared" si="143"/>
        <v/>
      </c>
      <c r="UI31" s="33" t="str">
        <f t="shared" si="144"/>
        <v/>
      </c>
      <c r="UK31" s="33" t="str">
        <f t="shared" si="145"/>
        <v/>
      </c>
      <c r="UL31" s="34"/>
      <c r="UN31" s="33" t="str">
        <f t="shared" si="146"/>
        <v/>
      </c>
      <c r="UO31" s="33" t="str">
        <f t="shared" si="147"/>
        <v/>
      </c>
      <c r="UQ31" s="33" t="str">
        <f t="shared" si="148"/>
        <v/>
      </c>
      <c r="UR31" s="33" t="str">
        <f t="shared" si="149"/>
        <v/>
      </c>
      <c r="UT31" s="33" t="str">
        <f t="shared" si="150"/>
        <v/>
      </c>
      <c r="UU31" s="33" t="str">
        <f t="shared" si="151"/>
        <v/>
      </c>
      <c r="UW31" s="33" t="str">
        <f t="shared" si="152"/>
        <v/>
      </c>
      <c r="UX31" s="33" t="str">
        <f t="shared" si="153"/>
        <v/>
      </c>
      <c r="UZ31" s="33" t="str">
        <f t="shared" si="154"/>
        <v/>
      </c>
      <c r="VA31" s="33" t="str">
        <f t="shared" si="155"/>
        <v/>
      </c>
      <c r="VB31" s="37"/>
      <c r="VC31" s="35"/>
      <c r="VD31" s="36" t="str">
        <f t="shared" si="156"/>
        <v/>
      </c>
      <c r="VE31" s="36" t="str">
        <f t="shared" si="157"/>
        <v/>
      </c>
      <c r="VG31" s="36" t="str">
        <f t="shared" si="158"/>
        <v/>
      </c>
      <c r="VH31" s="36" t="str">
        <f t="shared" si="159"/>
        <v/>
      </c>
      <c r="VJ31" s="36" t="str">
        <f t="shared" si="160"/>
        <v/>
      </c>
      <c r="VK31" s="36" t="str">
        <f t="shared" si="161"/>
        <v/>
      </c>
      <c r="VM31" s="36" t="str">
        <f t="shared" si="162"/>
        <v/>
      </c>
      <c r="VN31" s="36" t="str">
        <f t="shared" si="163"/>
        <v/>
      </c>
      <c r="VP31" s="36" t="str">
        <f t="shared" si="164"/>
        <v/>
      </c>
      <c r="VQ31" s="36" t="str">
        <f t="shared" si="165"/>
        <v/>
      </c>
      <c r="VR31" s="34"/>
      <c r="VT31" s="36" t="str">
        <f t="shared" si="166"/>
        <v/>
      </c>
      <c r="VU31" s="36" t="str">
        <f t="shared" si="167"/>
        <v/>
      </c>
      <c r="VW31" s="36" t="str">
        <f t="shared" si="168"/>
        <v/>
      </c>
      <c r="VX31" s="36" t="str">
        <f t="shared" si="169"/>
        <v/>
      </c>
      <c r="VZ31" s="36" t="str">
        <f t="shared" si="170"/>
        <v/>
      </c>
      <c r="WA31" s="36" t="str">
        <f t="shared" si="171"/>
        <v/>
      </c>
      <c r="WC31" s="36" t="str">
        <f t="shared" si="172"/>
        <v/>
      </c>
      <c r="WD31" s="36" t="str">
        <f t="shared" si="173"/>
        <v/>
      </c>
      <c r="WF31" s="36" t="str">
        <f t="shared" si="174"/>
        <v/>
      </c>
      <c r="WG31" s="36" t="str">
        <f t="shared" si="175"/>
        <v/>
      </c>
      <c r="WH31" s="34"/>
      <c r="WK31" s="33" t="str">
        <f t="shared" si="176"/>
        <v/>
      </c>
      <c r="WL31" s="35"/>
      <c r="WM31" s="38"/>
      <c r="WN31" s="36" t="str">
        <f t="shared" si="177"/>
        <v/>
      </c>
      <c r="WO31" s="33" t="str">
        <f t="shared" si="178"/>
        <v/>
      </c>
      <c r="WR31" s="36" t="str">
        <f t="shared" si="179"/>
        <v/>
      </c>
      <c r="WS31" s="33" t="str">
        <f t="shared" si="180"/>
        <v/>
      </c>
      <c r="WV31" s="36" t="str">
        <f t="shared" si="181"/>
        <v/>
      </c>
      <c r="WW31" s="33" t="str">
        <f t="shared" si="182"/>
        <v/>
      </c>
      <c r="WZ31" s="36" t="str">
        <f t="shared" si="183"/>
        <v/>
      </c>
      <c r="XA31" s="33" t="str">
        <f t="shared" si="184"/>
        <v/>
      </c>
      <c r="XB31" s="33"/>
      <c r="XD31" s="36" t="str">
        <f t="shared" si="185"/>
        <v/>
      </c>
      <c r="XE31" s="33" t="str">
        <f t="shared" si="186"/>
        <v/>
      </c>
      <c r="XF31" s="39"/>
      <c r="XG31" s="33" t="str">
        <f t="shared" si="187"/>
        <v/>
      </c>
      <c r="XH31" s="33" t="str">
        <f t="shared" si="188"/>
        <v/>
      </c>
      <c r="XI31" s="33" t="str">
        <f t="shared" si="189"/>
        <v/>
      </c>
      <c r="XJ31" s="33" t="str">
        <f t="shared" si="190"/>
        <v/>
      </c>
      <c r="XK31" s="33" t="str">
        <f t="shared" si="191"/>
        <v/>
      </c>
      <c r="XL31" s="33" t="str">
        <f t="shared" si="192"/>
        <v/>
      </c>
      <c r="XM31" s="33" t="str">
        <f t="shared" si="193"/>
        <v/>
      </c>
      <c r="XN31" s="33" t="str">
        <f t="shared" si="194"/>
        <v/>
      </c>
      <c r="XO31" s="33" t="str">
        <f t="shared" si="195"/>
        <v/>
      </c>
    </row>
    <row r="32" spans="3:639" s="32" customFormat="1" x14ac:dyDescent="0.25">
      <c r="C32" s="33" t="str">
        <f t="shared" si="20"/>
        <v/>
      </c>
      <c r="E32" s="32" t="str">
        <f t="shared" si="21"/>
        <v/>
      </c>
      <c r="F32" s="33" t="str">
        <f t="shared" si="22"/>
        <v/>
      </c>
      <c r="G32" s="33" t="str">
        <f t="shared" si="23"/>
        <v/>
      </c>
      <c r="J32" s="33" t="str">
        <f t="shared" si="24"/>
        <v/>
      </c>
      <c r="K32" s="33" t="str">
        <f t="shared" si="25"/>
        <v/>
      </c>
      <c r="L32" s="33" t="str">
        <f t="shared" si="26"/>
        <v/>
      </c>
      <c r="N32" s="33" t="str">
        <f t="shared" si="27"/>
        <v/>
      </c>
      <c r="O32" s="33" t="str">
        <f t="shared" si="28"/>
        <v/>
      </c>
      <c r="Q32" s="33" t="str">
        <f t="shared" si="29"/>
        <v/>
      </c>
      <c r="R32" s="33" t="str">
        <f t="shared" si="30"/>
        <v/>
      </c>
      <c r="S32" s="33"/>
      <c r="T32" s="33"/>
      <c r="U32" s="33" t="str">
        <f t="shared" si="31"/>
        <v/>
      </c>
      <c r="V32" s="33" t="str">
        <f t="shared" si="32"/>
        <v/>
      </c>
      <c r="W32" s="33"/>
      <c r="Y32" s="33" t="str">
        <f>IF(ISBLANK(X32),"",VLOOKUP(X32,resource_type!A:C,3,FALSE))</f>
        <v/>
      </c>
      <c r="Z32" s="33" t="str">
        <f>IF(ISBLANK(X32),"",VLOOKUP(X32,resource_type!A:C,2,FALSE))</f>
        <v/>
      </c>
      <c r="AA32" s="33" t="str">
        <f t="shared" si="33"/>
        <v/>
      </c>
      <c r="AB32" s="33" t="str">
        <f t="shared" si="34"/>
        <v/>
      </c>
      <c r="AD32" s="33" t="str">
        <f>IF(ISBLANK(AC32),"",VLOOKUP(AC32,resource_type!A:C,3,FALSE))</f>
        <v/>
      </c>
      <c r="AF32" s="33" t="str">
        <f>IF(ISBLANK(AE32),"",VLOOKUP(AE32,resource_type!A:C,3,FALSE))</f>
        <v/>
      </c>
      <c r="AG32" s="34"/>
      <c r="AI32" s="33" t="str">
        <f t="shared" si="35"/>
        <v/>
      </c>
      <c r="AK32" s="33" t="str">
        <f t="shared" si="36"/>
        <v/>
      </c>
      <c r="AM32" s="33" t="str">
        <f t="shared" si="37"/>
        <v/>
      </c>
      <c r="AO32" s="33" t="str">
        <f t="shared" si="38"/>
        <v/>
      </c>
      <c r="AP32" s="54"/>
      <c r="AQ32" s="35"/>
      <c r="AR32" s="36" t="str">
        <f t="shared" si="39"/>
        <v/>
      </c>
      <c r="AS32" s="36" t="str">
        <f t="shared" si="40"/>
        <v/>
      </c>
      <c r="AT32" s="35"/>
      <c r="AV32" s="33" t="str">
        <f t="shared" si="41"/>
        <v/>
      </c>
      <c r="AW32" s="33" t="str">
        <f t="shared" si="42"/>
        <v/>
      </c>
      <c r="AX32" s="33" t="str">
        <f t="shared" si="43"/>
        <v/>
      </c>
      <c r="AZ32" s="33" t="str">
        <f>IF(ISBLANK(AY32),"",IF(ISBLANK(VLOOKUP(AY32,role!A:E,2,FALSE)),"",VLOOKUP(AY32,role!A:E,2,FALSE)))</f>
        <v/>
      </c>
      <c r="BA32" s="33" t="str">
        <f>IF(ISBLANK(AY32),"",IF(ISBLANK(VLOOKUP(AY32,role!A:E,3,FALSE)),"",VLOOKUP(AY32,role!A:E,3,FALSE)))</f>
        <v/>
      </c>
      <c r="BB32" s="33" t="str">
        <f>IF(ISBLANK(AY32),"",IF(ISBLANK(VLOOKUP(AY32,role!A:E,4,FALSE)),"",VLOOKUP(AY32,role!A:E,4,FALSE)))</f>
        <v/>
      </c>
      <c r="BC32" s="33" t="str">
        <f>IF(ISBLANK(AY32),"",IF(ISBLANK(VLOOKUP(AY32,role!A:E,5,FALSE)),"",VLOOKUP(AY32,role!A:E,5,FALSE)))</f>
        <v/>
      </c>
      <c r="BE32" s="33" t="str">
        <f>IF(ISBLANK(BD32),"",IF(ISBLANK(VLOOKUP(BD32,role!A:E,2,FALSE)),"",VLOOKUP(BD32,role!A:E,2,FALSE)))</f>
        <v/>
      </c>
      <c r="BF32" s="33" t="str">
        <f>IF(ISBLANK(BD32),"",IF(ISBLANK(VLOOKUP(BD32,role!A:E,3,FALSE)),"",VLOOKUP(BD32,role!A:E,3,FALSE)))</f>
        <v/>
      </c>
      <c r="BG32" s="33" t="str">
        <f>IF(ISBLANK(BD32),"",IF(ISBLANK(VLOOKUP(BD32,role!A:E,4,FALSE)),"",VLOOKUP(BD32,role!A:E,4,FALSE)))</f>
        <v/>
      </c>
      <c r="BH32" s="33" t="str">
        <f>IF(ISBLANK(BD32),"",IF(ISBLANK(VLOOKUP(BD32,role!A:E,5,FALSE)),"",VLOOKUP(BD32,role!A:E,5,FALSE)))</f>
        <v/>
      </c>
      <c r="BN32" s="34"/>
      <c r="BQ32" s="41"/>
      <c r="BS32" s="33" t="str">
        <f t="shared" si="44"/>
        <v/>
      </c>
      <c r="BT32" s="33" t="str">
        <f t="shared" si="45"/>
        <v/>
      </c>
      <c r="BU32" s="33" t="str">
        <f t="shared" si="46"/>
        <v/>
      </c>
      <c r="BW32" s="33" t="str">
        <f>IF(ISBLANK(BV32),"",IF(ISBLANK(VLOOKUP(BV32,role!A:E,2,FALSE)),"",VLOOKUP(BV32,role!A:E,2,FALSE)))</f>
        <v/>
      </c>
      <c r="BX32" s="33" t="str">
        <f>IF(ISBLANK(BV32),"",IF(ISBLANK(VLOOKUP(BV32,role!A:E,3,FALSE)),"",VLOOKUP(BV32,role!A:E,3,FALSE)))</f>
        <v/>
      </c>
      <c r="BY32" s="33" t="str">
        <f>IF(ISBLANK(BV32),"",IF(ISBLANK(VLOOKUP(BV32,role!A:E,4,FALSE)),"",VLOOKUP(BV32,role!A:E,4,FALSE)))</f>
        <v/>
      </c>
      <c r="BZ32" s="33" t="str">
        <f>IF(ISBLANK(BV32),"",IF(ISBLANK(VLOOKUP(BV32,role!A:E,5,FALSE)),"",VLOOKUP(BV32,role!A:E,5,FALSE)))</f>
        <v/>
      </c>
      <c r="CB32" s="33" t="str">
        <f>IF(ISBLANK(CA32),"",IF(ISBLANK(VLOOKUP(CA32,role!A:E,2,FALSE)),"",VLOOKUP(CA32,role!A:E,2,FALSE)))</f>
        <v/>
      </c>
      <c r="CC32" s="33" t="str">
        <f>IF(ISBLANK(CA32),"",IF(ISBLANK(VLOOKUP(CA32,role!A:E,3,FALSE)),"",VLOOKUP(CA32,role!A:E,3,FALSE)))</f>
        <v/>
      </c>
      <c r="CD32" s="33" t="str">
        <f>IF(ISBLANK(CA32),"",IF(ISBLANK(VLOOKUP(CA32,role!A:E,4,FALSE)),"",VLOOKUP(CA32,role!A:E,4,FALSE)))</f>
        <v/>
      </c>
      <c r="CE32" s="33" t="str">
        <f>IF(ISBLANK(CA32),"",IF(ISBLANK(VLOOKUP(CA32,role!A:E,5,FALSE)),"",VLOOKUP(CA32,role!A:E,5,FALSE)))</f>
        <v/>
      </c>
      <c r="CK32" s="34"/>
      <c r="CN32" s="41"/>
      <c r="CP32" s="33" t="str">
        <f t="shared" si="47"/>
        <v/>
      </c>
      <c r="CQ32" s="33" t="str">
        <f t="shared" si="48"/>
        <v/>
      </c>
      <c r="CR32" s="33" t="str">
        <f t="shared" si="49"/>
        <v/>
      </c>
      <c r="CT32" s="33" t="str">
        <f>IF(ISBLANK(CS32),"",IF(ISBLANK(VLOOKUP(CS32,role!A:E,2,FALSE)),"",VLOOKUP(CS32,role!A:E,2,FALSE)))</f>
        <v/>
      </c>
      <c r="CU32" s="33" t="str">
        <f>IF(ISBLANK(CS32),"",IF(ISBLANK(VLOOKUP(CS32,role!A:E,3,FALSE)),"",VLOOKUP(CS32,role!A:E,3,FALSE)))</f>
        <v/>
      </c>
      <c r="CV32" s="33" t="str">
        <f>IF(ISBLANK(CS32),"",IF(ISBLANK(VLOOKUP(CS32,role!A:E,4,FALSE)),"",VLOOKUP(CS32,role!A:E,4,FALSE)))</f>
        <v/>
      </c>
      <c r="CW32" s="33" t="str">
        <f>IF(ISBLANK(CS32),"",IF(ISBLANK(VLOOKUP(CS32,role!A:E,5,FALSE)),"",VLOOKUP(CS32,role!A:E,5,FALSE)))</f>
        <v/>
      </c>
      <c r="DC32" s="34"/>
      <c r="DF32" s="41"/>
      <c r="DH32" s="33" t="str">
        <f t="shared" si="50"/>
        <v/>
      </c>
      <c r="DI32" s="33" t="str">
        <f t="shared" si="51"/>
        <v/>
      </c>
      <c r="DJ32" s="33" t="str">
        <f t="shared" si="52"/>
        <v/>
      </c>
      <c r="DL32" s="33" t="str">
        <f>IF(ISBLANK(DK32),"",IF(ISBLANK(VLOOKUP(DK32,role!A:E,2,FALSE)),"",VLOOKUP(DK32,role!A:E,2,FALSE)))</f>
        <v/>
      </c>
      <c r="DM32" s="33" t="str">
        <f>IF(ISBLANK(DK32),"",IF(ISBLANK(VLOOKUP(DK32,role!A:E,3,FALSE)),"",VLOOKUP(DK32,role!A:E,3,FALSE)))</f>
        <v/>
      </c>
      <c r="DN32" s="33" t="str">
        <f>IF(ISBLANK(DK32),"",IF(ISBLANK(VLOOKUP(DK32,role!A:E,4,FALSE)),"",VLOOKUP(DK32,role!A:E,4,FALSE)))</f>
        <v/>
      </c>
      <c r="DO32" s="33" t="str">
        <f>IF(ISBLANK(DK32),"",IF(ISBLANK(VLOOKUP(DK32,role!A:E,5,FALSE)),"",VLOOKUP(DK32,role!A:E,5,FALSE)))</f>
        <v/>
      </c>
      <c r="DU32" s="34"/>
      <c r="DX32" s="41"/>
      <c r="DZ32" s="33" t="str">
        <f t="shared" si="53"/>
        <v/>
      </c>
      <c r="EA32" s="33" t="str">
        <f t="shared" si="54"/>
        <v/>
      </c>
      <c r="EB32" s="33" t="str">
        <f t="shared" si="55"/>
        <v/>
      </c>
      <c r="ED32" s="33" t="str">
        <f>IF(ISBLANK(EC32),"",VLOOKUP(EC32,role!A:E,2,FALSE))</f>
        <v/>
      </c>
      <c r="EE32" s="33" t="str">
        <f>IF(ISBLANK(EC32),"",IF(ISBLANK(VLOOKUP(EC32,role!A:E,3,FALSE)),"",VLOOKUP(EC32,role!A:E,3,FALSE)))</f>
        <v/>
      </c>
      <c r="EF32" s="33" t="str">
        <f>IF(ISBLANK(EC32),"",IF(ISBLANK(VLOOKUP(EC32,role!A:E,4,FALSE)),"",VLOOKUP(EC32,role!A:E,4,FALSE)))</f>
        <v/>
      </c>
      <c r="EG32" s="33" t="str">
        <f>IF(ISBLANK(EC32),"",IF(ISBLANK(VLOOKUP(EC32,role!A:E,5,FALSE)),"",VLOOKUP(EC32,role!A:E,5,FALSE)))</f>
        <v/>
      </c>
      <c r="EM32" s="34"/>
      <c r="EP32" s="34"/>
      <c r="ES32" s="33" t="str">
        <f t="shared" si="56"/>
        <v/>
      </c>
      <c r="ET32" s="33" t="str">
        <f t="shared" si="57"/>
        <v/>
      </c>
      <c r="EU32" s="33" t="str">
        <f t="shared" si="58"/>
        <v/>
      </c>
      <c r="EW32" s="33" t="str">
        <f>IF(ISBLANK(EV32),"",IF(ISBLANK(VLOOKUP(EV32,role!A:E,2,FALSE)),"",VLOOKUP(EV32,role!A:E,2,FALSE)))</f>
        <v/>
      </c>
      <c r="EX32" s="33" t="str">
        <f>IF(ISBLANK(EV32),"",IF(ISBLANK(VLOOKUP(EV32,role!A:E,3,FALSE)),"",VLOOKUP(EV32,role!A:E,3,FALSE)))</f>
        <v/>
      </c>
      <c r="EY32" s="33" t="str">
        <f>IF(ISBLANK(EV32),"",IF(ISBLANK(VLOOKUP(EV32,role!A:E,4,FALSE)),"",VLOOKUP(EV32,role!A:E,4,FALSE)))</f>
        <v/>
      </c>
      <c r="EZ32" s="33" t="str">
        <f>IF(ISBLANK(EV32),"",IF(ISBLANK(VLOOKUP(EV32,role!A:E,5,FALSE)),"",VLOOKUP(EV32,role!A:E,5,FALSE)))</f>
        <v/>
      </c>
      <c r="FF32" s="34"/>
      <c r="FI32" s="41"/>
      <c r="FK32" s="33" t="str">
        <f t="shared" si="59"/>
        <v/>
      </c>
      <c r="FL32" s="33" t="str">
        <f t="shared" si="60"/>
        <v/>
      </c>
      <c r="FM32" s="33" t="str">
        <f t="shared" si="61"/>
        <v/>
      </c>
      <c r="FO32" s="33" t="str">
        <f>IF(ISBLANK(FN32),"",IF(ISBLANK(VLOOKUP(FN32,role!A:E,2,FALSE)),"",VLOOKUP(FN32,role!A:E,2,FALSE)))</f>
        <v/>
      </c>
      <c r="FP32" s="33" t="str">
        <f>IF(ISBLANK(FN32),"",IF(ISBLANK(VLOOKUP(FN32,role!A:E,3,FALSE)),"",VLOOKUP(FN32,role!A:E,3,FALSE)))</f>
        <v/>
      </c>
      <c r="FQ32" s="33" t="str">
        <f>IF(ISBLANK(FN32),"",IF(ISBLANK(VLOOKUP(FN32,role!A:E,4,FALSE)),"",VLOOKUP(FN32,role!A:E,4,FALSE)))</f>
        <v/>
      </c>
      <c r="FR32" s="33" t="str">
        <f>IF(ISBLANK(FN32),"",IF(ISBLANK(VLOOKUP(FN32,role!A:E,5,FALSE)),"",VLOOKUP(FN32,role!A:E,5,FALSE)))</f>
        <v/>
      </c>
      <c r="FX32" s="34"/>
      <c r="GA32" s="41"/>
      <c r="GC32" s="33" t="str">
        <f t="shared" si="62"/>
        <v/>
      </c>
      <c r="GD32" s="33" t="str">
        <f t="shared" si="63"/>
        <v/>
      </c>
      <c r="GE32" s="33" t="str">
        <f t="shared" si="64"/>
        <v/>
      </c>
      <c r="GG32" s="33" t="str">
        <f>IF(ISBLANK(GF32),"",IF(ISBLANK(VLOOKUP(GF32,role!A:E,2,FALSE)),"",VLOOKUP(GF32,role!A:E,2,FALSE)))</f>
        <v/>
      </c>
      <c r="GH32" s="33" t="str">
        <f>IF(ISBLANK(GF32),"",IF(ISBLANK(VLOOKUP(GF32,role!A:E,3,FALSE)),"",VLOOKUP(GF32,role!A:E,3,FALSE)))</f>
        <v/>
      </c>
      <c r="GI32" s="33" t="str">
        <f>IF(ISBLANK(GF32),"",IF(ISBLANK(VLOOKUP(GF32,role!A:E,4,FALSE)),"",VLOOKUP(GF32,role!A:E,4,FALSE)))</f>
        <v/>
      </c>
      <c r="GJ32" s="33" t="str">
        <f>IF(ISBLANK(GF32),"",IF(ISBLANK(VLOOKUP(GF32,role!A:E,5,FALSE)),"",VLOOKUP(GF32,role!A:E,5,FALSE)))</f>
        <v/>
      </c>
      <c r="GP32" s="34"/>
      <c r="GS32" s="41"/>
      <c r="GU32" s="33" t="str">
        <f t="shared" si="65"/>
        <v/>
      </c>
      <c r="GV32" s="33" t="str">
        <f t="shared" si="66"/>
        <v/>
      </c>
      <c r="GW32" s="33" t="str">
        <f t="shared" si="67"/>
        <v/>
      </c>
      <c r="GY32" s="33" t="str">
        <f>IF(ISBLANK(GX32),"",IF(ISBLANK(VLOOKUP(GX32,role!A:E,2,FALSE)),"",VLOOKUP(GX32,role!A:E,2,FALSE)))</f>
        <v/>
      </c>
      <c r="GZ32" s="33" t="str">
        <f>IF(ISBLANK(GX32),"",IF(ISBLANK(VLOOKUP(GX32,role!A:E,3,FALSE)),"",VLOOKUP(GX32,role!A:E,3,FALSE)))</f>
        <v/>
      </c>
      <c r="HA32" s="33" t="str">
        <f>IF(ISBLANK(GX32),"",IF(ISBLANK(VLOOKUP(GX32,role!A:E,4,FALSE)),"",VLOOKUP(GX32,role!A:E,4,FALSE)))</f>
        <v/>
      </c>
      <c r="HB32" s="33" t="str">
        <f>IF(ISBLANK(GX32),"",IF(ISBLANK(VLOOKUP(GX32,role!A:E,5,FALSE)),"",VLOOKUP(GX32,role!A:E,5,FALSE)))</f>
        <v/>
      </c>
      <c r="HH32" s="34"/>
      <c r="HK32" s="41"/>
      <c r="HM32" s="33" t="str">
        <f t="shared" si="68"/>
        <v/>
      </c>
      <c r="HN32" s="33" t="str">
        <f t="shared" si="69"/>
        <v/>
      </c>
      <c r="HO32" s="33" t="str">
        <f t="shared" si="70"/>
        <v/>
      </c>
      <c r="HQ32" s="33" t="str">
        <f>IF(ISBLANK(HP32),"",IF(ISBLANK(VLOOKUP(HP32,role!A:E,2,FALSE)),"",VLOOKUP(HP32,role!A:E,2,FALSE)))</f>
        <v/>
      </c>
      <c r="HR32" s="33" t="str">
        <f>IF(ISBLANK(HP32),"",IF(ISBLANK(VLOOKUP(HP32,role!A:E,3,FALSE)),"",VLOOKUP(HP32,role!A:E,3,FALSE)))</f>
        <v/>
      </c>
      <c r="HS32" s="33" t="str">
        <f>IF(ISBLANK(HP32),"",IF(ISBLANK(VLOOKUP(HP32,role!A:E,4,FALSE)),"",VLOOKUP(HP32,role!A:E,4,FALSE)))</f>
        <v/>
      </c>
      <c r="HT32" s="33" t="str">
        <f>IF(ISBLANK(HP32),"",IF(ISBLANK(VLOOKUP(HP32,role!A:E,5,FALSE)),"",VLOOKUP(HP32,role!A:E,5,FALSE)))</f>
        <v/>
      </c>
      <c r="HZ32" s="34"/>
      <c r="IC32" s="34"/>
      <c r="IF32" s="33" t="str">
        <f t="shared" si="71"/>
        <v/>
      </c>
      <c r="IG32" s="33" t="str">
        <f t="shared" si="72"/>
        <v/>
      </c>
      <c r="IH32" s="33" t="str">
        <f t="shared" si="73"/>
        <v/>
      </c>
      <c r="IJ32" s="33" t="str">
        <f>IF(ISBLANK(II32),"",IF(ISBLANK(VLOOKUP(II32,role!A:E,2,FALSE)),"",VLOOKUP(II32,role!A:E,2,FALSE)))</f>
        <v/>
      </c>
      <c r="IK32" s="33" t="str">
        <f>IF(ISBLANK(II32),"",IF(ISBLANK(VLOOKUP(II32,role!A:E,3,FALSE)),"",VLOOKUP(II32,role!A:E,3,FALSE)))</f>
        <v/>
      </c>
      <c r="IL32" s="33" t="str">
        <f>IF(ISBLANK(II32),"",IF(ISBLANK(VLOOKUP(II32,role!A:E,4,FALSE)),"",VLOOKUP(II32,role!A:E,4,FALSE)))</f>
        <v/>
      </c>
      <c r="IM32" s="33" t="str">
        <f>IF(ISBLANK(II32),"",IF(ISBLANK(VLOOKUP(II32,role!A:E,5,FALSE)),"",VLOOKUP(II32,role!A:E,5,FALSE)))</f>
        <v/>
      </c>
      <c r="IS32" s="34"/>
      <c r="IV32" s="41"/>
      <c r="IX32" s="33" t="str">
        <f t="shared" si="74"/>
        <v/>
      </c>
      <c r="IY32" s="33" t="str">
        <f t="shared" si="75"/>
        <v/>
      </c>
      <c r="IZ32" s="33" t="str">
        <f t="shared" si="76"/>
        <v/>
      </c>
      <c r="JB32" s="33" t="str">
        <f>IF(ISBLANK(JA32),"",IF(ISBLANK(VLOOKUP(JA32,role!A:E,2,FALSE)),"",VLOOKUP(JA32,role!A:E,2,FALSE)))</f>
        <v/>
      </c>
      <c r="JC32" s="33" t="str">
        <f>IF(ISBLANK(JA32),"",IF(ISBLANK(VLOOKUP(JA32,role!A:E,3,FALSE)),"",VLOOKUP(JA32,role!A:E,3,FALSE)))</f>
        <v/>
      </c>
      <c r="JD32" s="33" t="str">
        <f>IF(ISBLANK(JA32),"",IF(ISBLANK(VLOOKUP(JA32,role!A:E,4,FALSE)),"",VLOOKUP(JA32,role!A:E,4,FALSE)))</f>
        <v/>
      </c>
      <c r="JE32" s="33" t="str">
        <f>IF(ISBLANK(JA32),"",IF(ISBLANK(VLOOKUP(JA32,role!A:E,5,FALSE)),"",VLOOKUP(JA32,role!A:E,5,FALSE)))</f>
        <v/>
      </c>
      <c r="JK32" s="34"/>
      <c r="JN32" s="41"/>
      <c r="JP32" s="33" t="str">
        <f t="shared" si="77"/>
        <v/>
      </c>
      <c r="JQ32" s="33" t="str">
        <f t="shared" si="78"/>
        <v/>
      </c>
      <c r="JR32" s="33" t="str">
        <f t="shared" si="79"/>
        <v/>
      </c>
      <c r="JT32" s="33" t="str">
        <f>IF(ISBLANK(JS32),"",IF(ISBLANK(VLOOKUP(JS32,role!A:E,2,FALSE)),"",VLOOKUP(JS32,role!A:E,2,FALSE)))</f>
        <v/>
      </c>
      <c r="JU32" s="33" t="str">
        <f>IF(ISBLANK(JS32),"",IF(ISBLANK(VLOOKUP(JS32,role!A:E,3,FALSE)),"",VLOOKUP(JS32,role!A:E,3,FALSE)))</f>
        <v/>
      </c>
      <c r="JV32" s="33" t="str">
        <f>IF(ISBLANK(JS32),"",IF(ISBLANK(VLOOKUP(JS32,role!A:E,4,FALSE)),"",VLOOKUP(JS32,role!A:E,4,FALSE)))</f>
        <v/>
      </c>
      <c r="JW32" s="33" t="str">
        <f>IF(ISBLANK(JS32),"",IF(ISBLANK(VLOOKUP(JS32,role!A:E,5,FALSE)),"",VLOOKUP(JS32,role!A:E,5,FALSE)))</f>
        <v/>
      </c>
      <c r="KC32" s="34"/>
      <c r="KF32" s="41"/>
      <c r="KH32" s="33" t="str">
        <f t="shared" si="80"/>
        <v/>
      </c>
      <c r="KI32" s="33" t="str">
        <f t="shared" si="81"/>
        <v/>
      </c>
      <c r="KJ32" s="33" t="str">
        <f t="shared" si="82"/>
        <v/>
      </c>
      <c r="KL32" s="33" t="str">
        <f>IF(ISBLANK(KK32),"",IF(ISBLANK(VLOOKUP(KK32,role!A:E,2,FALSE)),"",VLOOKUP(KK32,role!A:E,2,FALSE)))</f>
        <v/>
      </c>
      <c r="KM32" s="33" t="str">
        <f>IF(ISBLANK(KK32),"",IF(ISBLANK(VLOOKUP(KK32,role!A:E,3,FALSE)),"",VLOOKUP(KK32,role!A:E,3,FALSE)))</f>
        <v/>
      </c>
      <c r="KN32" s="33" t="str">
        <f>IF(ISBLANK(KK32),"",IF(ISBLANK(VLOOKUP(KK32,role!A:E,4,FALSE)),"",VLOOKUP(KK32,role!A:E,4,FALSE)))</f>
        <v/>
      </c>
      <c r="KO32" s="33" t="str">
        <f>IF(ISBLANK(KK32),"",IF(ISBLANK(VLOOKUP(KK32,role!A:E,5,FALSE)),"",VLOOKUP(KK32,role!A:E,5,FALSE)))</f>
        <v/>
      </c>
      <c r="KU32" s="34"/>
      <c r="KX32" s="41"/>
      <c r="KZ32" s="33" t="str">
        <f t="shared" si="83"/>
        <v/>
      </c>
      <c r="LA32" s="33" t="str">
        <f t="shared" si="84"/>
        <v/>
      </c>
      <c r="LB32" s="33" t="str">
        <f t="shared" si="85"/>
        <v/>
      </c>
      <c r="LD32" s="33" t="str">
        <f>IF(ISBLANK(LC32),"",IF(ISBLANK(VLOOKUP(LC32,role!A:E,2,FALSE)),"",VLOOKUP(LC32,role!A:E,2,FALSE)))</f>
        <v/>
      </c>
      <c r="LE32" s="33" t="str">
        <f>IF(ISBLANK(LC32),"",IF(ISBLANK(VLOOKUP(LC32,role!A:E,3,FALSE)),"",VLOOKUP(LC32,role!A:E,3,FALSE)))</f>
        <v/>
      </c>
      <c r="LF32" s="33" t="str">
        <f>IF(ISBLANK(LC32),"",IF(ISBLANK(VLOOKUP(LC32,role!A:E,4,FALSE)),"",VLOOKUP(LC32,role!A:E,4,FALSE)))</f>
        <v/>
      </c>
      <c r="LG32" s="33" t="str">
        <f>IF(ISBLANK(LC32),"",IF(ISBLANK(VLOOKUP(LC32,role!A:E,5,FALSE)),"",VLOOKUP(LC32,role!A:E,5,FALSE)))</f>
        <v/>
      </c>
      <c r="LM32" s="34"/>
      <c r="LP32" s="41"/>
      <c r="LR32" s="33" t="str">
        <f t="shared" si="86"/>
        <v/>
      </c>
      <c r="LS32" s="33" t="str">
        <f t="shared" si="87"/>
        <v/>
      </c>
      <c r="LT32" s="33" t="str">
        <f t="shared" si="88"/>
        <v/>
      </c>
      <c r="LV32" s="33" t="str">
        <f>IF(ISBLANK(LU32),"",IF(ISBLANK(VLOOKUP(LU32,role!A:E,2,FALSE)),"",VLOOKUP(LU32,role!A:E,2,FALSE)))</f>
        <v/>
      </c>
      <c r="LW32" s="33" t="str">
        <f>IF(ISBLANK(LU32),"",IF(ISBLANK(VLOOKUP(LU32,role!A:E,3,FALSE)),"",VLOOKUP(LU32,role!A:E,3,FALSE)))</f>
        <v/>
      </c>
      <c r="LX32" s="33" t="str">
        <f>IF(ISBLANK(LU32),"",IF(ISBLANK(VLOOKUP(LU32,role!A:E,4,FALSE)),"",VLOOKUP(LU32,role!A:E,4,FALSE)))</f>
        <v/>
      </c>
      <c r="LY32" s="33" t="str">
        <f>IF(ISBLANK(LU32),"",IF(ISBLANK(VLOOKUP(LU32,role!A:E,5,FALSE)),"",VLOOKUP(LU32,role!A:E,5,FALSE)))</f>
        <v/>
      </c>
      <c r="ME32" s="34"/>
      <c r="MH32" s="41"/>
      <c r="MJ32" s="33" t="str">
        <f t="shared" si="89"/>
        <v/>
      </c>
      <c r="MK32" s="33" t="str">
        <f t="shared" si="90"/>
        <v/>
      </c>
      <c r="ML32" s="33" t="str">
        <f t="shared" si="91"/>
        <v/>
      </c>
      <c r="MN32" s="33" t="str">
        <f>IF(ISBLANK(MM32),"",IF(ISBLANK(VLOOKUP(MM32,role!A:E,2,FALSE)),"",VLOOKUP(MM32,role!A:E,2,FALSE)))</f>
        <v/>
      </c>
      <c r="MO32" s="33" t="str">
        <f>IF(ISBLANK(MM32),"",IF(ISBLANK(VLOOKUP(MM32,role!A:E,3,FALSE)),"",VLOOKUP(MM32,role!A:E,3,FALSE)))</f>
        <v/>
      </c>
      <c r="MP32" s="33" t="str">
        <f>IF(ISBLANK(MM32),"",IF(ISBLANK(VLOOKUP(MM32,role!A:E,4,FALSE)),"",VLOOKUP(MM32,role!A:E,4,FALSE)))</f>
        <v/>
      </c>
      <c r="MQ32" s="33" t="str">
        <f>IF(ISBLANK(MM32),"",IF(ISBLANK(VLOOKUP(MM32,role!A:E,5,FALSE)),"",VLOOKUP(MM32,role!A:E,5,FALSE)))</f>
        <v/>
      </c>
      <c r="MW32" s="34"/>
      <c r="MZ32" s="41"/>
      <c r="NB32" s="33" t="str">
        <f t="shared" si="92"/>
        <v/>
      </c>
      <c r="NC32" s="33" t="str">
        <f t="shared" si="93"/>
        <v/>
      </c>
      <c r="ND32" s="33" t="str">
        <f t="shared" si="94"/>
        <v/>
      </c>
      <c r="NF32" s="33" t="str">
        <f>IF(ISBLANK(NE32),"",IF(ISBLANK(VLOOKUP(NE32,role!A:E,2,FALSE)),"",VLOOKUP(NE32,role!A:E,2,FALSE)))</f>
        <v/>
      </c>
      <c r="NG32" s="33" t="str">
        <f>IF(ISBLANK(NE32),"",IF(ISBLANK(VLOOKUP(NE32,role!A:E,3,FALSE)),"",VLOOKUP(NE32,role!A:E,3,FALSE)))</f>
        <v/>
      </c>
      <c r="NH32" s="33" t="str">
        <f>IF(ISBLANK(NE32),"",IF(ISBLANK(VLOOKUP(NE32,role!A:E,4,FALSE)),"",VLOOKUP(NE32,role!A:E,4,FALSE)))</f>
        <v/>
      </c>
      <c r="NI32" s="33" t="str">
        <f>IF(ISBLANK(NE32),"",IF(ISBLANK(VLOOKUP(NE32,role!A:E,5,FALSE)),"",VLOOKUP(NE32,role!A:E,5,FALSE)))</f>
        <v/>
      </c>
      <c r="NO32" s="34"/>
      <c r="NR32" s="41"/>
      <c r="NT32" s="33" t="str">
        <f t="shared" si="95"/>
        <v/>
      </c>
      <c r="NU32" s="33" t="str">
        <f t="shared" si="96"/>
        <v/>
      </c>
      <c r="NV32" s="33" t="str">
        <f t="shared" si="97"/>
        <v/>
      </c>
      <c r="NX32" s="33" t="str">
        <f>IF(ISBLANK(NW32),"",IF(ISBLANK(VLOOKUP(NW32,role!A:E,2,FALSE)),"",VLOOKUP(NW32,role!A:E,2,FALSE)))</f>
        <v/>
      </c>
      <c r="NY32" s="33" t="str">
        <f>IF(ISBLANK(NW32),"",IF(ISBLANK(VLOOKUP(NW32,role!A:E,3,FALSE)),"",VLOOKUP(NW32,role!A:E,3,FALSE)))</f>
        <v/>
      </c>
      <c r="NZ32" s="33" t="str">
        <f>IF(ISBLANK(NW32),"",IF(ISBLANK(VLOOKUP(NW32,role!A:E,4,FALSE)),"",VLOOKUP(NW32,role!A:E,4,FALSE)))</f>
        <v/>
      </c>
      <c r="OA32" s="33" t="str">
        <f>IF(ISBLANK(NW32),"",IF(ISBLANK(VLOOKUP(NW32,role!A:E,5,FALSE)),"",VLOOKUP(NW32,role!A:E,5,FALSE)))</f>
        <v/>
      </c>
      <c r="OG32" s="34"/>
      <c r="OJ32" s="41"/>
      <c r="OL32" s="33" t="str">
        <f t="shared" si="98"/>
        <v/>
      </c>
      <c r="OM32" s="33" t="str">
        <f t="shared" si="99"/>
        <v/>
      </c>
      <c r="ON32" s="33" t="str">
        <f t="shared" si="100"/>
        <v/>
      </c>
      <c r="OP32" s="33" t="str">
        <f>IF(ISBLANK(OO32),"",IF(ISBLANK(VLOOKUP(OO32,role!A:E,2,FALSE)),"",VLOOKUP(OO32,role!A:E,2,FALSE)))</f>
        <v/>
      </c>
      <c r="OQ32" s="33" t="str">
        <f>IF(ISBLANK(OO32),"",IF(ISBLANK(VLOOKUP(OO32,role!A:E,3,FALSE)),"",VLOOKUP(OO32,role!A:E,3,FALSE)))</f>
        <v/>
      </c>
      <c r="OR32" s="33" t="str">
        <f>IF(ISBLANK(OO32),"",IF(ISBLANK(VLOOKUP(OO32,role!A:E,4,FALSE)),"",VLOOKUP(OO32,role!A:E,4,FALSE)))</f>
        <v/>
      </c>
      <c r="OS32" s="33" t="str">
        <f>IF(ISBLANK(OO32),"",IF(ISBLANK(VLOOKUP(OO32,role!A:E,5,FALSE)),"",VLOOKUP(OO32,role!A:E,5,FALSE)))</f>
        <v/>
      </c>
      <c r="OY32" s="34"/>
      <c r="PB32" s="34"/>
      <c r="PC32" s="35"/>
      <c r="PD32" s="36" t="str">
        <f t="shared" si="101"/>
        <v/>
      </c>
      <c r="PF32" s="33" t="str">
        <f>IF(ISBLANK(PE32),"",IF(ISBLANK(VLOOKUP(PE32,role!A:E,2,FALSE)),"",VLOOKUP(PE32,role!A:E,2,FALSE)))</f>
        <v/>
      </c>
      <c r="PG32" s="33" t="str">
        <f>IF(ISBLANK(PE32),"",IF(ISBLANK(VLOOKUP(PE32,role!A:E,3,FALSE)),"",VLOOKUP(PE32,role!A:E,3,FALSE)))</f>
        <v/>
      </c>
      <c r="PH32" s="33" t="str">
        <f>IF(ISBLANK(PE32),"",IF(ISBLANK(VLOOKUP(PE32,role!A:E,4,FALSE)),"",VLOOKUP(PE32,role!A:E,4,FALSE)))</f>
        <v/>
      </c>
      <c r="PI32" s="33" t="str">
        <f>IF(ISBLANK(PE32),"",IF(ISBLANK(VLOOKUP(PE32,role!A:E,5,FALSE)),"",VLOOKUP(PE32,role!A:E,5,FALSE)))</f>
        <v/>
      </c>
      <c r="PJ32" s="38"/>
      <c r="PK32" s="36" t="str">
        <f t="shared" si="102"/>
        <v/>
      </c>
      <c r="PM32" s="33" t="str">
        <f>IF(ISBLANK(PL32),"",IF(ISBLANK(VLOOKUP(PL32,role!A:E,2,FALSE)),"",VLOOKUP(PL32,role!A:E,2,FALSE)))</f>
        <v/>
      </c>
      <c r="PN32" s="33" t="str">
        <f>IF(ISBLANK(PL32),"",IF(ISBLANK(VLOOKUP(PL32,role!A:E,3,FALSE)),"",VLOOKUP(PL32,role!A:E,3,FALSE)))</f>
        <v/>
      </c>
      <c r="PO32" s="33" t="str">
        <f>IF(ISBLANK(PL32),"",IF(ISBLANK(VLOOKUP(PL32,role!A:E,4,FALSE)),"",VLOOKUP(PL32,role!A:E,4,FALSE)))</f>
        <v/>
      </c>
      <c r="PP32" s="33" t="str">
        <f>IF(ISBLANK(PL32),"",IF(ISBLANK(VLOOKUP(PL32,role!A:E,5,FALSE)),"",VLOOKUP(PL32,role!A:E,5,FALSE)))</f>
        <v/>
      </c>
      <c r="PQ32" s="38"/>
      <c r="PR32" s="36" t="str">
        <f t="shared" si="103"/>
        <v/>
      </c>
      <c r="PT32" s="33" t="str">
        <f>IF(ISBLANK(PS32),"",IF(ISBLANK(VLOOKUP(PS32,role!A:E,2,FALSE)),"",VLOOKUP(PS32,role!A:E,2,FALSE)))</f>
        <v/>
      </c>
      <c r="PU32" s="33" t="str">
        <f>IF(ISBLANK(PS32),"",IF(ISBLANK(VLOOKUP(PS32,role!A:E,3,FALSE)),"",VLOOKUP(PS32,role!A:E,3,FALSE)))</f>
        <v/>
      </c>
      <c r="PV32" s="33" t="str">
        <f>IF(ISBLANK(PS32),"",IF(ISBLANK(VLOOKUP(PS32,role!A:E,4,FALSE)),"",VLOOKUP(PS32,role!A:E,4,FALSE)))</f>
        <v/>
      </c>
      <c r="PW32" s="33" t="str">
        <f>IF(ISBLANK(PS32),"",IF(ISBLANK(VLOOKUP(PS32,role!A:E,5,FALSE)),"",VLOOKUP(PS32,role!A:E,5,FALSE)))</f>
        <v/>
      </c>
      <c r="PX32" s="38"/>
      <c r="PY32" s="36" t="str">
        <f t="shared" si="104"/>
        <v/>
      </c>
      <c r="QA32" s="33" t="str">
        <f>IF(ISBLANK(PZ32),"",IF(ISBLANK(VLOOKUP(PZ32,role!A:E,2,FALSE)),"",VLOOKUP(PZ32,role!A:E,2,FALSE)))</f>
        <v/>
      </c>
      <c r="QB32" s="33" t="str">
        <f>IF(ISBLANK(PZ32),"",IF(ISBLANK(VLOOKUP(PZ32,role!A:E,3,FALSE)),"",VLOOKUP(PZ32,role!A:E,3,FALSE)))</f>
        <v/>
      </c>
      <c r="QC32" s="33" t="str">
        <f>IF(ISBLANK(PZ32),"",IF(ISBLANK(VLOOKUP(PZ32,role!A:E,4,FALSE)),"",VLOOKUP(PZ32,role!A:E,4,FALSE)))</f>
        <v/>
      </c>
      <c r="QD32" s="33" t="str">
        <f>IF(ISBLANK(PZ32),"",IF(ISBLANK(VLOOKUP(PZ32,role!A:E,5,FALSE)),"",VLOOKUP(PZ32,role!A:E,5,FALSE)))</f>
        <v/>
      </c>
      <c r="QE32" s="38"/>
      <c r="QF32" s="36" t="str">
        <f t="shared" si="105"/>
        <v/>
      </c>
      <c r="QH32" s="33" t="str">
        <f>IF(ISBLANK(QG32),"",IF(ISBLANK(VLOOKUP(QG32,role!A:E,2,FALSE)),"",VLOOKUP(QG32,role!A:E,2,FALSE)))</f>
        <v/>
      </c>
      <c r="QI32" s="33" t="str">
        <f>IF(ISBLANK(QG32),"",IF(ISBLANK(VLOOKUP(QG32,role!A:E,3,FALSE)),"",VLOOKUP(QG32,role!A:E,3,FALSE)))</f>
        <v/>
      </c>
      <c r="QJ32" s="33" t="str">
        <f>IF(ISBLANK(QG32),"",IF(ISBLANK(VLOOKUP(QG32,role!A:E,4,FALSE)),"",VLOOKUP(QG32,role!A:E,4,FALSE)))</f>
        <v/>
      </c>
      <c r="QK32" s="33" t="str">
        <f>IF(ISBLANK(QG32),"",IF(ISBLANK(VLOOKUP(QG32,role!A:E,5,FALSE)),"",VLOOKUP(QG32,role!A:E,5,FALSE)))</f>
        <v/>
      </c>
      <c r="QL32" s="34"/>
      <c r="QM32" s="38"/>
      <c r="QN32" s="36" t="str">
        <f t="shared" si="106"/>
        <v/>
      </c>
      <c r="QP32" s="33" t="str">
        <f>IF(ISBLANK(QO32),"",IF(ISBLANK(VLOOKUP(QO32,role!A:E,2,FALSE)),"",VLOOKUP(QO32,role!A:E,2,FALSE)))</f>
        <v/>
      </c>
      <c r="QQ32" s="33" t="str">
        <f>IF(ISBLANK(QO32),"",IF(ISBLANK(VLOOKUP(QO32,role!A:E,3,FALSE)),"",VLOOKUP(QO32,role!A:E,3,FALSE)))</f>
        <v/>
      </c>
      <c r="QR32" s="33" t="str">
        <f>IF(ISBLANK(QO32),"",IF(ISBLANK(VLOOKUP(QO32,role!A:E,4,FALSE)),"",VLOOKUP(QO32,role!A:E,4,FALSE)))</f>
        <v/>
      </c>
      <c r="QS32" s="33" t="str">
        <f>IF(ISBLANK(QO32),"",IF(ISBLANK(VLOOKUP(QO32,role!A:E,5,FALSE)),"",VLOOKUP(QO32,role!A:E,5,FALSE)))</f>
        <v/>
      </c>
      <c r="QT32" s="38"/>
      <c r="QU32" s="36" t="str">
        <f t="shared" si="107"/>
        <v/>
      </c>
      <c r="QW32" s="33" t="str">
        <f>IF(ISBLANK(QV32),"",IF(ISBLANK(VLOOKUP(QV32,role!A:E,2,FALSE)),"",VLOOKUP(QV32,role!A:E,2,FALSE)))</f>
        <v/>
      </c>
      <c r="QX32" s="33" t="str">
        <f>IF(ISBLANK(QV32),"",IF(ISBLANK(VLOOKUP(QV32,role!A:E,3,FALSE)),"",VLOOKUP(QV32,role!A:E,3,FALSE)))</f>
        <v/>
      </c>
      <c r="QY32" s="33" t="str">
        <f>IF(ISBLANK(QV32),"",IF(ISBLANK(VLOOKUP(QV32,role!A:E,4,FALSE)),"",VLOOKUP(QV32,role!A:E,4,FALSE)))</f>
        <v/>
      </c>
      <c r="QZ32" s="33" t="str">
        <f>IF(ISBLANK(QV32),"",IF(ISBLANK(VLOOKUP(QV32,role!A:E,5,FALSE)),"",VLOOKUP(QV32,role!A:E,5,FALSE)))</f>
        <v/>
      </c>
      <c r="RA32" s="38"/>
      <c r="RB32" s="36" t="str">
        <f t="shared" si="108"/>
        <v/>
      </c>
      <c r="RD32" s="33" t="str">
        <f>IF(ISBLANK(RC32),"",IF(ISBLANK(VLOOKUP(RC32,role!A:E,2,FALSE)),"",VLOOKUP(RC32,role!A:E,2,FALSE)))</f>
        <v/>
      </c>
      <c r="RE32" s="33" t="str">
        <f>IF(ISBLANK(RC32),"",IF(ISBLANK(VLOOKUP(RC32,role!A:E,3,FALSE)),"",VLOOKUP(RC32,role!A:E,3,FALSE)))</f>
        <v/>
      </c>
      <c r="RF32" s="33" t="str">
        <f>IF(ISBLANK(RC32),"",IF(ISBLANK(VLOOKUP(RC32,role!A:E,4,FALSE)),"",VLOOKUP(RC32,role!A:E,4,FALSE)))</f>
        <v/>
      </c>
      <c r="RG32" s="33" t="str">
        <f>IF(ISBLANK(RC32),"",IF(ISBLANK(VLOOKUP(RC32,role!A:E,5,FALSE)),"",VLOOKUP(RC32,role!A:E,5,FALSE)))</f>
        <v/>
      </c>
      <c r="RH32" s="38"/>
      <c r="RI32" s="36" t="str">
        <f t="shared" si="109"/>
        <v/>
      </c>
      <c r="RK32" s="33" t="str">
        <f>IF(ISBLANK(RJ32),"",IF(ISBLANK(VLOOKUP(RJ32,role!A:E,2,FALSE)),"",VLOOKUP(RJ32,role!A:E,2,FALSE)))</f>
        <v/>
      </c>
      <c r="RL32" s="33" t="str">
        <f>IF(ISBLANK(RJ32),"",IF(ISBLANK(VLOOKUP(RJ32,role!A:E,3,FALSE)),"",VLOOKUP(RJ32,role!A:E,3,FALSE)))</f>
        <v/>
      </c>
      <c r="RM32" s="33" t="str">
        <f>IF(ISBLANK(RJ32),"",IF(ISBLANK(VLOOKUP(RJ32,role!A:E,4,FALSE)),"",VLOOKUP(RJ32,role!A:E,4,FALSE)))</f>
        <v/>
      </c>
      <c r="RN32" s="33" t="str">
        <f>IF(ISBLANK(RJ32),"",IF(ISBLANK(VLOOKUP(RJ32,role!A:E,5,FALSE)),"",VLOOKUP(RJ32,role!A:E,5,FALSE)))</f>
        <v/>
      </c>
      <c r="RO32" s="38"/>
      <c r="RP32" s="36" t="str">
        <f t="shared" si="110"/>
        <v/>
      </c>
      <c r="RR32" s="33" t="str">
        <f t="shared" si="111"/>
        <v/>
      </c>
      <c r="RS32" s="33" t="str">
        <f t="shared" si="112"/>
        <v/>
      </c>
      <c r="RT32" s="33" t="str">
        <f t="shared" si="113"/>
        <v/>
      </c>
      <c r="RU32" s="33" t="str">
        <f t="shared" si="114"/>
        <v/>
      </c>
      <c r="RV32" s="34"/>
      <c r="RW32" s="35"/>
      <c r="RY32" s="33" t="str">
        <f t="shared" si="115"/>
        <v/>
      </c>
      <c r="RZ32" s="41"/>
      <c r="SA32" s="33" t="str">
        <f t="shared" si="116"/>
        <v/>
      </c>
      <c r="SC32" s="33" t="str">
        <f t="shared" si="117"/>
        <v/>
      </c>
      <c r="SE32" s="33" t="str">
        <f t="shared" si="118"/>
        <v/>
      </c>
      <c r="SG32" s="33" t="str">
        <f t="shared" si="119"/>
        <v/>
      </c>
      <c r="SI32" s="33" t="str">
        <f t="shared" si="120"/>
        <v/>
      </c>
      <c r="SK32" s="33" t="str">
        <f t="shared" si="121"/>
        <v/>
      </c>
      <c r="SM32" s="33" t="str">
        <f t="shared" si="122"/>
        <v/>
      </c>
      <c r="SO32" s="33" t="str">
        <f t="shared" si="123"/>
        <v/>
      </c>
      <c r="SQ32" s="33" t="str">
        <f t="shared" si="124"/>
        <v/>
      </c>
      <c r="SS32" s="33" t="str">
        <f t="shared" si="125"/>
        <v/>
      </c>
      <c r="ST32" s="34"/>
      <c r="SV32" s="33" t="str">
        <f t="shared" si="126"/>
        <v/>
      </c>
      <c r="SX32" s="33" t="str">
        <f t="shared" si="127"/>
        <v/>
      </c>
      <c r="SZ32" s="33" t="str">
        <f t="shared" si="128"/>
        <v/>
      </c>
      <c r="TB32" s="33" t="str">
        <f t="shared" si="129"/>
        <v/>
      </c>
      <c r="TD32" s="33" t="str">
        <f t="shared" si="130"/>
        <v/>
      </c>
      <c r="TE32" s="34"/>
      <c r="TG32" s="33" t="str">
        <f t="shared" si="131"/>
        <v/>
      </c>
      <c r="TI32" s="33" t="str">
        <f t="shared" si="132"/>
        <v/>
      </c>
      <c r="TK32" s="33" t="str">
        <f t="shared" si="133"/>
        <v/>
      </c>
      <c r="TM32" s="33" t="str">
        <f t="shared" si="134"/>
        <v/>
      </c>
      <c r="TO32" s="33" t="str">
        <f t="shared" si="135"/>
        <v/>
      </c>
      <c r="TP32" s="34"/>
      <c r="TR32" s="33" t="str">
        <f t="shared" si="136"/>
        <v/>
      </c>
      <c r="TT32" s="33" t="str">
        <f t="shared" si="137"/>
        <v/>
      </c>
      <c r="TV32" s="33" t="str">
        <f t="shared" si="138"/>
        <v/>
      </c>
      <c r="TX32" s="33" t="str">
        <f t="shared" si="139"/>
        <v/>
      </c>
      <c r="TZ32" s="33" t="str">
        <f t="shared" si="140"/>
        <v/>
      </c>
      <c r="UA32" s="34"/>
      <c r="UC32" s="33" t="str">
        <f t="shared" si="141"/>
        <v/>
      </c>
      <c r="UE32" s="33" t="str">
        <f t="shared" si="142"/>
        <v/>
      </c>
      <c r="UG32" s="33" t="str">
        <f t="shared" si="143"/>
        <v/>
      </c>
      <c r="UI32" s="33" t="str">
        <f t="shared" si="144"/>
        <v/>
      </c>
      <c r="UK32" s="33" t="str">
        <f t="shared" si="145"/>
        <v/>
      </c>
      <c r="UL32" s="34"/>
      <c r="UN32" s="33" t="str">
        <f t="shared" si="146"/>
        <v/>
      </c>
      <c r="UO32" s="33" t="str">
        <f t="shared" si="147"/>
        <v/>
      </c>
      <c r="UQ32" s="33" t="str">
        <f t="shared" si="148"/>
        <v/>
      </c>
      <c r="UR32" s="33" t="str">
        <f t="shared" si="149"/>
        <v/>
      </c>
      <c r="UT32" s="33" t="str">
        <f t="shared" si="150"/>
        <v/>
      </c>
      <c r="UU32" s="33" t="str">
        <f t="shared" si="151"/>
        <v/>
      </c>
      <c r="UW32" s="33" t="str">
        <f t="shared" si="152"/>
        <v/>
      </c>
      <c r="UX32" s="33" t="str">
        <f t="shared" si="153"/>
        <v/>
      </c>
      <c r="UZ32" s="33" t="str">
        <f t="shared" si="154"/>
        <v/>
      </c>
      <c r="VA32" s="33" t="str">
        <f t="shared" si="155"/>
        <v/>
      </c>
      <c r="VB32" s="37"/>
      <c r="VC32" s="35"/>
      <c r="VD32" s="36" t="str">
        <f t="shared" si="156"/>
        <v/>
      </c>
      <c r="VE32" s="36" t="str">
        <f t="shared" si="157"/>
        <v/>
      </c>
      <c r="VG32" s="36" t="str">
        <f t="shared" si="158"/>
        <v/>
      </c>
      <c r="VH32" s="36" t="str">
        <f t="shared" si="159"/>
        <v/>
      </c>
      <c r="VJ32" s="36" t="str">
        <f t="shared" si="160"/>
        <v/>
      </c>
      <c r="VK32" s="36" t="str">
        <f t="shared" si="161"/>
        <v/>
      </c>
      <c r="VM32" s="36" t="str">
        <f t="shared" si="162"/>
        <v/>
      </c>
      <c r="VN32" s="36" t="str">
        <f t="shared" si="163"/>
        <v/>
      </c>
      <c r="VP32" s="36" t="str">
        <f t="shared" si="164"/>
        <v/>
      </c>
      <c r="VQ32" s="36" t="str">
        <f t="shared" si="165"/>
        <v/>
      </c>
      <c r="VR32" s="34"/>
      <c r="VT32" s="36" t="str">
        <f t="shared" si="166"/>
        <v/>
      </c>
      <c r="VU32" s="36" t="str">
        <f t="shared" si="167"/>
        <v/>
      </c>
      <c r="VW32" s="36" t="str">
        <f t="shared" si="168"/>
        <v/>
      </c>
      <c r="VX32" s="36" t="str">
        <f t="shared" si="169"/>
        <v/>
      </c>
      <c r="VZ32" s="36" t="str">
        <f t="shared" si="170"/>
        <v/>
      </c>
      <c r="WA32" s="36" t="str">
        <f t="shared" si="171"/>
        <v/>
      </c>
      <c r="WC32" s="36" t="str">
        <f t="shared" si="172"/>
        <v/>
      </c>
      <c r="WD32" s="36" t="str">
        <f t="shared" si="173"/>
        <v/>
      </c>
      <c r="WF32" s="36" t="str">
        <f t="shared" si="174"/>
        <v/>
      </c>
      <c r="WG32" s="36" t="str">
        <f t="shared" si="175"/>
        <v/>
      </c>
      <c r="WH32" s="34"/>
      <c r="WK32" s="33" t="str">
        <f t="shared" si="176"/>
        <v/>
      </c>
      <c r="WL32" s="35"/>
      <c r="WM32" s="38"/>
      <c r="WN32" s="36" t="str">
        <f t="shared" si="177"/>
        <v/>
      </c>
      <c r="WO32" s="33" t="str">
        <f t="shared" si="178"/>
        <v/>
      </c>
      <c r="WR32" s="36" t="str">
        <f t="shared" si="179"/>
        <v/>
      </c>
      <c r="WS32" s="33" t="str">
        <f t="shared" si="180"/>
        <v/>
      </c>
      <c r="WV32" s="36" t="str">
        <f t="shared" si="181"/>
        <v/>
      </c>
      <c r="WW32" s="33" t="str">
        <f t="shared" si="182"/>
        <v/>
      </c>
      <c r="WZ32" s="36" t="str">
        <f t="shared" si="183"/>
        <v/>
      </c>
      <c r="XA32" s="33" t="str">
        <f t="shared" si="184"/>
        <v/>
      </c>
      <c r="XB32" s="33"/>
      <c r="XD32" s="36" t="str">
        <f t="shared" si="185"/>
        <v/>
      </c>
      <c r="XE32" s="33" t="str">
        <f t="shared" si="186"/>
        <v/>
      </c>
      <c r="XF32" s="39"/>
      <c r="XG32" s="33" t="str">
        <f t="shared" si="187"/>
        <v/>
      </c>
      <c r="XH32" s="33" t="str">
        <f t="shared" si="188"/>
        <v/>
      </c>
      <c r="XI32" s="33" t="str">
        <f t="shared" si="189"/>
        <v/>
      </c>
      <c r="XJ32" s="33" t="str">
        <f t="shared" si="190"/>
        <v/>
      </c>
      <c r="XK32" s="33" t="str">
        <f t="shared" si="191"/>
        <v/>
      </c>
      <c r="XL32" s="33" t="str">
        <f t="shared" si="192"/>
        <v/>
      </c>
      <c r="XM32" s="33" t="str">
        <f t="shared" si="193"/>
        <v/>
      </c>
      <c r="XN32" s="33" t="str">
        <f t="shared" si="194"/>
        <v/>
      </c>
      <c r="XO32" s="33" t="str">
        <f t="shared" si="195"/>
        <v/>
      </c>
    </row>
    <row r="33" spans="3:639" s="32" customFormat="1" x14ac:dyDescent="0.25">
      <c r="C33" s="33" t="str">
        <f t="shared" si="20"/>
        <v/>
      </c>
      <c r="E33" s="32" t="str">
        <f t="shared" si="21"/>
        <v/>
      </c>
      <c r="F33" s="33" t="str">
        <f t="shared" si="22"/>
        <v/>
      </c>
      <c r="G33" s="33" t="str">
        <f t="shared" si="23"/>
        <v/>
      </c>
      <c r="J33" s="33" t="str">
        <f t="shared" si="24"/>
        <v/>
      </c>
      <c r="K33" s="33" t="str">
        <f t="shared" si="25"/>
        <v/>
      </c>
      <c r="L33" s="33" t="str">
        <f t="shared" si="26"/>
        <v/>
      </c>
      <c r="N33" s="33" t="str">
        <f t="shared" si="27"/>
        <v/>
      </c>
      <c r="O33" s="33" t="str">
        <f t="shared" si="28"/>
        <v/>
      </c>
      <c r="Q33" s="33" t="str">
        <f t="shared" si="29"/>
        <v/>
      </c>
      <c r="R33" s="33" t="str">
        <f t="shared" si="30"/>
        <v/>
      </c>
      <c r="S33" s="33"/>
      <c r="T33" s="33"/>
      <c r="U33" s="33" t="str">
        <f t="shared" si="31"/>
        <v/>
      </c>
      <c r="V33" s="33" t="str">
        <f t="shared" si="32"/>
        <v/>
      </c>
      <c r="W33" s="33"/>
      <c r="Y33" s="33" t="str">
        <f>IF(ISBLANK(X33),"",VLOOKUP(X33,resource_type!A:C,3,FALSE))</f>
        <v/>
      </c>
      <c r="Z33" s="33" t="str">
        <f>IF(ISBLANK(X33),"",VLOOKUP(X33,resource_type!A:C,2,FALSE))</f>
        <v/>
      </c>
      <c r="AA33" s="33" t="str">
        <f t="shared" si="33"/>
        <v/>
      </c>
      <c r="AB33" s="33" t="str">
        <f t="shared" si="34"/>
        <v/>
      </c>
      <c r="AD33" s="33" t="str">
        <f>IF(ISBLANK(AC33),"",VLOOKUP(AC33,resource_type!A:C,3,FALSE))</f>
        <v/>
      </c>
      <c r="AF33" s="33" t="str">
        <f>IF(ISBLANK(AE33),"",VLOOKUP(AE33,resource_type!A:C,3,FALSE))</f>
        <v/>
      </c>
      <c r="AG33" s="34"/>
      <c r="AI33" s="33" t="str">
        <f t="shared" si="35"/>
        <v/>
      </c>
      <c r="AK33" s="33" t="str">
        <f t="shared" si="36"/>
        <v/>
      </c>
      <c r="AM33" s="33" t="str">
        <f t="shared" si="37"/>
        <v/>
      </c>
      <c r="AO33" s="33" t="str">
        <f t="shared" si="38"/>
        <v/>
      </c>
      <c r="AP33" s="54"/>
      <c r="AQ33" s="35"/>
      <c r="AR33" s="36" t="str">
        <f t="shared" si="39"/>
        <v/>
      </c>
      <c r="AS33" s="36" t="str">
        <f t="shared" si="40"/>
        <v/>
      </c>
      <c r="AT33" s="35"/>
      <c r="AV33" s="33" t="str">
        <f t="shared" si="41"/>
        <v/>
      </c>
      <c r="AW33" s="33" t="str">
        <f t="shared" si="42"/>
        <v/>
      </c>
      <c r="AX33" s="33" t="str">
        <f t="shared" si="43"/>
        <v/>
      </c>
      <c r="AZ33" s="33" t="str">
        <f>IF(ISBLANK(AY33),"",IF(ISBLANK(VLOOKUP(AY33,role!A:E,2,FALSE)),"",VLOOKUP(AY33,role!A:E,2,FALSE)))</f>
        <v/>
      </c>
      <c r="BA33" s="33" t="str">
        <f>IF(ISBLANK(AY33),"",IF(ISBLANK(VLOOKUP(AY33,role!A:E,3,FALSE)),"",VLOOKUP(AY33,role!A:E,3,FALSE)))</f>
        <v/>
      </c>
      <c r="BB33" s="33" t="str">
        <f>IF(ISBLANK(AY33),"",IF(ISBLANK(VLOOKUP(AY33,role!A:E,4,FALSE)),"",VLOOKUP(AY33,role!A:E,4,FALSE)))</f>
        <v/>
      </c>
      <c r="BC33" s="33" t="str">
        <f>IF(ISBLANK(AY33),"",IF(ISBLANK(VLOOKUP(AY33,role!A:E,5,FALSE)),"",VLOOKUP(AY33,role!A:E,5,FALSE)))</f>
        <v/>
      </c>
      <c r="BE33" s="33" t="str">
        <f>IF(ISBLANK(BD33),"",IF(ISBLANK(VLOOKUP(BD33,role!A:E,2,FALSE)),"",VLOOKUP(BD33,role!A:E,2,FALSE)))</f>
        <v/>
      </c>
      <c r="BF33" s="33" t="str">
        <f>IF(ISBLANK(BD33),"",IF(ISBLANK(VLOOKUP(BD33,role!A:E,3,FALSE)),"",VLOOKUP(BD33,role!A:E,3,FALSE)))</f>
        <v/>
      </c>
      <c r="BG33" s="33" t="str">
        <f>IF(ISBLANK(BD33),"",IF(ISBLANK(VLOOKUP(BD33,role!A:E,4,FALSE)),"",VLOOKUP(BD33,role!A:E,4,FALSE)))</f>
        <v/>
      </c>
      <c r="BH33" s="33" t="str">
        <f>IF(ISBLANK(BD33),"",IF(ISBLANK(VLOOKUP(BD33,role!A:E,5,FALSE)),"",VLOOKUP(BD33,role!A:E,5,FALSE)))</f>
        <v/>
      </c>
      <c r="BN33" s="34"/>
      <c r="BQ33" s="41"/>
      <c r="BS33" s="33" t="str">
        <f t="shared" si="44"/>
        <v/>
      </c>
      <c r="BT33" s="33" t="str">
        <f t="shared" si="45"/>
        <v/>
      </c>
      <c r="BU33" s="33" t="str">
        <f t="shared" si="46"/>
        <v/>
      </c>
      <c r="BW33" s="33" t="str">
        <f>IF(ISBLANK(BV33),"",IF(ISBLANK(VLOOKUP(BV33,role!A:E,2,FALSE)),"",VLOOKUP(BV33,role!A:E,2,FALSE)))</f>
        <v/>
      </c>
      <c r="BX33" s="33" t="str">
        <f>IF(ISBLANK(BV33),"",IF(ISBLANK(VLOOKUP(BV33,role!A:E,3,FALSE)),"",VLOOKUP(BV33,role!A:E,3,FALSE)))</f>
        <v/>
      </c>
      <c r="BY33" s="33" t="str">
        <f>IF(ISBLANK(BV33),"",IF(ISBLANK(VLOOKUP(BV33,role!A:E,4,FALSE)),"",VLOOKUP(BV33,role!A:E,4,FALSE)))</f>
        <v/>
      </c>
      <c r="BZ33" s="33" t="str">
        <f>IF(ISBLANK(BV33),"",IF(ISBLANK(VLOOKUP(BV33,role!A:E,5,FALSE)),"",VLOOKUP(BV33,role!A:E,5,FALSE)))</f>
        <v/>
      </c>
      <c r="CB33" s="33" t="str">
        <f>IF(ISBLANK(CA33),"",IF(ISBLANK(VLOOKUP(CA33,role!A:E,2,FALSE)),"",VLOOKUP(CA33,role!A:E,2,FALSE)))</f>
        <v/>
      </c>
      <c r="CC33" s="33" t="str">
        <f>IF(ISBLANK(CA33),"",IF(ISBLANK(VLOOKUP(CA33,role!A:E,3,FALSE)),"",VLOOKUP(CA33,role!A:E,3,FALSE)))</f>
        <v/>
      </c>
      <c r="CD33" s="33" t="str">
        <f>IF(ISBLANK(CA33),"",IF(ISBLANK(VLOOKUP(CA33,role!A:E,4,FALSE)),"",VLOOKUP(CA33,role!A:E,4,FALSE)))</f>
        <v/>
      </c>
      <c r="CE33" s="33" t="str">
        <f>IF(ISBLANK(CA33),"",IF(ISBLANK(VLOOKUP(CA33,role!A:E,5,FALSE)),"",VLOOKUP(CA33,role!A:E,5,FALSE)))</f>
        <v/>
      </c>
      <c r="CK33" s="34"/>
      <c r="CN33" s="41"/>
      <c r="CP33" s="33" t="str">
        <f t="shared" si="47"/>
        <v/>
      </c>
      <c r="CQ33" s="33" t="str">
        <f t="shared" si="48"/>
        <v/>
      </c>
      <c r="CR33" s="33" t="str">
        <f t="shared" si="49"/>
        <v/>
      </c>
      <c r="CT33" s="33" t="str">
        <f>IF(ISBLANK(CS33),"",IF(ISBLANK(VLOOKUP(CS33,role!A:E,2,FALSE)),"",VLOOKUP(CS33,role!A:E,2,FALSE)))</f>
        <v/>
      </c>
      <c r="CU33" s="33" t="str">
        <f>IF(ISBLANK(CS33),"",IF(ISBLANK(VLOOKUP(CS33,role!A:E,3,FALSE)),"",VLOOKUP(CS33,role!A:E,3,FALSE)))</f>
        <v/>
      </c>
      <c r="CV33" s="33" t="str">
        <f>IF(ISBLANK(CS33),"",IF(ISBLANK(VLOOKUP(CS33,role!A:E,4,FALSE)),"",VLOOKUP(CS33,role!A:E,4,FALSE)))</f>
        <v/>
      </c>
      <c r="CW33" s="33" t="str">
        <f>IF(ISBLANK(CS33),"",IF(ISBLANK(VLOOKUP(CS33,role!A:E,5,FALSE)),"",VLOOKUP(CS33,role!A:E,5,FALSE)))</f>
        <v/>
      </c>
      <c r="DC33" s="34"/>
      <c r="DF33" s="41"/>
      <c r="DH33" s="33" t="str">
        <f t="shared" si="50"/>
        <v/>
      </c>
      <c r="DI33" s="33" t="str">
        <f t="shared" si="51"/>
        <v/>
      </c>
      <c r="DJ33" s="33" t="str">
        <f t="shared" si="52"/>
        <v/>
      </c>
      <c r="DL33" s="33" t="str">
        <f>IF(ISBLANK(DK33),"",IF(ISBLANK(VLOOKUP(DK33,role!A:E,2,FALSE)),"",VLOOKUP(DK33,role!A:E,2,FALSE)))</f>
        <v/>
      </c>
      <c r="DM33" s="33" t="str">
        <f>IF(ISBLANK(DK33),"",IF(ISBLANK(VLOOKUP(DK33,role!A:E,3,FALSE)),"",VLOOKUP(DK33,role!A:E,3,FALSE)))</f>
        <v/>
      </c>
      <c r="DN33" s="33" t="str">
        <f>IF(ISBLANK(DK33),"",IF(ISBLANK(VLOOKUP(DK33,role!A:E,4,FALSE)),"",VLOOKUP(DK33,role!A:E,4,FALSE)))</f>
        <v/>
      </c>
      <c r="DO33" s="33" t="str">
        <f>IF(ISBLANK(DK33),"",IF(ISBLANK(VLOOKUP(DK33,role!A:E,5,FALSE)),"",VLOOKUP(DK33,role!A:E,5,FALSE)))</f>
        <v/>
      </c>
      <c r="DU33" s="34"/>
      <c r="DX33" s="41"/>
      <c r="DZ33" s="33" t="str">
        <f t="shared" si="53"/>
        <v/>
      </c>
      <c r="EA33" s="33" t="str">
        <f t="shared" si="54"/>
        <v/>
      </c>
      <c r="EB33" s="33" t="str">
        <f t="shared" si="55"/>
        <v/>
      </c>
      <c r="ED33" s="33" t="str">
        <f>IF(ISBLANK(EC33),"",VLOOKUP(EC33,role!A:E,2,FALSE))</f>
        <v/>
      </c>
      <c r="EE33" s="33" t="str">
        <f>IF(ISBLANK(EC33),"",IF(ISBLANK(VLOOKUP(EC33,role!A:E,3,FALSE)),"",VLOOKUP(EC33,role!A:E,3,FALSE)))</f>
        <v/>
      </c>
      <c r="EF33" s="33" t="str">
        <f>IF(ISBLANK(EC33),"",IF(ISBLANK(VLOOKUP(EC33,role!A:E,4,FALSE)),"",VLOOKUP(EC33,role!A:E,4,FALSE)))</f>
        <v/>
      </c>
      <c r="EG33" s="33" t="str">
        <f>IF(ISBLANK(EC33),"",IF(ISBLANK(VLOOKUP(EC33,role!A:E,5,FALSE)),"",VLOOKUP(EC33,role!A:E,5,FALSE)))</f>
        <v/>
      </c>
      <c r="EM33" s="34"/>
      <c r="EP33" s="34"/>
      <c r="ES33" s="33" t="str">
        <f t="shared" si="56"/>
        <v/>
      </c>
      <c r="ET33" s="33" t="str">
        <f t="shared" si="57"/>
        <v/>
      </c>
      <c r="EU33" s="33" t="str">
        <f t="shared" si="58"/>
        <v/>
      </c>
      <c r="EW33" s="33" t="str">
        <f>IF(ISBLANK(EV33),"",IF(ISBLANK(VLOOKUP(EV33,role!A:E,2,FALSE)),"",VLOOKUP(EV33,role!A:E,2,FALSE)))</f>
        <v/>
      </c>
      <c r="EX33" s="33" t="str">
        <f>IF(ISBLANK(EV33),"",IF(ISBLANK(VLOOKUP(EV33,role!A:E,3,FALSE)),"",VLOOKUP(EV33,role!A:E,3,FALSE)))</f>
        <v/>
      </c>
      <c r="EY33" s="33" t="str">
        <f>IF(ISBLANK(EV33),"",IF(ISBLANK(VLOOKUP(EV33,role!A:E,4,FALSE)),"",VLOOKUP(EV33,role!A:E,4,FALSE)))</f>
        <v/>
      </c>
      <c r="EZ33" s="33" t="str">
        <f>IF(ISBLANK(EV33),"",IF(ISBLANK(VLOOKUP(EV33,role!A:E,5,FALSE)),"",VLOOKUP(EV33,role!A:E,5,FALSE)))</f>
        <v/>
      </c>
      <c r="FF33" s="34"/>
      <c r="FI33" s="41"/>
      <c r="FK33" s="33" t="str">
        <f t="shared" si="59"/>
        <v/>
      </c>
      <c r="FL33" s="33" t="str">
        <f t="shared" si="60"/>
        <v/>
      </c>
      <c r="FM33" s="33" t="str">
        <f t="shared" si="61"/>
        <v/>
      </c>
      <c r="FO33" s="33" t="str">
        <f>IF(ISBLANK(FN33),"",IF(ISBLANK(VLOOKUP(FN33,role!A:E,2,FALSE)),"",VLOOKUP(FN33,role!A:E,2,FALSE)))</f>
        <v/>
      </c>
      <c r="FP33" s="33" t="str">
        <f>IF(ISBLANK(FN33),"",IF(ISBLANK(VLOOKUP(FN33,role!A:E,3,FALSE)),"",VLOOKUP(FN33,role!A:E,3,FALSE)))</f>
        <v/>
      </c>
      <c r="FQ33" s="33" t="str">
        <f>IF(ISBLANK(FN33),"",IF(ISBLANK(VLOOKUP(FN33,role!A:E,4,FALSE)),"",VLOOKUP(FN33,role!A:E,4,FALSE)))</f>
        <v/>
      </c>
      <c r="FR33" s="33" t="str">
        <f>IF(ISBLANK(FN33),"",IF(ISBLANK(VLOOKUP(FN33,role!A:E,5,FALSE)),"",VLOOKUP(FN33,role!A:E,5,FALSE)))</f>
        <v/>
      </c>
      <c r="FX33" s="34"/>
      <c r="GA33" s="41"/>
      <c r="GC33" s="33" t="str">
        <f t="shared" si="62"/>
        <v/>
      </c>
      <c r="GD33" s="33" t="str">
        <f t="shared" si="63"/>
        <v/>
      </c>
      <c r="GE33" s="33" t="str">
        <f t="shared" si="64"/>
        <v/>
      </c>
      <c r="GG33" s="33" t="str">
        <f>IF(ISBLANK(GF33),"",IF(ISBLANK(VLOOKUP(GF33,role!A:E,2,FALSE)),"",VLOOKUP(GF33,role!A:E,2,FALSE)))</f>
        <v/>
      </c>
      <c r="GH33" s="33" t="str">
        <f>IF(ISBLANK(GF33),"",IF(ISBLANK(VLOOKUP(GF33,role!A:E,3,FALSE)),"",VLOOKUP(GF33,role!A:E,3,FALSE)))</f>
        <v/>
      </c>
      <c r="GI33" s="33" t="str">
        <f>IF(ISBLANK(GF33),"",IF(ISBLANK(VLOOKUP(GF33,role!A:E,4,FALSE)),"",VLOOKUP(GF33,role!A:E,4,FALSE)))</f>
        <v/>
      </c>
      <c r="GJ33" s="33" t="str">
        <f>IF(ISBLANK(GF33),"",IF(ISBLANK(VLOOKUP(GF33,role!A:E,5,FALSE)),"",VLOOKUP(GF33,role!A:E,5,FALSE)))</f>
        <v/>
      </c>
      <c r="GP33" s="34"/>
      <c r="GS33" s="41"/>
      <c r="GU33" s="33" t="str">
        <f t="shared" si="65"/>
        <v/>
      </c>
      <c r="GV33" s="33" t="str">
        <f t="shared" si="66"/>
        <v/>
      </c>
      <c r="GW33" s="33" t="str">
        <f t="shared" si="67"/>
        <v/>
      </c>
      <c r="GY33" s="33" t="str">
        <f>IF(ISBLANK(GX33),"",IF(ISBLANK(VLOOKUP(GX33,role!A:E,2,FALSE)),"",VLOOKUP(GX33,role!A:E,2,FALSE)))</f>
        <v/>
      </c>
      <c r="GZ33" s="33" t="str">
        <f>IF(ISBLANK(GX33),"",IF(ISBLANK(VLOOKUP(GX33,role!A:E,3,FALSE)),"",VLOOKUP(GX33,role!A:E,3,FALSE)))</f>
        <v/>
      </c>
      <c r="HA33" s="33" t="str">
        <f>IF(ISBLANK(GX33),"",IF(ISBLANK(VLOOKUP(GX33,role!A:E,4,FALSE)),"",VLOOKUP(GX33,role!A:E,4,FALSE)))</f>
        <v/>
      </c>
      <c r="HB33" s="33" t="str">
        <f>IF(ISBLANK(GX33),"",IF(ISBLANK(VLOOKUP(GX33,role!A:E,5,FALSE)),"",VLOOKUP(GX33,role!A:E,5,FALSE)))</f>
        <v/>
      </c>
      <c r="HH33" s="34"/>
      <c r="HK33" s="41"/>
      <c r="HM33" s="33" t="str">
        <f t="shared" si="68"/>
        <v/>
      </c>
      <c r="HN33" s="33" t="str">
        <f t="shared" si="69"/>
        <v/>
      </c>
      <c r="HO33" s="33" t="str">
        <f t="shared" si="70"/>
        <v/>
      </c>
      <c r="HQ33" s="33" t="str">
        <f>IF(ISBLANK(HP33),"",IF(ISBLANK(VLOOKUP(HP33,role!A:E,2,FALSE)),"",VLOOKUP(HP33,role!A:E,2,FALSE)))</f>
        <v/>
      </c>
      <c r="HR33" s="33" t="str">
        <f>IF(ISBLANK(HP33),"",IF(ISBLANK(VLOOKUP(HP33,role!A:E,3,FALSE)),"",VLOOKUP(HP33,role!A:E,3,FALSE)))</f>
        <v/>
      </c>
      <c r="HS33" s="33" t="str">
        <f>IF(ISBLANK(HP33),"",IF(ISBLANK(VLOOKUP(HP33,role!A:E,4,FALSE)),"",VLOOKUP(HP33,role!A:E,4,FALSE)))</f>
        <v/>
      </c>
      <c r="HT33" s="33" t="str">
        <f>IF(ISBLANK(HP33),"",IF(ISBLANK(VLOOKUP(HP33,role!A:E,5,FALSE)),"",VLOOKUP(HP33,role!A:E,5,FALSE)))</f>
        <v/>
      </c>
      <c r="HZ33" s="34"/>
      <c r="IC33" s="34"/>
      <c r="IF33" s="33" t="str">
        <f t="shared" si="71"/>
        <v/>
      </c>
      <c r="IG33" s="33" t="str">
        <f t="shared" si="72"/>
        <v/>
      </c>
      <c r="IH33" s="33" t="str">
        <f t="shared" si="73"/>
        <v/>
      </c>
      <c r="IJ33" s="33" t="str">
        <f>IF(ISBLANK(II33),"",IF(ISBLANK(VLOOKUP(II33,role!A:E,2,FALSE)),"",VLOOKUP(II33,role!A:E,2,FALSE)))</f>
        <v/>
      </c>
      <c r="IK33" s="33" t="str">
        <f>IF(ISBLANK(II33),"",IF(ISBLANK(VLOOKUP(II33,role!A:E,3,FALSE)),"",VLOOKUP(II33,role!A:E,3,FALSE)))</f>
        <v/>
      </c>
      <c r="IL33" s="33" t="str">
        <f>IF(ISBLANK(II33),"",IF(ISBLANK(VLOOKUP(II33,role!A:E,4,FALSE)),"",VLOOKUP(II33,role!A:E,4,FALSE)))</f>
        <v/>
      </c>
      <c r="IM33" s="33" t="str">
        <f>IF(ISBLANK(II33),"",IF(ISBLANK(VLOOKUP(II33,role!A:E,5,FALSE)),"",VLOOKUP(II33,role!A:E,5,FALSE)))</f>
        <v/>
      </c>
      <c r="IS33" s="34"/>
      <c r="IV33" s="41"/>
      <c r="IX33" s="33" t="str">
        <f t="shared" si="74"/>
        <v/>
      </c>
      <c r="IY33" s="33" t="str">
        <f t="shared" si="75"/>
        <v/>
      </c>
      <c r="IZ33" s="33" t="str">
        <f t="shared" si="76"/>
        <v/>
      </c>
      <c r="JB33" s="33" t="str">
        <f>IF(ISBLANK(JA33),"",IF(ISBLANK(VLOOKUP(JA33,role!A:E,2,FALSE)),"",VLOOKUP(JA33,role!A:E,2,FALSE)))</f>
        <v/>
      </c>
      <c r="JC33" s="33" t="str">
        <f>IF(ISBLANK(JA33),"",IF(ISBLANK(VLOOKUP(JA33,role!A:E,3,FALSE)),"",VLOOKUP(JA33,role!A:E,3,FALSE)))</f>
        <v/>
      </c>
      <c r="JD33" s="33" t="str">
        <f>IF(ISBLANK(JA33),"",IF(ISBLANK(VLOOKUP(JA33,role!A:E,4,FALSE)),"",VLOOKUP(JA33,role!A:E,4,FALSE)))</f>
        <v/>
      </c>
      <c r="JE33" s="33" t="str">
        <f>IF(ISBLANK(JA33),"",IF(ISBLANK(VLOOKUP(JA33,role!A:E,5,FALSE)),"",VLOOKUP(JA33,role!A:E,5,FALSE)))</f>
        <v/>
      </c>
      <c r="JK33" s="34"/>
      <c r="JN33" s="41"/>
      <c r="JP33" s="33" t="str">
        <f t="shared" si="77"/>
        <v/>
      </c>
      <c r="JQ33" s="33" t="str">
        <f t="shared" si="78"/>
        <v/>
      </c>
      <c r="JR33" s="33" t="str">
        <f t="shared" si="79"/>
        <v/>
      </c>
      <c r="JT33" s="33" t="str">
        <f>IF(ISBLANK(JS33),"",IF(ISBLANK(VLOOKUP(JS33,role!A:E,2,FALSE)),"",VLOOKUP(JS33,role!A:E,2,FALSE)))</f>
        <v/>
      </c>
      <c r="JU33" s="33" t="str">
        <f>IF(ISBLANK(JS33),"",IF(ISBLANK(VLOOKUP(JS33,role!A:E,3,FALSE)),"",VLOOKUP(JS33,role!A:E,3,FALSE)))</f>
        <v/>
      </c>
      <c r="JV33" s="33" t="str">
        <f>IF(ISBLANK(JS33),"",IF(ISBLANK(VLOOKUP(JS33,role!A:E,4,FALSE)),"",VLOOKUP(JS33,role!A:E,4,FALSE)))</f>
        <v/>
      </c>
      <c r="JW33" s="33" t="str">
        <f>IF(ISBLANK(JS33),"",IF(ISBLANK(VLOOKUP(JS33,role!A:E,5,FALSE)),"",VLOOKUP(JS33,role!A:E,5,FALSE)))</f>
        <v/>
      </c>
      <c r="KC33" s="34"/>
      <c r="KF33" s="41"/>
      <c r="KH33" s="33" t="str">
        <f t="shared" si="80"/>
        <v/>
      </c>
      <c r="KI33" s="33" t="str">
        <f t="shared" si="81"/>
        <v/>
      </c>
      <c r="KJ33" s="33" t="str">
        <f t="shared" si="82"/>
        <v/>
      </c>
      <c r="KL33" s="33" t="str">
        <f>IF(ISBLANK(KK33),"",IF(ISBLANK(VLOOKUP(KK33,role!A:E,2,FALSE)),"",VLOOKUP(KK33,role!A:E,2,FALSE)))</f>
        <v/>
      </c>
      <c r="KM33" s="33" t="str">
        <f>IF(ISBLANK(KK33),"",IF(ISBLANK(VLOOKUP(KK33,role!A:E,3,FALSE)),"",VLOOKUP(KK33,role!A:E,3,FALSE)))</f>
        <v/>
      </c>
      <c r="KN33" s="33" t="str">
        <f>IF(ISBLANK(KK33),"",IF(ISBLANK(VLOOKUP(KK33,role!A:E,4,FALSE)),"",VLOOKUP(KK33,role!A:E,4,FALSE)))</f>
        <v/>
      </c>
      <c r="KO33" s="33" t="str">
        <f>IF(ISBLANK(KK33),"",IF(ISBLANK(VLOOKUP(KK33,role!A:E,5,FALSE)),"",VLOOKUP(KK33,role!A:E,5,FALSE)))</f>
        <v/>
      </c>
      <c r="KU33" s="34"/>
      <c r="KX33" s="41"/>
      <c r="KZ33" s="33" t="str">
        <f t="shared" si="83"/>
        <v/>
      </c>
      <c r="LA33" s="33" t="str">
        <f t="shared" si="84"/>
        <v/>
      </c>
      <c r="LB33" s="33" t="str">
        <f t="shared" si="85"/>
        <v/>
      </c>
      <c r="LD33" s="33" t="str">
        <f>IF(ISBLANK(LC33),"",IF(ISBLANK(VLOOKUP(LC33,role!A:E,2,FALSE)),"",VLOOKUP(LC33,role!A:E,2,FALSE)))</f>
        <v/>
      </c>
      <c r="LE33" s="33" t="str">
        <f>IF(ISBLANK(LC33),"",IF(ISBLANK(VLOOKUP(LC33,role!A:E,3,FALSE)),"",VLOOKUP(LC33,role!A:E,3,FALSE)))</f>
        <v/>
      </c>
      <c r="LF33" s="33" t="str">
        <f>IF(ISBLANK(LC33),"",IF(ISBLANK(VLOOKUP(LC33,role!A:E,4,FALSE)),"",VLOOKUP(LC33,role!A:E,4,FALSE)))</f>
        <v/>
      </c>
      <c r="LG33" s="33" t="str">
        <f>IF(ISBLANK(LC33),"",IF(ISBLANK(VLOOKUP(LC33,role!A:E,5,FALSE)),"",VLOOKUP(LC33,role!A:E,5,FALSE)))</f>
        <v/>
      </c>
      <c r="LM33" s="34"/>
      <c r="LP33" s="41"/>
      <c r="LR33" s="33" t="str">
        <f t="shared" si="86"/>
        <v/>
      </c>
      <c r="LS33" s="33" t="str">
        <f t="shared" si="87"/>
        <v/>
      </c>
      <c r="LT33" s="33" t="str">
        <f t="shared" si="88"/>
        <v/>
      </c>
      <c r="LV33" s="33" t="str">
        <f>IF(ISBLANK(LU33),"",IF(ISBLANK(VLOOKUP(LU33,role!A:E,2,FALSE)),"",VLOOKUP(LU33,role!A:E,2,FALSE)))</f>
        <v/>
      </c>
      <c r="LW33" s="33" t="str">
        <f>IF(ISBLANK(LU33),"",IF(ISBLANK(VLOOKUP(LU33,role!A:E,3,FALSE)),"",VLOOKUP(LU33,role!A:E,3,FALSE)))</f>
        <v/>
      </c>
      <c r="LX33" s="33" t="str">
        <f>IF(ISBLANK(LU33),"",IF(ISBLANK(VLOOKUP(LU33,role!A:E,4,FALSE)),"",VLOOKUP(LU33,role!A:E,4,FALSE)))</f>
        <v/>
      </c>
      <c r="LY33" s="33" t="str">
        <f>IF(ISBLANK(LU33),"",IF(ISBLANK(VLOOKUP(LU33,role!A:E,5,FALSE)),"",VLOOKUP(LU33,role!A:E,5,FALSE)))</f>
        <v/>
      </c>
      <c r="ME33" s="34"/>
      <c r="MH33" s="41"/>
      <c r="MJ33" s="33" t="str">
        <f t="shared" si="89"/>
        <v/>
      </c>
      <c r="MK33" s="33" t="str">
        <f t="shared" si="90"/>
        <v/>
      </c>
      <c r="ML33" s="33" t="str">
        <f t="shared" si="91"/>
        <v/>
      </c>
      <c r="MN33" s="33" t="str">
        <f>IF(ISBLANK(MM33),"",IF(ISBLANK(VLOOKUP(MM33,role!A:E,2,FALSE)),"",VLOOKUP(MM33,role!A:E,2,FALSE)))</f>
        <v/>
      </c>
      <c r="MO33" s="33" t="str">
        <f>IF(ISBLANK(MM33),"",IF(ISBLANK(VLOOKUP(MM33,role!A:E,3,FALSE)),"",VLOOKUP(MM33,role!A:E,3,FALSE)))</f>
        <v/>
      </c>
      <c r="MP33" s="33" t="str">
        <f>IF(ISBLANK(MM33),"",IF(ISBLANK(VLOOKUP(MM33,role!A:E,4,FALSE)),"",VLOOKUP(MM33,role!A:E,4,FALSE)))</f>
        <v/>
      </c>
      <c r="MQ33" s="33" t="str">
        <f>IF(ISBLANK(MM33),"",IF(ISBLANK(VLOOKUP(MM33,role!A:E,5,FALSE)),"",VLOOKUP(MM33,role!A:E,5,FALSE)))</f>
        <v/>
      </c>
      <c r="MW33" s="34"/>
      <c r="MZ33" s="41"/>
      <c r="NB33" s="33" t="str">
        <f t="shared" si="92"/>
        <v/>
      </c>
      <c r="NC33" s="33" t="str">
        <f t="shared" si="93"/>
        <v/>
      </c>
      <c r="ND33" s="33" t="str">
        <f t="shared" si="94"/>
        <v/>
      </c>
      <c r="NF33" s="33" t="str">
        <f>IF(ISBLANK(NE33),"",IF(ISBLANK(VLOOKUP(NE33,role!A:E,2,FALSE)),"",VLOOKUP(NE33,role!A:E,2,FALSE)))</f>
        <v/>
      </c>
      <c r="NG33" s="33" t="str">
        <f>IF(ISBLANK(NE33),"",IF(ISBLANK(VLOOKUP(NE33,role!A:E,3,FALSE)),"",VLOOKUP(NE33,role!A:E,3,FALSE)))</f>
        <v/>
      </c>
      <c r="NH33" s="33" t="str">
        <f>IF(ISBLANK(NE33),"",IF(ISBLANK(VLOOKUP(NE33,role!A:E,4,FALSE)),"",VLOOKUP(NE33,role!A:E,4,FALSE)))</f>
        <v/>
      </c>
      <c r="NI33" s="33" t="str">
        <f>IF(ISBLANK(NE33),"",IF(ISBLANK(VLOOKUP(NE33,role!A:E,5,FALSE)),"",VLOOKUP(NE33,role!A:E,5,FALSE)))</f>
        <v/>
      </c>
      <c r="NO33" s="34"/>
      <c r="NR33" s="41"/>
      <c r="NT33" s="33" t="str">
        <f t="shared" si="95"/>
        <v/>
      </c>
      <c r="NU33" s="33" t="str">
        <f t="shared" si="96"/>
        <v/>
      </c>
      <c r="NV33" s="33" t="str">
        <f t="shared" si="97"/>
        <v/>
      </c>
      <c r="NX33" s="33" t="str">
        <f>IF(ISBLANK(NW33),"",IF(ISBLANK(VLOOKUP(NW33,role!A:E,2,FALSE)),"",VLOOKUP(NW33,role!A:E,2,FALSE)))</f>
        <v/>
      </c>
      <c r="NY33" s="33" t="str">
        <f>IF(ISBLANK(NW33),"",IF(ISBLANK(VLOOKUP(NW33,role!A:E,3,FALSE)),"",VLOOKUP(NW33,role!A:E,3,FALSE)))</f>
        <v/>
      </c>
      <c r="NZ33" s="33" t="str">
        <f>IF(ISBLANK(NW33),"",IF(ISBLANK(VLOOKUP(NW33,role!A:E,4,FALSE)),"",VLOOKUP(NW33,role!A:E,4,FALSE)))</f>
        <v/>
      </c>
      <c r="OA33" s="33" t="str">
        <f>IF(ISBLANK(NW33),"",IF(ISBLANK(VLOOKUP(NW33,role!A:E,5,FALSE)),"",VLOOKUP(NW33,role!A:E,5,FALSE)))</f>
        <v/>
      </c>
      <c r="OG33" s="34"/>
      <c r="OJ33" s="41"/>
      <c r="OL33" s="33" t="str">
        <f t="shared" si="98"/>
        <v/>
      </c>
      <c r="OM33" s="33" t="str">
        <f t="shared" si="99"/>
        <v/>
      </c>
      <c r="ON33" s="33" t="str">
        <f t="shared" si="100"/>
        <v/>
      </c>
      <c r="OP33" s="33" t="str">
        <f>IF(ISBLANK(OO33),"",IF(ISBLANK(VLOOKUP(OO33,role!A:E,2,FALSE)),"",VLOOKUP(OO33,role!A:E,2,FALSE)))</f>
        <v/>
      </c>
      <c r="OQ33" s="33" t="str">
        <f>IF(ISBLANK(OO33),"",IF(ISBLANK(VLOOKUP(OO33,role!A:E,3,FALSE)),"",VLOOKUP(OO33,role!A:E,3,FALSE)))</f>
        <v/>
      </c>
      <c r="OR33" s="33" t="str">
        <f>IF(ISBLANK(OO33),"",IF(ISBLANK(VLOOKUP(OO33,role!A:E,4,FALSE)),"",VLOOKUP(OO33,role!A:E,4,FALSE)))</f>
        <v/>
      </c>
      <c r="OS33" s="33" t="str">
        <f>IF(ISBLANK(OO33),"",IF(ISBLANK(VLOOKUP(OO33,role!A:E,5,FALSE)),"",VLOOKUP(OO33,role!A:E,5,FALSE)))</f>
        <v/>
      </c>
      <c r="OY33" s="34"/>
      <c r="PB33" s="34"/>
      <c r="PC33" s="35"/>
      <c r="PD33" s="36" t="str">
        <f t="shared" si="101"/>
        <v/>
      </c>
      <c r="PF33" s="33" t="str">
        <f>IF(ISBLANK(PE33),"",IF(ISBLANK(VLOOKUP(PE33,role!A:E,2,FALSE)),"",VLOOKUP(PE33,role!A:E,2,FALSE)))</f>
        <v/>
      </c>
      <c r="PG33" s="33" t="str">
        <f>IF(ISBLANK(PE33),"",IF(ISBLANK(VLOOKUP(PE33,role!A:E,3,FALSE)),"",VLOOKUP(PE33,role!A:E,3,FALSE)))</f>
        <v/>
      </c>
      <c r="PH33" s="33" t="str">
        <f>IF(ISBLANK(PE33),"",IF(ISBLANK(VLOOKUP(PE33,role!A:E,4,FALSE)),"",VLOOKUP(PE33,role!A:E,4,FALSE)))</f>
        <v/>
      </c>
      <c r="PI33" s="33" t="str">
        <f>IF(ISBLANK(PE33),"",IF(ISBLANK(VLOOKUP(PE33,role!A:E,5,FALSE)),"",VLOOKUP(PE33,role!A:E,5,FALSE)))</f>
        <v/>
      </c>
      <c r="PJ33" s="38"/>
      <c r="PK33" s="36" t="str">
        <f t="shared" si="102"/>
        <v/>
      </c>
      <c r="PM33" s="33" t="str">
        <f>IF(ISBLANK(PL33),"",IF(ISBLANK(VLOOKUP(PL33,role!A:E,2,FALSE)),"",VLOOKUP(PL33,role!A:E,2,FALSE)))</f>
        <v/>
      </c>
      <c r="PN33" s="33" t="str">
        <f>IF(ISBLANK(PL33),"",IF(ISBLANK(VLOOKUP(PL33,role!A:E,3,FALSE)),"",VLOOKUP(PL33,role!A:E,3,FALSE)))</f>
        <v/>
      </c>
      <c r="PO33" s="33" t="str">
        <f>IF(ISBLANK(PL33),"",IF(ISBLANK(VLOOKUP(PL33,role!A:E,4,FALSE)),"",VLOOKUP(PL33,role!A:E,4,FALSE)))</f>
        <v/>
      </c>
      <c r="PP33" s="33" t="str">
        <f>IF(ISBLANK(PL33),"",IF(ISBLANK(VLOOKUP(PL33,role!A:E,5,FALSE)),"",VLOOKUP(PL33,role!A:E,5,FALSE)))</f>
        <v/>
      </c>
      <c r="PQ33" s="38"/>
      <c r="PR33" s="36" t="str">
        <f t="shared" si="103"/>
        <v/>
      </c>
      <c r="PT33" s="33" t="str">
        <f>IF(ISBLANK(PS33),"",IF(ISBLANK(VLOOKUP(PS33,role!A:E,2,FALSE)),"",VLOOKUP(PS33,role!A:E,2,FALSE)))</f>
        <v/>
      </c>
      <c r="PU33" s="33" t="str">
        <f>IF(ISBLANK(PS33),"",IF(ISBLANK(VLOOKUP(PS33,role!A:E,3,FALSE)),"",VLOOKUP(PS33,role!A:E,3,FALSE)))</f>
        <v/>
      </c>
      <c r="PV33" s="33" t="str">
        <f>IF(ISBLANK(PS33),"",IF(ISBLANK(VLOOKUP(PS33,role!A:E,4,FALSE)),"",VLOOKUP(PS33,role!A:E,4,FALSE)))</f>
        <v/>
      </c>
      <c r="PW33" s="33" t="str">
        <f>IF(ISBLANK(PS33),"",IF(ISBLANK(VLOOKUP(PS33,role!A:E,5,FALSE)),"",VLOOKUP(PS33,role!A:E,5,FALSE)))</f>
        <v/>
      </c>
      <c r="PX33" s="38"/>
      <c r="PY33" s="36" t="str">
        <f t="shared" si="104"/>
        <v/>
      </c>
      <c r="QA33" s="33" t="str">
        <f>IF(ISBLANK(PZ33),"",IF(ISBLANK(VLOOKUP(PZ33,role!A:E,2,FALSE)),"",VLOOKUP(PZ33,role!A:E,2,FALSE)))</f>
        <v/>
      </c>
      <c r="QB33" s="33" t="str">
        <f>IF(ISBLANK(PZ33),"",IF(ISBLANK(VLOOKUP(PZ33,role!A:E,3,FALSE)),"",VLOOKUP(PZ33,role!A:E,3,FALSE)))</f>
        <v/>
      </c>
      <c r="QC33" s="33" t="str">
        <f>IF(ISBLANK(PZ33),"",IF(ISBLANK(VLOOKUP(PZ33,role!A:E,4,FALSE)),"",VLOOKUP(PZ33,role!A:E,4,FALSE)))</f>
        <v/>
      </c>
      <c r="QD33" s="33" t="str">
        <f>IF(ISBLANK(PZ33),"",IF(ISBLANK(VLOOKUP(PZ33,role!A:E,5,FALSE)),"",VLOOKUP(PZ33,role!A:E,5,FALSE)))</f>
        <v/>
      </c>
      <c r="QE33" s="38"/>
      <c r="QF33" s="36" t="str">
        <f t="shared" si="105"/>
        <v/>
      </c>
      <c r="QH33" s="33" t="str">
        <f>IF(ISBLANK(QG33),"",IF(ISBLANK(VLOOKUP(QG33,role!A:E,2,FALSE)),"",VLOOKUP(QG33,role!A:E,2,FALSE)))</f>
        <v/>
      </c>
      <c r="QI33" s="33" t="str">
        <f>IF(ISBLANK(QG33),"",IF(ISBLANK(VLOOKUP(QG33,role!A:E,3,FALSE)),"",VLOOKUP(QG33,role!A:E,3,FALSE)))</f>
        <v/>
      </c>
      <c r="QJ33" s="33" t="str">
        <f>IF(ISBLANK(QG33),"",IF(ISBLANK(VLOOKUP(QG33,role!A:E,4,FALSE)),"",VLOOKUP(QG33,role!A:E,4,FALSE)))</f>
        <v/>
      </c>
      <c r="QK33" s="33" t="str">
        <f>IF(ISBLANK(QG33),"",IF(ISBLANK(VLOOKUP(QG33,role!A:E,5,FALSE)),"",VLOOKUP(QG33,role!A:E,5,FALSE)))</f>
        <v/>
      </c>
      <c r="QL33" s="34"/>
      <c r="QM33" s="38"/>
      <c r="QN33" s="36" t="str">
        <f t="shared" si="106"/>
        <v/>
      </c>
      <c r="QP33" s="33" t="str">
        <f>IF(ISBLANK(QO33),"",IF(ISBLANK(VLOOKUP(QO33,role!A:E,2,FALSE)),"",VLOOKUP(QO33,role!A:E,2,FALSE)))</f>
        <v/>
      </c>
      <c r="QQ33" s="33" t="str">
        <f>IF(ISBLANK(QO33),"",IF(ISBLANK(VLOOKUP(QO33,role!A:E,3,FALSE)),"",VLOOKUP(QO33,role!A:E,3,FALSE)))</f>
        <v/>
      </c>
      <c r="QR33" s="33" t="str">
        <f>IF(ISBLANK(QO33),"",IF(ISBLANK(VLOOKUP(QO33,role!A:E,4,FALSE)),"",VLOOKUP(QO33,role!A:E,4,FALSE)))</f>
        <v/>
      </c>
      <c r="QS33" s="33" t="str">
        <f>IF(ISBLANK(QO33),"",IF(ISBLANK(VLOOKUP(QO33,role!A:E,5,FALSE)),"",VLOOKUP(QO33,role!A:E,5,FALSE)))</f>
        <v/>
      </c>
      <c r="QT33" s="38"/>
      <c r="QU33" s="36" t="str">
        <f t="shared" si="107"/>
        <v/>
      </c>
      <c r="QW33" s="33" t="str">
        <f>IF(ISBLANK(QV33),"",IF(ISBLANK(VLOOKUP(QV33,role!A:E,2,FALSE)),"",VLOOKUP(QV33,role!A:E,2,FALSE)))</f>
        <v/>
      </c>
      <c r="QX33" s="33" t="str">
        <f>IF(ISBLANK(QV33),"",IF(ISBLANK(VLOOKUP(QV33,role!A:E,3,FALSE)),"",VLOOKUP(QV33,role!A:E,3,FALSE)))</f>
        <v/>
      </c>
      <c r="QY33" s="33" t="str">
        <f>IF(ISBLANK(QV33),"",IF(ISBLANK(VLOOKUP(QV33,role!A:E,4,FALSE)),"",VLOOKUP(QV33,role!A:E,4,FALSE)))</f>
        <v/>
      </c>
      <c r="QZ33" s="33" t="str">
        <f>IF(ISBLANK(QV33),"",IF(ISBLANK(VLOOKUP(QV33,role!A:E,5,FALSE)),"",VLOOKUP(QV33,role!A:E,5,FALSE)))</f>
        <v/>
      </c>
      <c r="RA33" s="38"/>
      <c r="RB33" s="36" t="str">
        <f t="shared" si="108"/>
        <v/>
      </c>
      <c r="RD33" s="33" t="str">
        <f>IF(ISBLANK(RC33),"",IF(ISBLANK(VLOOKUP(RC33,role!A:E,2,FALSE)),"",VLOOKUP(RC33,role!A:E,2,FALSE)))</f>
        <v/>
      </c>
      <c r="RE33" s="33" t="str">
        <f>IF(ISBLANK(RC33),"",IF(ISBLANK(VLOOKUP(RC33,role!A:E,3,FALSE)),"",VLOOKUP(RC33,role!A:E,3,FALSE)))</f>
        <v/>
      </c>
      <c r="RF33" s="33" t="str">
        <f>IF(ISBLANK(RC33),"",IF(ISBLANK(VLOOKUP(RC33,role!A:E,4,FALSE)),"",VLOOKUP(RC33,role!A:E,4,FALSE)))</f>
        <v/>
      </c>
      <c r="RG33" s="33" t="str">
        <f>IF(ISBLANK(RC33),"",IF(ISBLANK(VLOOKUP(RC33,role!A:E,5,FALSE)),"",VLOOKUP(RC33,role!A:E,5,FALSE)))</f>
        <v/>
      </c>
      <c r="RH33" s="38"/>
      <c r="RI33" s="36" t="str">
        <f t="shared" si="109"/>
        <v/>
      </c>
      <c r="RK33" s="33" t="str">
        <f>IF(ISBLANK(RJ33),"",IF(ISBLANK(VLOOKUP(RJ33,role!A:E,2,FALSE)),"",VLOOKUP(RJ33,role!A:E,2,FALSE)))</f>
        <v/>
      </c>
      <c r="RL33" s="33" t="str">
        <f>IF(ISBLANK(RJ33),"",IF(ISBLANK(VLOOKUP(RJ33,role!A:E,3,FALSE)),"",VLOOKUP(RJ33,role!A:E,3,FALSE)))</f>
        <v/>
      </c>
      <c r="RM33" s="33" t="str">
        <f>IF(ISBLANK(RJ33),"",IF(ISBLANK(VLOOKUP(RJ33,role!A:E,4,FALSE)),"",VLOOKUP(RJ33,role!A:E,4,FALSE)))</f>
        <v/>
      </c>
      <c r="RN33" s="33" t="str">
        <f>IF(ISBLANK(RJ33),"",IF(ISBLANK(VLOOKUP(RJ33,role!A:E,5,FALSE)),"",VLOOKUP(RJ33,role!A:E,5,FALSE)))</f>
        <v/>
      </c>
      <c r="RO33" s="38"/>
      <c r="RP33" s="36" t="str">
        <f t="shared" si="110"/>
        <v/>
      </c>
      <c r="RR33" s="33" t="str">
        <f t="shared" si="111"/>
        <v/>
      </c>
      <c r="RS33" s="33" t="str">
        <f t="shared" si="112"/>
        <v/>
      </c>
      <c r="RT33" s="33" t="str">
        <f t="shared" si="113"/>
        <v/>
      </c>
      <c r="RU33" s="33" t="str">
        <f t="shared" si="114"/>
        <v/>
      </c>
      <c r="RV33" s="34"/>
      <c r="RW33" s="35"/>
      <c r="RY33" s="33" t="str">
        <f t="shared" si="115"/>
        <v/>
      </c>
      <c r="RZ33" s="41"/>
      <c r="SA33" s="33" t="str">
        <f t="shared" si="116"/>
        <v/>
      </c>
      <c r="SC33" s="33" t="str">
        <f t="shared" si="117"/>
        <v/>
      </c>
      <c r="SE33" s="33" t="str">
        <f t="shared" si="118"/>
        <v/>
      </c>
      <c r="SG33" s="33" t="str">
        <f t="shared" si="119"/>
        <v/>
      </c>
      <c r="SI33" s="33" t="str">
        <f t="shared" si="120"/>
        <v/>
      </c>
      <c r="SK33" s="33" t="str">
        <f t="shared" si="121"/>
        <v/>
      </c>
      <c r="SM33" s="33" t="str">
        <f t="shared" si="122"/>
        <v/>
      </c>
      <c r="SO33" s="33" t="str">
        <f t="shared" si="123"/>
        <v/>
      </c>
      <c r="SQ33" s="33" t="str">
        <f t="shared" si="124"/>
        <v/>
      </c>
      <c r="SS33" s="33" t="str">
        <f t="shared" si="125"/>
        <v/>
      </c>
      <c r="ST33" s="34"/>
      <c r="SV33" s="33" t="str">
        <f t="shared" si="126"/>
        <v/>
      </c>
      <c r="SX33" s="33" t="str">
        <f t="shared" si="127"/>
        <v/>
      </c>
      <c r="SZ33" s="33" t="str">
        <f t="shared" si="128"/>
        <v/>
      </c>
      <c r="TB33" s="33" t="str">
        <f t="shared" si="129"/>
        <v/>
      </c>
      <c r="TD33" s="33" t="str">
        <f t="shared" si="130"/>
        <v/>
      </c>
      <c r="TE33" s="34"/>
      <c r="TG33" s="33" t="str">
        <f t="shared" si="131"/>
        <v/>
      </c>
      <c r="TI33" s="33" t="str">
        <f t="shared" si="132"/>
        <v/>
      </c>
      <c r="TK33" s="33" t="str">
        <f t="shared" si="133"/>
        <v/>
      </c>
      <c r="TM33" s="33" t="str">
        <f t="shared" si="134"/>
        <v/>
      </c>
      <c r="TO33" s="33" t="str">
        <f t="shared" si="135"/>
        <v/>
      </c>
      <c r="TP33" s="34"/>
      <c r="TR33" s="33" t="str">
        <f t="shared" si="136"/>
        <v/>
      </c>
      <c r="TT33" s="33" t="str">
        <f t="shared" si="137"/>
        <v/>
      </c>
      <c r="TV33" s="33" t="str">
        <f t="shared" si="138"/>
        <v/>
      </c>
      <c r="TX33" s="33" t="str">
        <f t="shared" si="139"/>
        <v/>
      </c>
      <c r="TZ33" s="33" t="str">
        <f t="shared" si="140"/>
        <v/>
      </c>
      <c r="UA33" s="34"/>
      <c r="UC33" s="33" t="str">
        <f t="shared" si="141"/>
        <v/>
      </c>
      <c r="UE33" s="33" t="str">
        <f t="shared" si="142"/>
        <v/>
      </c>
      <c r="UG33" s="33" t="str">
        <f t="shared" si="143"/>
        <v/>
      </c>
      <c r="UI33" s="33" t="str">
        <f t="shared" si="144"/>
        <v/>
      </c>
      <c r="UK33" s="33" t="str">
        <f t="shared" si="145"/>
        <v/>
      </c>
      <c r="UL33" s="34"/>
      <c r="UN33" s="33" t="str">
        <f t="shared" si="146"/>
        <v/>
      </c>
      <c r="UO33" s="33" t="str">
        <f t="shared" si="147"/>
        <v/>
      </c>
      <c r="UQ33" s="33" t="str">
        <f t="shared" si="148"/>
        <v/>
      </c>
      <c r="UR33" s="33" t="str">
        <f t="shared" si="149"/>
        <v/>
      </c>
      <c r="UT33" s="33" t="str">
        <f t="shared" si="150"/>
        <v/>
      </c>
      <c r="UU33" s="33" t="str">
        <f t="shared" si="151"/>
        <v/>
      </c>
      <c r="UW33" s="33" t="str">
        <f t="shared" si="152"/>
        <v/>
      </c>
      <c r="UX33" s="33" t="str">
        <f t="shared" si="153"/>
        <v/>
      </c>
      <c r="UZ33" s="33" t="str">
        <f t="shared" si="154"/>
        <v/>
      </c>
      <c r="VA33" s="33" t="str">
        <f t="shared" si="155"/>
        <v/>
      </c>
      <c r="VB33" s="37"/>
      <c r="VC33" s="35"/>
      <c r="VD33" s="36" t="str">
        <f t="shared" si="156"/>
        <v/>
      </c>
      <c r="VE33" s="36" t="str">
        <f t="shared" si="157"/>
        <v/>
      </c>
      <c r="VG33" s="36" t="str">
        <f t="shared" si="158"/>
        <v/>
      </c>
      <c r="VH33" s="36" t="str">
        <f t="shared" si="159"/>
        <v/>
      </c>
      <c r="VJ33" s="36" t="str">
        <f t="shared" si="160"/>
        <v/>
      </c>
      <c r="VK33" s="36" t="str">
        <f t="shared" si="161"/>
        <v/>
      </c>
      <c r="VM33" s="36" t="str">
        <f t="shared" si="162"/>
        <v/>
      </c>
      <c r="VN33" s="36" t="str">
        <f t="shared" si="163"/>
        <v/>
      </c>
      <c r="VP33" s="36" t="str">
        <f t="shared" si="164"/>
        <v/>
      </c>
      <c r="VQ33" s="36" t="str">
        <f t="shared" si="165"/>
        <v/>
      </c>
      <c r="VR33" s="34"/>
      <c r="VT33" s="36" t="str">
        <f t="shared" si="166"/>
        <v/>
      </c>
      <c r="VU33" s="36" t="str">
        <f t="shared" si="167"/>
        <v/>
      </c>
      <c r="VW33" s="36" t="str">
        <f t="shared" si="168"/>
        <v/>
      </c>
      <c r="VX33" s="36" t="str">
        <f t="shared" si="169"/>
        <v/>
      </c>
      <c r="VZ33" s="36" t="str">
        <f t="shared" si="170"/>
        <v/>
      </c>
      <c r="WA33" s="36" t="str">
        <f t="shared" si="171"/>
        <v/>
      </c>
      <c r="WC33" s="36" t="str">
        <f t="shared" si="172"/>
        <v/>
      </c>
      <c r="WD33" s="36" t="str">
        <f t="shared" si="173"/>
        <v/>
      </c>
      <c r="WF33" s="36" t="str">
        <f t="shared" si="174"/>
        <v/>
      </c>
      <c r="WG33" s="36" t="str">
        <f t="shared" si="175"/>
        <v/>
      </c>
      <c r="WH33" s="34"/>
      <c r="WK33" s="33" t="str">
        <f t="shared" si="176"/>
        <v/>
      </c>
      <c r="WL33" s="35"/>
      <c r="WM33" s="38"/>
      <c r="WN33" s="36" t="str">
        <f t="shared" si="177"/>
        <v/>
      </c>
      <c r="WO33" s="33" t="str">
        <f t="shared" si="178"/>
        <v/>
      </c>
      <c r="WR33" s="36" t="str">
        <f t="shared" si="179"/>
        <v/>
      </c>
      <c r="WS33" s="33" t="str">
        <f t="shared" si="180"/>
        <v/>
      </c>
      <c r="WV33" s="36" t="str">
        <f t="shared" si="181"/>
        <v/>
      </c>
      <c r="WW33" s="33" t="str">
        <f t="shared" si="182"/>
        <v/>
      </c>
      <c r="WZ33" s="36" t="str">
        <f t="shared" si="183"/>
        <v/>
      </c>
      <c r="XA33" s="33" t="str">
        <f t="shared" si="184"/>
        <v/>
      </c>
      <c r="XB33" s="33"/>
      <c r="XD33" s="36" t="str">
        <f t="shared" si="185"/>
        <v/>
      </c>
      <c r="XE33" s="33" t="str">
        <f t="shared" si="186"/>
        <v/>
      </c>
      <c r="XF33" s="39"/>
      <c r="XG33" s="33" t="str">
        <f t="shared" si="187"/>
        <v/>
      </c>
      <c r="XH33" s="33" t="str">
        <f t="shared" si="188"/>
        <v/>
      </c>
      <c r="XI33" s="33" t="str">
        <f t="shared" si="189"/>
        <v/>
      </c>
      <c r="XJ33" s="33" t="str">
        <f t="shared" si="190"/>
        <v/>
      </c>
      <c r="XK33" s="33" t="str">
        <f t="shared" si="191"/>
        <v/>
      </c>
      <c r="XL33" s="33" t="str">
        <f t="shared" si="192"/>
        <v/>
      </c>
      <c r="XM33" s="33" t="str">
        <f t="shared" si="193"/>
        <v/>
      </c>
      <c r="XN33" s="33" t="str">
        <f t="shared" si="194"/>
        <v/>
      </c>
      <c r="XO33" s="33" t="str">
        <f t="shared" si="195"/>
        <v/>
      </c>
    </row>
    <row r="34" spans="3:639" s="32" customFormat="1" x14ac:dyDescent="0.25">
      <c r="C34" s="33" t="str">
        <f t="shared" si="20"/>
        <v/>
      </c>
      <c r="E34" s="32" t="str">
        <f t="shared" si="21"/>
        <v/>
      </c>
      <c r="F34" s="33" t="str">
        <f t="shared" si="22"/>
        <v/>
      </c>
      <c r="G34" s="33" t="str">
        <f t="shared" si="23"/>
        <v/>
      </c>
      <c r="J34" s="33" t="str">
        <f t="shared" si="24"/>
        <v/>
      </c>
      <c r="K34" s="33" t="str">
        <f t="shared" si="25"/>
        <v/>
      </c>
      <c r="L34" s="33" t="str">
        <f t="shared" si="26"/>
        <v/>
      </c>
      <c r="N34" s="33" t="str">
        <f t="shared" si="27"/>
        <v/>
      </c>
      <c r="O34" s="33" t="str">
        <f t="shared" si="28"/>
        <v/>
      </c>
      <c r="Q34" s="33" t="str">
        <f t="shared" si="29"/>
        <v/>
      </c>
      <c r="R34" s="33" t="str">
        <f t="shared" si="30"/>
        <v/>
      </c>
      <c r="S34" s="33"/>
      <c r="T34" s="33"/>
      <c r="U34" s="33" t="str">
        <f t="shared" si="31"/>
        <v/>
      </c>
      <c r="V34" s="33" t="str">
        <f t="shared" si="32"/>
        <v/>
      </c>
      <c r="W34" s="33"/>
      <c r="Y34" s="33" t="str">
        <f>IF(ISBLANK(X34),"",VLOOKUP(X34,resource_type!A:C,3,FALSE))</f>
        <v/>
      </c>
      <c r="Z34" s="33" t="str">
        <f>IF(ISBLANK(X34),"",VLOOKUP(X34,resource_type!A:C,2,FALSE))</f>
        <v/>
      </c>
      <c r="AA34" s="33" t="str">
        <f t="shared" si="33"/>
        <v/>
      </c>
      <c r="AB34" s="33" t="str">
        <f t="shared" si="34"/>
        <v/>
      </c>
      <c r="AD34" s="33" t="str">
        <f>IF(ISBLANK(AC34),"",VLOOKUP(AC34,resource_type!A:C,3,FALSE))</f>
        <v/>
      </c>
      <c r="AF34" s="33" t="str">
        <f>IF(ISBLANK(AE34),"",VLOOKUP(AE34,resource_type!A:C,3,FALSE))</f>
        <v/>
      </c>
      <c r="AG34" s="34"/>
      <c r="AI34" s="33" t="str">
        <f t="shared" si="35"/>
        <v/>
      </c>
      <c r="AK34" s="33" t="str">
        <f t="shared" si="36"/>
        <v/>
      </c>
      <c r="AM34" s="33" t="str">
        <f t="shared" si="37"/>
        <v/>
      </c>
      <c r="AO34" s="33" t="str">
        <f t="shared" si="38"/>
        <v/>
      </c>
      <c r="AP34" s="54"/>
      <c r="AQ34" s="35"/>
      <c r="AR34" s="36" t="str">
        <f t="shared" si="39"/>
        <v/>
      </c>
      <c r="AS34" s="36" t="str">
        <f t="shared" si="40"/>
        <v/>
      </c>
      <c r="AT34" s="35"/>
      <c r="AV34" s="33" t="str">
        <f t="shared" si="41"/>
        <v/>
      </c>
      <c r="AW34" s="33" t="str">
        <f t="shared" si="42"/>
        <v/>
      </c>
      <c r="AX34" s="33" t="str">
        <f t="shared" si="43"/>
        <v/>
      </c>
      <c r="AZ34" s="33" t="str">
        <f>IF(ISBLANK(AY34),"",IF(ISBLANK(VLOOKUP(AY34,role!A:E,2,FALSE)),"",VLOOKUP(AY34,role!A:E,2,FALSE)))</f>
        <v/>
      </c>
      <c r="BA34" s="33" t="str">
        <f>IF(ISBLANK(AY34),"",IF(ISBLANK(VLOOKUP(AY34,role!A:E,3,FALSE)),"",VLOOKUP(AY34,role!A:E,3,FALSE)))</f>
        <v/>
      </c>
      <c r="BB34" s="33" t="str">
        <f>IF(ISBLANK(AY34),"",IF(ISBLANK(VLOOKUP(AY34,role!A:E,4,FALSE)),"",VLOOKUP(AY34,role!A:E,4,FALSE)))</f>
        <v/>
      </c>
      <c r="BC34" s="33" t="str">
        <f>IF(ISBLANK(AY34),"",IF(ISBLANK(VLOOKUP(AY34,role!A:E,5,FALSE)),"",VLOOKUP(AY34,role!A:E,5,FALSE)))</f>
        <v/>
      </c>
      <c r="BE34" s="33" t="str">
        <f>IF(ISBLANK(BD34),"",IF(ISBLANK(VLOOKUP(BD34,role!A:E,2,FALSE)),"",VLOOKUP(BD34,role!A:E,2,FALSE)))</f>
        <v/>
      </c>
      <c r="BF34" s="33" t="str">
        <f>IF(ISBLANK(BD34),"",IF(ISBLANK(VLOOKUP(BD34,role!A:E,3,FALSE)),"",VLOOKUP(BD34,role!A:E,3,FALSE)))</f>
        <v/>
      </c>
      <c r="BG34" s="33" t="str">
        <f>IF(ISBLANK(BD34),"",IF(ISBLANK(VLOOKUP(BD34,role!A:E,4,FALSE)),"",VLOOKUP(BD34,role!A:E,4,FALSE)))</f>
        <v/>
      </c>
      <c r="BH34" s="33" t="str">
        <f>IF(ISBLANK(BD34),"",IF(ISBLANK(VLOOKUP(BD34,role!A:E,5,FALSE)),"",VLOOKUP(BD34,role!A:E,5,FALSE)))</f>
        <v/>
      </c>
      <c r="BN34" s="34"/>
      <c r="BQ34" s="41"/>
      <c r="BS34" s="33" t="str">
        <f t="shared" si="44"/>
        <v/>
      </c>
      <c r="BT34" s="33" t="str">
        <f t="shared" si="45"/>
        <v/>
      </c>
      <c r="BU34" s="33" t="str">
        <f t="shared" si="46"/>
        <v/>
      </c>
      <c r="BW34" s="33" t="str">
        <f>IF(ISBLANK(BV34),"",IF(ISBLANK(VLOOKUP(BV34,role!A:E,2,FALSE)),"",VLOOKUP(BV34,role!A:E,2,FALSE)))</f>
        <v/>
      </c>
      <c r="BX34" s="33" t="str">
        <f>IF(ISBLANK(BV34),"",IF(ISBLANK(VLOOKUP(BV34,role!A:E,3,FALSE)),"",VLOOKUP(BV34,role!A:E,3,FALSE)))</f>
        <v/>
      </c>
      <c r="BY34" s="33" t="str">
        <f>IF(ISBLANK(BV34),"",IF(ISBLANK(VLOOKUP(BV34,role!A:E,4,FALSE)),"",VLOOKUP(BV34,role!A:E,4,FALSE)))</f>
        <v/>
      </c>
      <c r="BZ34" s="33" t="str">
        <f>IF(ISBLANK(BV34),"",IF(ISBLANK(VLOOKUP(BV34,role!A:E,5,FALSE)),"",VLOOKUP(BV34,role!A:E,5,FALSE)))</f>
        <v/>
      </c>
      <c r="CB34" s="33" t="str">
        <f>IF(ISBLANK(CA34),"",IF(ISBLANK(VLOOKUP(CA34,role!A:E,2,FALSE)),"",VLOOKUP(CA34,role!A:E,2,FALSE)))</f>
        <v/>
      </c>
      <c r="CC34" s="33" t="str">
        <f>IF(ISBLANK(CA34),"",IF(ISBLANK(VLOOKUP(CA34,role!A:E,3,FALSE)),"",VLOOKUP(CA34,role!A:E,3,FALSE)))</f>
        <v/>
      </c>
      <c r="CD34" s="33" t="str">
        <f>IF(ISBLANK(CA34),"",IF(ISBLANK(VLOOKUP(CA34,role!A:E,4,FALSE)),"",VLOOKUP(CA34,role!A:E,4,FALSE)))</f>
        <v/>
      </c>
      <c r="CE34" s="33" t="str">
        <f>IF(ISBLANK(CA34),"",IF(ISBLANK(VLOOKUP(CA34,role!A:E,5,FALSE)),"",VLOOKUP(CA34,role!A:E,5,FALSE)))</f>
        <v/>
      </c>
      <c r="CK34" s="34"/>
      <c r="CN34" s="41"/>
      <c r="CP34" s="33" t="str">
        <f t="shared" si="47"/>
        <v/>
      </c>
      <c r="CQ34" s="33" t="str">
        <f t="shared" si="48"/>
        <v/>
      </c>
      <c r="CR34" s="33" t="str">
        <f t="shared" si="49"/>
        <v/>
      </c>
      <c r="CT34" s="33" t="str">
        <f>IF(ISBLANK(CS34),"",IF(ISBLANK(VLOOKUP(CS34,role!A:E,2,FALSE)),"",VLOOKUP(CS34,role!A:E,2,FALSE)))</f>
        <v/>
      </c>
      <c r="CU34" s="33" t="str">
        <f>IF(ISBLANK(CS34),"",IF(ISBLANK(VLOOKUP(CS34,role!A:E,3,FALSE)),"",VLOOKUP(CS34,role!A:E,3,FALSE)))</f>
        <v/>
      </c>
      <c r="CV34" s="33" t="str">
        <f>IF(ISBLANK(CS34),"",IF(ISBLANK(VLOOKUP(CS34,role!A:E,4,FALSE)),"",VLOOKUP(CS34,role!A:E,4,FALSE)))</f>
        <v/>
      </c>
      <c r="CW34" s="33" t="str">
        <f>IF(ISBLANK(CS34),"",IF(ISBLANK(VLOOKUP(CS34,role!A:E,5,FALSE)),"",VLOOKUP(CS34,role!A:E,5,FALSE)))</f>
        <v/>
      </c>
      <c r="DC34" s="34"/>
      <c r="DF34" s="41"/>
      <c r="DH34" s="33" t="str">
        <f t="shared" si="50"/>
        <v/>
      </c>
      <c r="DI34" s="33" t="str">
        <f t="shared" si="51"/>
        <v/>
      </c>
      <c r="DJ34" s="33" t="str">
        <f t="shared" si="52"/>
        <v/>
      </c>
      <c r="DL34" s="33" t="str">
        <f>IF(ISBLANK(DK34),"",IF(ISBLANK(VLOOKUP(DK34,role!A:E,2,FALSE)),"",VLOOKUP(DK34,role!A:E,2,FALSE)))</f>
        <v/>
      </c>
      <c r="DM34" s="33" t="str">
        <f>IF(ISBLANK(DK34),"",IF(ISBLANK(VLOOKUP(DK34,role!A:E,3,FALSE)),"",VLOOKUP(DK34,role!A:E,3,FALSE)))</f>
        <v/>
      </c>
      <c r="DN34" s="33" t="str">
        <f>IF(ISBLANK(DK34),"",IF(ISBLANK(VLOOKUP(DK34,role!A:E,4,FALSE)),"",VLOOKUP(DK34,role!A:E,4,FALSE)))</f>
        <v/>
      </c>
      <c r="DO34" s="33" t="str">
        <f>IF(ISBLANK(DK34),"",IF(ISBLANK(VLOOKUP(DK34,role!A:E,5,FALSE)),"",VLOOKUP(DK34,role!A:E,5,FALSE)))</f>
        <v/>
      </c>
      <c r="DU34" s="34"/>
      <c r="DX34" s="41"/>
      <c r="DZ34" s="33" t="str">
        <f t="shared" si="53"/>
        <v/>
      </c>
      <c r="EA34" s="33" t="str">
        <f t="shared" si="54"/>
        <v/>
      </c>
      <c r="EB34" s="33" t="str">
        <f t="shared" si="55"/>
        <v/>
      </c>
      <c r="ED34" s="33" t="str">
        <f>IF(ISBLANK(EC34),"",VLOOKUP(EC34,role!A:E,2,FALSE))</f>
        <v/>
      </c>
      <c r="EE34" s="33" t="str">
        <f>IF(ISBLANK(EC34),"",IF(ISBLANK(VLOOKUP(EC34,role!A:E,3,FALSE)),"",VLOOKUP(EC34,role!A:E,3,FALSE)))</f>
        <v/>
      </c>
      <c r="EF34" s="33" t="str">
        <f>IF(ISBLANK(EC34),"",IF(ISBLANK(VLOOKUP(EC34,role!A:E,4,FALSE)),"",VLOOKUP(EC34,role!A:E,4,FALSE)))</f>
        <v/>
      </c>
      <c r="EG34" s="33" t="str">
        <f>IF(ISBLANK(EC34),"",IF(ISBLANK(VLOOKUP(EC34,role!A:E,5,FALSE)),"",VLOOKUP(EC34,role!A:E,5,FALSE)))</f>
        <v/>
      </c>
      <c r="EM34" s="34"/>
      <c r="EP34" s="34"/>
      <c r="ES34" s="33" t="str">
        <f t="shared" si="56"/>
        <v/>
      </c>
      <c r="ET34" s="33" t="str">
        <f t="shared" si="57"/>
        <v/>
      </c>
      <c r="EU34" s="33" t="str">
        <f t="shared" si="58"/>
        <v/>
      </c>
      <c r="EW34" s="33" t="str">
        <f>IF(ISBLANK(EV34),"",IF(ISBLANK(VLOOKUP(EV34,role!A:E,2,FALSE)),"",VLOOKUP(EV34,role!A:E,2,FALSE)))</f>
        <v/>
      </c>
      <c r="EX34" s="33" t="str">
        <f>IF(ISBLANK(EV34),"",IF(ISBLANK(VLOOKUP(EV34,role!A:E,3,FALSE)),"",VLOOKUP(EV34,role!A:E,3,FALSE)))</f>
        <v/>
      </c>
      <c r="EY34" s="33" t="str">
        <f>IF(ISBLANK(EV34),"",IF(ISBLANK(VLOOKUP(EV34,role!A:E,4,FALSE)),"",VLOOKUP(EV34,role!A:E,4,FALSE)))</f>
        <v/>
      </c>
      <c r="EZ34" s="33" t="str">
        <f>IF(ISBLANK(EV34),"",IF(ISBLANK(VLOOKUP(EV34,role!A:E,5,FALSE)),"",VLOOKUP(EV34,role!A:E,5,FALSE)))</f>
        <v/>
      </c>
      <c r="FF34" s="34"/>
      <c r="FI34" s="41"/>
      <c r="FK34" s="33" t="str">
        <f t="shared" si="59"/>
        <v/>
      </c>
      <c r="FL34" s="33" t="str">
        <f t="shared" si="60"/>
        <v/>
      </c>
      <c r="FM34" s="33" t="str">
        <f t="shared" si="61"/>
        <v/>
      </c>
      <c r="FO34" s="33" t="str">
        <f>IF(ISBLANK(FN34),"",IF(ISBLANK(VLOOKUP(FN34,role!A:E,2,FALSE)),"",VLOOKUP(FN34,role!A:E,2,FALSE)))</f>
        <v/>
      </c>
      <c r="FP34" s="33" t="str">
        <f>IF(ISBLANK(FN34),"",IF(ISBLANK(VLOOKUP(FN34,role!A:E,3,FALSE)),"",VLOOKUP(FN34,role!A:E,3,FALSE)))</f>
        <v/>
      </c>
      <c r="FQ34" s="33" t="str">
        <f>IF(ISBLANK(FN34),"",IF(ISBLANK(VLOOKUP(FN34,role!A:E,4,FALSE)),"",VLOOKUP(FN34,role!A:E,4,FALSE)))</f>
        <v/>
      </c>
      <c r="FR34" s="33" t="str">
        <f>IF(ISBLANK(FN34),"",IF(ISBLANK(VLOOKUP(FN34,role!A:E,5,FALSE)),"",VLOOKUP(FN34,role!A:E,5,FALSE)))</f>
        <v/>
      </c>
      <c r="FX34" s="34"/>
      <c r="GA34" s="41"/>
      <c r="GC34" s="33" t="str">
        <f t="shared" si="62"/>
        <v/>
      </c>
      <c r="GD34" s="33" t="str">
        <f t="shared" si="63"/>
        <v/>
      </c>
      <c r="GE34" s="33" t="str">
        <f t="shared" si="64"/>
        <v/>
      </c>
      <c r="GG34" s="33" t="str">
        <f>IF(ISBLANK(GF34),"",IF(ISBLANK(VLOOKUP(GF34,role!A:E,2,FALSE)),"",VLOOKUP(GF34,role!A:E,2,FALSE)))</f>
        <v/>
      </c>
      <c r="GH34" s="33" t="str">
        <f>IF(ISBLANK(GF34),"",IF(ISBLANK(VLOOKUP(GF34,role!A:E,3,FALSE)),"",VLOOKUP(GF34,role!A:E,3,FALSE)))</f>
        <v/>
      </c>
      <c r="GI34" s="33" t="str">
        <f>IF(ISBLANK(GF34),"",IF(ISBLANK(VLOOKUP(GF34,role!A:E,4,FALSE)),"",VLOOKUP(GF34,role!A:E,4,FALSE)))</f>
        <v/>
      </c>
      <c r="GJ34" s="33" t="str">
        <f>IF(ISBLANK(GF34),"",IF(ISBLANK(VLOOKUP(GF34,role!A:E,5,FALSE)),"",VLOOKUP(GF34,role!A:E,5,FALSE)))</f>
        <v/>
      </c>
      <c r="GP34" s="34"/>
      <c r="GS34" s="41"/>
      <c r="GU34" s="33" t="str">
        <f t="shared" si="65"/>
        <v/>
      </c>
      <c r="GV34" s="33" t="str">
        <f t="shared" si="66"/>
        <v/>
      </c>
      <c r="GW34" s="33" t="str">
        <f t="shared" si="67"/>
        <v/>
      </c>
      <c r="GY34" s="33" t="str">
        <f>IF(ISBLANK(GX34),"",IF(ISBLANK(VLOOKUP(GX34,role!A:E,2,FALSE)),"",VLOOKUP(GX34,role!A:E,2,FALSE)))</f>
        <v/>
      </c>
      <c r="GZ34" s="33" t="str">
        <f>IF(ISBLANK(GX34),"",IF(ISBLANK(VLOOKUP(GX34,role!A:E,3,FALSE)),"",VLOOKUP(GX34,role!A:E,3,FALSE)))</f>
        <v/>
      </c>
      <c r="HA34" s="33" t="str">
        <f>IF(ISBLANK(GX34),"",IF(ISBLANK(VLOOKUP(GX34,role!A:E,4,FALSE)),"",VLOOKUP(GX34,role!A:E,4,FALSE)))</f>
        <v/>
      </c>
      <c r="HB34" s="33" t="str">
        <f>IF(ISBLANK(GX34),"",IF(ISBLANK(VLOOKUP(GX34,role!A:E,5,FALSE)),"",VLOOKUP(GX34,role!A:E,5,FALSE)))</f>
        <v/>
      </c>
      <c r="HH34" s="34"/>
      <c r="HK34" s="41"/>
      <c r="HM34" s="33" t="str">
        <f t="shared" si="68"/>
        <v/>
      </c>
      <c r="HN34" s="33" t="str">
        <f t="shared" si="69"/>
        <v/>
      </c>
      <c r="HO34" s="33" t="str">
        <f t="shared" si="70"/>
        <v/>
      </c>
      <c r="HQ34" s="33" t="str">
        <f>IF(ISBLANK(HP34),"",IF(ISBLANK(VLOOKUP(HP34,role!A:E,2,FALSE)),"",VLOOKUP(HP34,role!A:E,2,FALSE)))</f>
        <v/>
      </c>
      <c r="HR34" s="33" t="str">
        <f>IF(ISBLANK(HP34),"",IF(ISBLANK(VLOOKUP(HP34,role!A:E,3,FALSE)),"",VLOOKUP(HP34,role!A:E,3,FALSE)))</f>
        <v/>
      </c>
      <c r="HS34" s="33" t="str">
        <f>IF(ISBLANK(HP34),"",IF(ISBLANK(VLOOKUP(HP34,role!A:E,4,FALSE)),"",VLOOKUP(HP34,role!A:E,4,FALSE)))</f>
        <v/>
      </c>
      <c r="HT34" s="33" t="str">
        <f>IF(ISBLANK(HP34),"",IF(ISBLANK(VLOOKUP(HP34,role!A:E,5,FALSE)),"",VLOOKUP(HP34,role!A:E,5,FALSE)))</f>
        <v/>
      </c>
      <c r="HZ34" s="34"/>
      <c r="IC34" s="34"/>
      <c r="IF34" s="33" t="str">
        <f t="shared" si="71"/>
        <v/>
      </c>
      <c r="IG34" s="33" t="str">
        <f t="shared" si="72"/>
        <v/>
      </c>
      <c r="IH34" s="33" t="str">
        <f t="shared" si="73"/>
        <v/>
      </c>
      <c r="IJ34" s="33" t="str">
        <f>IF(ISBLANK(II34),"",IF(ISBLANK(VLOOKUP(II34,role!A:E,2,FALSE)),"",VLOOKUP(II34,role!A:E,2,FALSE)))</f>
        <v/>
      </c>
      <c r="IK34" s="33" t="str">
        <f>IF(ISBLANK(II34),"",IF(ISBLANK(VLOOKUP(II34,role!A:E,3,FALSE)),"",VLOOKUP(II34,role!A:E,3,FALSE)))</f>
        <v/>
      </c>
      <c r="IL34" s="33" t="str">
        <f>IF(ISBLANK(II34),"",IF(ISBLANK(VLOOKUP(II34,role!A:E,4,FALSE)),"",VLOOKUP(II34,role!A:E,4,FALSE)))</f>
        <v/>
      </c>
      <c r="IM34" s="33" t="str">
        <f>IF(ISBLANK(II34),"",IF(ISBLANK(VLOOKUP(II34,role!A:E,5,FALSE)),"",VLOOKUP(II34,role!A:E,5,FALSE)))</f>
        <v/>
      </c>
      <c r="IS34" s="34"/>
      <c r="IV34" s="41"/>
      <c r="IX34" s="33" t="str">
        <f t="shared" si="74"/>
        <v/>
      </c>
      <c r="IY34" s="33" t="str">
        <f t="shared" si="75"/>
        <v/>
      </c>
      <c r="IZ34" s="33" t="str">
        <f t="shared" si="76"/>
        <v/>
      </c>
      <c r="JB34" s="33" t="str">
        <f>IF(ISBLANK(JA34),"",IF(ISBLANK(VLOOKUP(JA34,role!A:E,2,FALSE)),"",VLOOKUP(JA34,role!A:E,2,FALSE)))</f>
        <v/>
      </c>
      <c r="JC34" s="33" t="str">
        <f>IF(ISBLANK(JA34),"",IF(ISBLANK(VLOOKUP(JA34,role!A:E,3,FALSE)),"",VLOOKUP(JA34,role!A:E,3,FALSE)))</f>
        <v/>
      </c>
      <c r="JD34" s="33" t="str">
        <f>IF(ISBLANK(JA34),"",IF(ISBLANK(VLOOKUP(JA34,role!A:E,4,FALSE)),"",VLOOKUP(JA34,role!A:E,4,FALSE)))</f>
        <v/>
      </c>
      <c r="JE34" s="33" t="str">
        <f>IF(ISBLANK(JA34),"",IF(ISBLANK(VLOOKUP(JA34,role!A:E,5,FALSE)),"",VLOOKUP(JA34,role!A:E,5,FALSE)))</f>
        <v/>
      </c>
      <c r="JK34" s="34"/>
      <c r="JN34" s="41"/>
      <c r="JP34" s="33" t="str">
        <f t="shared" si="77"/>
        <v/>
      </c>
      <c r="JQ34" s="33" t="str">
        <f t="shared" si="78"/>
        <v/>
      </c>
      <c r="JR34" s="33" t="str">
        <f t="shared" si="79"/>
        <v/>
      </c>
      <c r="JT34" s="33" t="str">
        <f>IF(ISBLANK(JS34),"",IF(ISBLANK(VLOOKUP(JS34,role!A:E,2,FALSE)),"",VLOOKUP(JS34,role!A:E,2,FALSE)))</f>
        <v/>
      </c>
      <c r="JU34" s="33" t="str">
        <f>IF(ISBLANK(JS34),"",IF(ISBLANK(VLOOKUP(JS34,role!A:E,3,FALSE)),"",VLOOKUP(JS34,role!A:E,3,FALSE)))</f>
        <v/>
      </c>
      <c r="JV34" s="33" t="str">
        <f>IF(ISBLANK(JS34),"",IF(ISBLANK(VLOOKUP(JS34,role!A:E,4,FALSE)),"",VLOOKUP(JS34,role!A:E,4,FALSE)))</f>
        <v/>
      </c>
      <c r="JW34" s="33" t="str">
        <f>IF(ISBLANK(JS34),"",IF(ISBLANK(VLOOKUP(JS34,role!A:E,5,FALSE)),"",VLOOKUP(JS34,role!A:E,5,FALSE)))</f>
        <v/>
      </c>
      <c r="KC34" s="34"/>
      <c r="KF34" s="41"/>
      <c r="KH34" s="33" t="str">
        <f t="shared" si="80"/>
        <v/>
      </c>
      <c r="KI34" s="33" t="str">
        <f t="shared" si="81"/>
        <v/>
      </c>
      <c r="KJ34" s="33" t="str">
        <f t="shared" si="82"/>
        <v/>
      </c>
      <c r="KL34" s="33" t="str">
        <f>IF(ISBLANK(KK34),"",IF(ISBLANK(VLOOKUP(KK34,role!A:E,2,FALSE)),"",VLOOKUP(KK34,role!A:E,2,FALSE)))</f>
        <v/>
      </c>
      <c r="KM34" s="33" t="str">
        <f>IF(ISBLANK(KK34),"",IF(ISBLANK(VLOOKUP(KK34,role!A:E,3,FALSE)),"",VLOOKUP(KK34,role!A:E,3,FALSE)))</f>
        <v/>
      </c>
      <c r="KN34" s="33" t="str">
        <f>IF(ISBLANK(KK34),"",IF(ISBLANK(VLOOKUP(KK34,role!A:E,4,FALSE)),"",VLOOKUP(KK34,role!A:E,4,FALSE)))</f>
        <v/>
      </c>
      <c r="KO34" s="33" t="str">
        <f>IF(ISBLANK(KK34),"",IF(ISBLANK(VLOOKUP(KK34,role!A:E,5,FALSE)),"",VLOOKUP(KK34,role!A:E,5,FALSE)))</f>
        <v/>
      </c>
      <c r="KU34" s="34"/>
      <c r="KX34" s="41"/>
      <c r="KZ34" s="33" t="str">
        <f t="shared" si="83"/>
        <v/>
      </c>
      <c r="LA34" s="33" t="str">
        <f t="shared" si="84"/>
        <v/>
      </c>
      <c r="LB34" s="33" t="str">
        <f t="shared" si="85"/>
        <v/>
      </c>
      <c r="LD34" s="33" t="str">
        <f>IF(ISBLANK(LC34),"",IF(ISBLANK(VLOOKUP(LC34,role!A:E,2,FALSE)),"",VLOOKUP(LC34,role!A:E,2,FALSE)))</f>
        <v/>
      </c>
      <c r="LE34" s="33" t="str">
        <f>IF(ISBLANK(LC34),"",IF(ISBLANK(VLOOKUP(LC34,role!A:E,3,FALSE)),"",VLOOKUP(LC34,role!A:E,3,FALSE)))</f>
        <v/>
      </c>
      <c r="LF34" s="33" t="str">
        <f>IF(ISBLANK(LC34),"",IF(ISBLANK(VLOOKUP(LC34,role!A:E,4,FALSE)),"",VLOOKUP(LC34,role!A:E,4,FALSE)))</f>
        <v/>
      </c>
      <c r="LG34" s="33" t="str">
        <f>IF(ISBLANK(LC34),"",IF(ISBLANK(VLOOKUP(LC34,role!A:E,5,FALSE)),"",VLOOKUP(LC34,role!A:E,5,FALSE)))</f>
        <v/>
      </c>
      <c r="LM34" s="34"/>
      <c r="LP34" s="41"/>
      <c r="LR34" s="33" t="str">
        <f t="shared" si="86"/>
        <v/>
      </c>
      <c r="LS34" s="33" t="str">
        <f t="shared" si="87"/>
        <v/>
      </c>
      <c r="LT34" s="33" t="str">
        <f t="shared" si="88"/>
        <v/>
      </c>
      <c r="LV34" s="33" t="str">
        <f>IF(ISBLANK(LU34),"",IF(ISBLANK(VLOOKUP(LU34,role!A:E,2,FALSE)),"",VLOOKUP(LU34,role!A:E,2,FALSE)))</f>
        <v/>
      </c>
      <c r="LW34" s="33" t="str">
        <f>IF(ISBLANK(LU34),"",IF(ISBLANK(VLOOKUP(LU34,role!A:E,3,FALSE)),"",VLOOKUP(LU34,role!A:E,3,FALSE)))</f>
        <v/>
      </c>
      <c r="LX34" s="33" t="str">
        <f>IF(ISBLANK(LU34),"",IF(ISBLANK(VLOOKUP(LU34,role!A:E,4,FALSE)),"",VLOOKUP(LU34,role!A:E,4,FALSE)))</f>
        <v/>
      </c>
      <c r="LY34" s="33" t="str">
        <f>IF(ISBLANK(LU34),"",IF(ISBLANK(VLOOKUP(LU34,role!A:E,5,FALSE)),"",VLOOKUP(LU34,role!A:E,5,FALSE)))</f>
        <v/>
      </c>
      <c r="ME34" s="34"/>
      <c r="MH34" s="41"/>
      <c r="MJ34" s="33" t="str">
        <f t="shared" si="89"/>
        <v/>
      </c>
      <c r="MK34" s="33" t="str">
        <f t="shared" si="90"/>
        <v/>
      </c>
      <c r="ML34" s="33" t="str">
        <f t="shared" si="91"/>
        <v/>
      </c>
      <c r="MN34" s="33" t="str">
        <f>IF(ISBLANK(MM34),"",IF(ISBLANK(VLOOKUP(MM34,role!A:E,2,FALSE)),"",VLOOKUP(MM34,role!A:E,2,FALSE)))</f>
        <v/>
      </c>
      <c r="MO34" s="33" t="str">
        <f>IF(ISBLANK(MM34),"",IF(ISBLANK(VLOOKUP(MM34,role!A:E,3,FALSE)),"",VLOOKUP(MM34,role!A:E,3,FALSE)))</f>
        <v/>
      </c>
      <c r="MP34" s="33" t="str">
        <f>IF(ISBLANK(MM34),"",IF(ISBLANK(VLOOKUP(MM34,role!A:E,4,FALSE)),"",VLOOKUP(MM34,role!A:E,4,FALSE)))</f>
        <v/>
      </c>
      <c r="MQ34" s="33" t="str">
        <f>IF(ISBLANK(MM34),"",IF(ISBLANK(VLOOKUP(MM34,role!A:E,5,FALSE)),"",VLOOKUP(MM34,role!A:E,5,FALSE)))</f>
        <v/>
      </c>
      <c r="MW34" s="34"/>
      <c r="MZ34" s="41"/>
      <c r="NB34" s="33" t="str">
        <f t="shared" si="92"/>
        <v/>
      </c>
      <c r="NC34" s="33" t="str">
        <f t="shared" si="93"/>
        <v/>
      </c>
      <c r="ND34" s="33" t="str">
        <f t="shared" si="94"/>
        <v/>
      </c>
      <c r="NF34" s="33" t="str">
        <f>IF(ISBLANK(NE34),"",IF(ISBLANK(VLOOKUP(NE34,role!A:E,2,FALSE)),"",VLOOKUP(NE34,role!A:E,2,FALSE)))</f>
        <v/>
      </c>
      <c r="NG34" s="33" t="str">
        <f>IF(ISBLANK(NE34),"",IF(ISBLANK(VLOOKUP(NE34,role!A:E,3,FALSE)),"",VLOOKUP(NE34,role!A:E,3,FALSE)))</f>
        <v/>
      </c>
      <c r="NH34" s="33" t="str">
        <f>IF(ISBLANK(NE34),"",IF(ISBLANK(VLOOKUP(NE34,role!A:E,4,FALSE)),"",VLOOKUP(NE34,role!A:E,4,FALSE)))</f>
        <v/>
      </c>
      <c r="NI34" s="33" t="str">
        <f>IF(ISBLANK(NE34),"",IF(ISBLANK(VLOOKUP(NE34,role!A:E,5,FALSE)),"",VLOOKUP(NE34,role!A:E,5,FALSE)))</f>
        <v/>
      </c>
      <c r="NO34" s="34"/>
      <c r="NR34" s="41"/>
      <c r="NT34" s="33" t="str">
        <f t="shared" si="95"/>
        <v/>
      </c>
      <c r="NU34" s="33" t="str">
        <f t="shared" si="96"/>
        <v/>
      </c>
      <c r="NV34" s="33" t="str">
        <f t="shared" si="97"/>
        <v/>
      </c>
      <c r="NX34" s="33" t="str">
        <f>IF(ISBLANK(NW34),"",IF(ISBLANK(VLOOKUP(NW34,role!A:E,2,FALSE)),"",VLOOKUP(NW34,role!A:E,2,FALSE)))</f>
        <v/>
      </c>
      <c r="NY34" s="33" t="str">
        <f>IF(ISBLANK(NW34),"",IF(ISBLANK(VLOOKUP(NW34,role!A:E,3,FALSE)),"",VLOOKUP(NW34,role!A:E,3,FALSE)))</f>
        <v/>
      </c>
      <c r="NZ34" s="33" t="str">
        <f>IF(ISBLANK(NW34),"",IF(ISBLANK(VLOOKUP(NW34,role!A:E,4,FALSE)),"",VLOOKUP(NW34,role!A:E,4,FALSE)))</f>
        <v/>
      </c>
      <c r="OA34" s="33" t="str">
        <f>IF(ISBLANK(NW34),"",IF(ISBLANK(VLOOKUP(NW34,role!A:E,5,FALSE)),"",VLOOKUP(NW34,role!A:E,5,FALSE)))</f>
        <v/>
      </c>
      <c r="OG34" s="34"/>
      <c r="OJ34" s="41"/>
      <c r="OL34" s="33" t="str">
        <f t="shared" si="98"/>
        <v/>
      </c>
      <c r="OM34" s="33" t="str">
        <f t="shared" si="99"/>
        <v/>
      </c>
      <c r="ON34" s="33" t="str">
        <f t="shared" si="100"/>
        <v/>
      </c>
      <c r="OP34" s="33" t="str">
        <f>IF(ISBLANK(OO34),"",IF(ISBLANK(VLOOKUP(OO34,role!A:E,2,FALSE)),"",VLOOKUP(OO34,role!A:E,2,FALSE)))</f>
        <v/>
      </c>
      <c r="OQ34" s="33" t="str">
        <f>IF(ISBLANK(OO34),"",IF(ISBLANK(VLOOKUP(OO34,role!A:E,3,FALSE)),"",VLOOKUP(OO34,role!A:E,3,FALSE)))</f>
        <v/>
      </c>
      <c r="OR34" s="33" t="str">
        <f>IF(ISBLANK(OO34),"",IF(ISBLANK(VLOOKUP(OO34,role!A:E,4,FALSE)),"",VLOOKUP(OO34,role!A:E,4,FALSE)))</f>
        <v/>
      </c>
      <c r="OS34" s="33" t="str">
        <f>IF(ISBLANK(OO34),"",IF(ISBLANK(VLOOKUP(OO34,role!A:E,5,FALSE)),"",VLOOKUP(OO34,role!A:E,5,FALSE)))</f>
        <v/>
      </c>
      <c r="OY34" s="34"/>
      <c r="PB34" s="34"/>
      <c r="PC34" s="35"/>
      <c r="PD34" s="36" t="str">
        <f t="shared" si="101"/>
        <v/>
      </c>
      <c r="PF34" s="33" t="str">
        <f>IF(ISBLANK(PE34),"",IF(ISBLANK(VLOOKUP(PE34,role!A:E,2,FALSE)),"",VLOOKUP(PE34,role!A:E,2,FALSE)))</f>
        <v/>
      </c>
      <c r="PG34" s="33" t="str">
        <f>IF(ISBLANK(PE34),"",IF(ISBLANK(VLOOKUP(PE34,role!A:E,3,FALSE)),"",VLOOKUP(PE34,role!A:E,3,FALSE)))</f>
        <v/>
      </c>
      <c r="PH34" s="33" t="str">
        <f>IF(ISBLANK(PE34),"",IF(ISBLANK(VLOOKUP(PE34,role!A:E,4,FALSE)),"",VLOOKUP(PE34,role!A:E,4,FALSE)))</f>
        <v/>
      </c>
      <c r="PI34" s="33" t="str">
        <f>IF(ISBLANK(PE34),"",IF(ISBLANK(VLOOKUP(PE34,role!A:E,5,FALSE)),"",VLOOKUP(PE34,role!A:E,5,FALSE)))</f>
        <v/>
      </c>
      <c r="PJ34" s="38"/>
      <c r="PK34" s="36" t="str">
        <f t="shared" si="102"/>
        <v/>
      </c>
      <c r="PM34" s="33" t="str">
        <f>IF(ISBLANK(PL34),"",IF(ISBLANK(VLOOKUP(PL34,role!A:E,2,FALSE)),"",VLOOKUP(PL34,role!A:E,2,FALSE)))</f>
        <v/>
      </c>
      <c r="PN34" s="33" t="str">
        <f>IF(ISBLANK(PL34),"",IF(ISBLANK(VLOOKUP(PL34,role!A:E,3,FALSE)),"",VLOOKUP(PL34,role!A:E,3,FALSE)))</f>
        <v/>
      </c>
      <c r="PO34" s="33" t="str">
        <f>IF(ISBLANK(PL34),"",IF(ISBLANK(VLOOKUP(PL34,role!A:E,4,FALSE)),"",VLOOKUP(PL34,role!A:E,4,FALSE)))</f>
        <v/>
      </c>
      <c r="PP34" s="33" t="str">
        <f>IF(ISBLANK(PL34),"",IF(ISBLANK(VLOOKUP(PL34,role!A:E,5,FALSE)),"",VLOOKUP(PL34,role!A:E,5,FALSE)))</f>
        <v/>
      </c>
      <c r="PQ34" s="38"/>
      <c r="PR34" s="36" t="str">
        <f t="shared" si="103"/>
        <v/>
      </c>
      <c r="PT34" s="33" t="str">
        <f>IF(ISBLANK(PS34),"",IF(ISBLANK(VLOOKUP(PS34,role!A:E,2,FALSE)),"",VLOOKUP(PS34,role!A:E,2,FALSE)))</f>
        <v/>
      </c>
      <c r="PU34" s="33" t="str">
        <f>IF(ISBLANK(PS34),"",IF(ISBLANK(VLOOKUP(PS34,role!A:E,3,FALSE)),"",VLOOKUP(PS34,role!A:E,3,FALSE)))</f>
        <v/>
      </c>
      <c r="PV34" s="33" t="str">
        <f>IF(ISBLANK(PS34),"",IF(ISBLANK(VLOOKUP(PS34,role!A:E,4,FALSE)),"",VLOOKUP(PS34,role!A:E,4,FALSE)))</f>
        <v/>
      </c>
      <c r="PW34" s="33" t="str">
        <f>IF(ISBLANK(PS34),"",IF(ISBLANK(VLOOKUP(PS34,role!A:E,5,FALSE)),"",VLOOKUP(PS34,role!A:E,5,FALSE)))</f>
        <v/>
      </c>
      <c r="PX34" s="38"/>
      <c r="PY34" s="36" t="str">
        <f t="shared" si="104"/>
        <v/>
      </c>
      <c r="QA34" s="33" t="str">
        <f>IF(ISBLANK(PZ34),"",IF(ISBLANK(VLOOKUP(PZ34,role!A:E,2,FALSE)),"",VLOOKUP(PZ34,role!A:E,2,FALSE)))</f>
        <v/>
      </c>
      <c r="QB34" s="33" t="str">
        <f>IF(ISBLANK(PZ34),"",IF(ISBLANK(VLOOKUP(PZ34,role!A:E,3,FALSE)),"",VLOOKUP(PZ34,role!A:E,3,FALSE)))</f>
        <v/>
      </c>
      <c r="QC34" s="33" t="str">
        <f>IF(ISBLANK(PZ34),"",IF(ISBLANK(VLOOKUP(PZ34,role!A:E,4,FALSE)),"",VLOOKUP(PZ34,role!A:E,4,FALSE)))</f>
        <v/>
      </c>
      <c r="QD34" s="33" t="str">
        <f>IF(ISBLANK(PZ34),"",IF(ISBLANK(VLOOKUP(PZ34,role!A:E,5,FALSE)),"",VLOOKUP(PZ34,role!A:E,5,FALSE)))</f>
        <v/>
      </c>
      <c r="QE34" s="38"/>
      <c r="QF34" s="36" t="str">
        <f t="shared" si="105"/>
        <v/>
      </c>
      <c r="QH34" s="33" t="str">
        <f>IF(ISBLANK(QG34),"",IF(ISBLANK(VLOOKUP(QG34,role!A:E,2,FALSE)),"",VLOOKUP(QG34,role!A:E,2,FALSE)))</f>
        <v/>
      </c>
      <c r="QI34" s="33" t="str">
        <f>IF(ISBLANK(QG34),"",IF(ISBLANK(VLOOKUP(QG34,role!A:E,3,FALSE)),"",VLOOKUP(QG34,role!A:E,3,FALSE)))</f>
        <v/>
      </c>
      <c r="QJ34" s="33" t="str">
        <f>IF(ISBLANK(QG34),"",IF(ISBLANK(VLOOKUP(QG34,role!A:E,4,FALSE)),"",VLOOKUP(QG34,role!A:E,4,FALSE)))</f>
        <v/>
      </c>
      <c r="QK34" s="33" t="str">
        <f>IF(ISBLANK(QG34),"",IF(ISBLANK(VLOOKUP(QG34,role!A:E,5,FALSE)),"",VLOOKUP(QG34,role!A:E,5,FALSE)))</f>
        <v/>
      </c>
      <c r="QL34" s="34"/>
      <c r="QM34" s="38"/>
      <c r="QN34" s="36" t="str">
        <f t="shared" si="106"/>
        <v/>
      </c>
      <c r="QP34" s="33" t="str">
        <f>IF(ISBLANK(QO34),"",IF(ISBLANK(VLOOKUP(QO34,role!A:E,2,FALSE)),"",VLOOKUP(QO34,role!A:E,2,FALSE)))</f>
        <v/>
      </c>
      <c r="QQ34" s="33" t="str">
        <f>IF(ISBLANK(QO34),"",IF(ISBLANK(VLOOKUP(QO34,role!A:E,3,FALSE)),"",VLOOKUP(QO34,role!A:E,3,FALSE)))</f>
        <v/>
      </c>
      <c r="QR34" s="33" t="str">
        <f>IF(ISBLANK(QO34),"",IF(ISBLANK(VLOOKUP(QO34,role!A:E,4,FALSE)),"",VLOOKUP(QO34,role!A:E,4,FALSE)))</f>
        <v/>
      </c>
      <c r="QS34" s="33" t="str">
        <f>IF(ISBLANK(QO34),"",IF(ISBLANK(VLOOKUP(QO34,role!A:E,5,FALSE)),"",VLOOKUP(QO34,role!A:E,5,FALSE)))</f>
        <v/>
      </c>
      <c r="QT34" s="38"/>
      <c r="QU34" s="36" t="str">
        <f t="shared" si="107"/>
        <v/>
      </c>
      <c r="QW34" s="33" t="str">
        <f>IF(ISBLANK(QV34),"",IF(ISBLANK(VLOOKUP(QV34,role!A:E,2,FALSE)),"",VLOOKUP(QV34,role!A:E,2,FALSE)))</f>
        <v/>
      </c>
      <c r="QX34" s="33" t="str">
        <f>IF(ISBLANK(QV34),"",IF(ISBLANK(VLOOKUP(QV34,role!A:E,3,FALSE)),"",VLOOKUP(QV34,role!A:E,3,FALSE)))</f>
        <v/>
      </c>
      <c r="QY34" s="33" t="str">
        <f>IF(ISBLANK(QV34),"",IF(ISBLANK(VLOOKUP(QV34,role!A:E,4,FALSE)),"",VLOOKUP(QV34,role!A:E,4,FALSE)))</f>
        <v/>
      </c>
      <c r="QZ34" s="33" t="str">
        <f>IF(ISBLANK(QV34),"",IF(ISBLANK(VLOOKUP(QV34,role!A:E,5,FALSE)),"",VLOOKUP(QV34,role!A:E,5,FALSE)))</f>
        <v/>
      </c>
      <c r="RA34" s="38"/>
      <c r="RB34" s="36" t="str">
        <f t="shared" si="108"/>
        <v/>
      </c>
      <c r="RD34" s="33" t="str">
        <f>IF(ISBLANK(RC34),"",IF(ISBLANK(VLOOKUP(RC34,role!A:E,2,FALSE)),"",VLOOKUP(RC34,role!A:E,2,FALSE)))</f>
        <v/>
      </c>
      <c r="RE34" s="33" t="str">
        <f>IF(ISBLANK(RC34),"",IF(ISBLANK(VLOOKUP(RC34,role!A:E,3,FALSE)),"",VLOOKUP(RC34,role!A:E,3,FALSE)))</f>
        <v/>
      </c>
      <c r="RF34" s="33" t="str">
        <f>IF(ISBLANK(RC34),"",IF(ISBLANK(VLOOKUP(RC34,role!A:E,4,FALSE)),"",VLOOKUP(RC34,role!A:E,4,FALSE)))</f>
        <v/>
      </c>
      <c r="RG34" s="33" t="str">
        <f>IF(ISBLANK(RC34),"",IF(ISBLANK(VLOOKUP(RC34,role!A:E,5,FALSE)),"",VLOOKUP(RC34,role!A:E,5,FALSE)))</f>
        <v/>
      </c>
      <c r="RH34" s="38"/>
      <c r="RI34" s="36" t="str">
        <f t="shared" si="109"/>
        <v/>
      </c>
      <c r="RK34" s="33" t="str">
        <f>IF(ISBLANK(RJ34),"",IF(ISBLANK(VLOOKUP(RJ34,role!A:E,2,FALSE)),"",VLOOKUP(RJ34,role!A:E,2,FALSE)))</f>
        <v/>
      </c>
      <c r="RL34" s="33" t="str">
        <f>IF(ISBLANK(RJ34),"",IF(ISBLANK(VLOOKUP(RJ34,role!A:E,3,FALSE)),"",VLOOKUP(RJ34,role!A:E,3,FALSE)))</f>
        <v/>
      </c>
      <c r="RM34" s="33" t="str">
        <f>IF(ISBLANK(RJ34),"",IF(ISBLANK(VLOOKUP(RJ34,role!A:E,4,FALSE)),"",VLOOKUP(RJ34,role!A:E,4,FALSE)))</f>
        <v/>
      </c>
      <c r="RN34" s="33" t="str">
        <f>IF(ISBLANK(RJ34),"",IF(ISBLANK(VLOOKUP(RJ34,role!A:E,5,FALSE)),"",VLOOKUP(RJ34,role!A:E,5,FALSE)))</f>
        <v/>
      </c>
      <c r="RO34" s="38"/>
      <c r="RP34" s="36" t="str">
        <f t="shared" si="110"/>
        <v/>
      </c>
      <c r="RR34" s="33" t="str">
        <f t="shared" si="111"/>
        <v/>
      </c>
      <c r="RS34" s="33" t="str">
        <f t="shared" si="112"/>
        <v/>
      </c>
      <c r="RT34" s="33" t="str">
        <f t="shared" si="113"/>
        <v/>
      </c>
      <c r="RU34" s="33" t="str">
        <f t="shared" si="114"/>
        <v/>
      </c>
      <c r="RV34" s="34"/>
      <c r="RW34" s="35"/>
      <c r="RY34" s="33" t="str">
        <f t="shared" si="115"/>
        <v/>
      </c>
      <c r="RZ34" s="41"/>
      <c r="SA34" s="33" t="str">
        <f t="shared" si="116"/>
        <v/>
      </c>
      <c r="SC34" s="33" t="str">
        <f t="shared" si="117"/>
        <v/>
      </c>
      <c r="SE34" s="33" t="str">
        <f t="shared" si="118"/>
        <v/>
      </c>
      <c r="SG34" s="33" t="str">
        <f t="shared" si="119"/>
        <v/>
      </c>
      <c r="SI34" s="33" t="str">
        <f t="shared" si="120"/>
        <v/>
      </c>
      <c r="SK34" s="33" t="str">
        <f t="shared" si="121"/>
        <v/>
      </c>
      <c r="SM34" s="33" t="str">
        <f t="shared" si="122"/>
        <v/>
      </c>
      <c r="SO34" s="33" t="str">
        <f t="shared" si="123"/>
        <v/>
      </c>
      <c r="SQ34" s="33" t="str">
        <f t="shared" si="124"/>
        <v/>
      </c>
      <c r="SS34" s="33" t="str">
        <f t="shared" si="125"/>
        <v/>
      </c>
      <c r="ST34" s="34"/>
      <c r="SV34" s="33" t="str">
        <f t="shared" si="126"/>
        <v/>
      </c>
      <c r="SX34" s="33" t="str">
        <f t="shared" si="127"/>
        <v/>
      </c>
      <c r="SZ34" s="33" t="str">
        <f t="shared" si="128"/>
        <v/>
      </c>
      <c r="TB34" s="33" t="str">
        <f t="shared" si="129"/>
        <v/>
      </c>
      <c r="TD34" s="33" t="str">
        <f t="shared" si="130"/>
        <v/>
      </c>
      <c r="TE34" s="34"/>
      <c r="TG34" s="33" t="str">
        <f t="shared" si="131"/>
        <v/>
      </c>
      <c r="TI34" s="33" t="str">
        <f t="shared" si="132"/>
        <v/>
      </c>
      <c r="TK34" s="33" t="str">
        <f t="shared" si="133"/>
        <v/>
      </c>
      <c r="TM34" s="33" t="str">
        <f t="shared" si="134"/>
        <v/>
      </c>
      <c r="TO34" s="33" t="str">
        <f t="shared" si="135"/>
        <v/>
      </c>
      <c r="TP34" s="34"/>
      <c r="TR34" s="33" t="str">
        <f t="shared" si="136"/>
        <v/>
      </c>
      <c r="TT34" s="33" t="str">
        <f t="shared" si="137"/>
        <v/>
      </c>
      <c r="TV34" s="33" t="str">
        <f t="shared" si="138"/>
        <v/>
      </c>
      <c r="TX34" s="33" t="str">
        <f t="shared" si="139"/>
        <v/>
      </c>
      <c r="TZ34" s="33" t="str">
        <f t="shared" si="140"/>
        <v/>
      </c>
      <c r="UA34" s="34"/>
      <c r="UC34" s="33" t="str">
        <f t="shared" si="141"/>
        <v/>
      </c>
      <c r="UE34" s="33" t="str">
        <f t="shared" si="142"/>
        <v/>
      </c>
      <c r="UG34" s="33" t="str">
        <f t="shared" si="143"/>
        <v/>
      </c>
      <c r="UI34" s="33" t="str">
        <f t="shared" si="144"/>
        <v/>
      </c>
      <c r="UK34" s="33" t="str">
        <f t="shared" si="145"/>
        <v/>
      </c>
      <c r="UL34" s="34"/>
      <c r="UN34" s="33" t="str">
        <f t="shared" si="146"/>
        <v/>
      </c>
      <c r="UO34" s="33" t="str">
        <f t="shared" si="147"/>
        <v/>
      </c>
      <c r="UQ34" s="33" t="str">
        <f t="shared" si="148"/>
        <v/>
      </c>
      <c r="UR34" s="33" t="str">
        <f t="shared" si="149"/>
        <v/>
      </c>
      <c r="UT34" s="33" t="str">
        <f t="shared" si="150"/>
        <v/>
      </c>
      <c r="UU34" s="33" t="str">
        <f t="shared" si="151"/>
        <v/>
      </c>
      <c r="UW34" s="33" t="str">
        <f t="shared" si="152"/>
        <v/>
      </c>
      <c r="UX34" s="33" t="str">
        <f t="shared" si="153"/>
        <v/>
      </c>
      <c r="UZ34" s="33" t="str">
        <f t="shared" si="154"/>
        <v/>
      </c>
      <c r="VA34" s="33" t="str">
        <f t="shared" si="155"/>
        <v/>
      </c>
      <c r="VB34" s="37"/>
      <c r="VC34" s="35"/>
      <c r="VD34" s="36" t="str">
        <f t="shared" si="156"/>
        <v/>
      </c>
      <c r="VE34" s="36" t="str">
        <f t="shared" si="157"/>
        <v/>
      </c>
      <c r="VG34" s="36" t="str">
        <f t="shared" si="158"/>
        <v/>
      </c>
      <c r="VH34" s="36" t="str">
        <f t="shared" si="159"/>
        <v/>
      </c>
      <c r="VJ34" s="36" t="str">
        <f t="shared" si="160"/>
        <v/>
      </c>
      <c r="VK34" s="36" t="str">
        <f t="shared" si="161"/>
        <v/>
      </c>
      <c r="VM34" s="36" t="str">
        <f t="shared" si="162"/>
        <v/>
      </c>
      <c r="VN34" s="36" t="str">
        <f t="shared" si="163"/>
        <v/>
      </c>
      <c r="VP34" s="36" t="str">
        <f t="shared" si="164"/>
        <v/>
      </c>
      <c r="VQ34" s="36" t="str">
        <f t="shared" si="165"/>
        <v/>
      </c>
      <c r="VR34" s="34"/>
      <c r="VT34" s="36" t="str">
        <f t="shared" si="166"/>
        <v/>
      </c>
      <c r="VU34" s="36" t="str">
        <f t="shared" si="167"/>
        <v/>
      </c>
      <c r="VW34" s="36" t="str">
        <f t="shared" si="168"/>
        <v/>
      </c>
      <c r="VX34" s="36" t="str">
        <f t="shared" si="169"/>
        <v/>
      </c>
      <c r="VZ34" s="36" t="str">
        <f t="shared" si="170"/>
        <v/>
      </c>
      <c r="WA34" s="36" t="str">
        <f t="shared" si="171"/>
        <v/>
      </c>
      <c r="WC34" s="36" t="str">
        <f t="shared" si="172"/>
        <v/>
      </c>
      <c r="WD34" s="36" t="str">
        <f t="shared" si="173"/>
        <v/>
      </c>
      <c r="WF34" s="36" t="str">
        <f t="shared" si="174"/>
        <v/>
      </c>
      <c r="WG34" s="36" t="str">
        <f t="shared" si="175"/>
        <v/>
      </c>
      <c r="WH34" s="34"/>
      <c r="WK34" s="33" t="str">
        <f t="shared" si="176"/>
        <v/>
      </c>
      <c r="WL34" s="35"/>
      <c r="WM34" s="38"/>
      <c r="WN34" s="36" t="str">
        <f t="shared" si="177"/>
        <v/>
      </c>
      <c r="WO34" s="33" t="str">
        <f t="shared" si="178"/>
        <v/>
      </c>
      <c r="WR34" s="36" t="str">
        <f t="shared" si="179"/>
        <v/>
      </c>
      <c r="WS34" s="33" t="str">
        <f t="shared" si="180"/>
        <v/>
      </c>
      <c r="WV34" s="36" t="str">
        <f t="shared" si="181"/>
        <v/>
      </c>
      <c r="WW34" s="33" t="str">
        <f t="shared" si="182"/>
        <v/>
      </c>
      <c r="WZ34" s="36" t="str">
        <f t="shared" si="183"/>
        <v/>
      </c>
      <c r="XA34" s="33" t="str">
        <f t="shared" si="184"/>
        <v/>
      </c>
      <c r="XB34" s="33"/>
      <c r="XD34" s="36" t="str">
        <f t="shared" si="185"/>
        <v/>
      </c>
      <c r="XE34" s="33" t="str">
        <f t="shared" si="186"/>
        <v/>
      </c>
      <c r="XF34" s="39"/>
      <c r="XG34" s="33" t="str">
        <f t="shared" si="187"/>
        <v/>
      </c>
      <c r="XH34" s="33" t="str">
        <f t="shared" si="188"/>
        <v/>
      </c>
      <c r="XI34" s="33" t="str">
        <f t="shared" si="189"/>
        <v/>
      </c>
      <c r="XJ34" s="33" t="str">
        <f t="shared" si="190"/>
        <v/>
      </c>
      <c r="XK34" s="33" t="str">
        <f t="shared" si="191"/>
        <v/>
      </c>
      <c r="XL34" s="33" t="str">
        <f t="shared" si="192"/>
        <v/>
      </c>
      <c r="XM34" s="33" t="str">
        <f t="shared" si="193"/>
        <v/>
      </c>
      <c r="XN34" s="33" t="str">
        <f t="shared" si="194"/>
        <v/>
      </c>
      <c r="XO34" s="33" t="str">
        <f t="shared" si="195"/>
        <v/>
      </c>
    </row>
    <row r="35" spans="3:639" s="32" customFormat="1" x14ac:dyDescent="0.25">
      <c r="C35" s="33" t="str">
        <f t="shared" si="20"/>
        <v/>
      </c>
      <c r="E35" s="32" t="str">
        <f t="shared" si="21"/>
        <v/>
      </c>
      <c r="F35" s="33" t="str">
        <f t="shared" si="22"/>
        <v/>
      </c>
      <c r="G35" s="33" t="str">
        <f t="shared" si="23"/>
        <v/>
      </c>
      <c r="J35" s="33" t="str">
        <f t="shared" si="24"/>
        <v/>
      </c>
      <c r="K35" s="33" t="str">
        <f t="shared" si="25"/>
        <v/>
      </c>
      <c r="L35" s="33" t="str">
        <f t="shared" si="26"/>
        <v/>
      </c>
      <c r="N35" s="33" t="str">
        <f t="shared" si="27"/>
        <v/>
      </c>
      <c r="O35" s="33" t="str">
        <f t="shared" si="28"/>
        <v/>
      </c>
      <c r="Q35" s="33" t="str">
        <f t="shared" si="29"/>
        <v/>
      </c>
      <c r="R35" s="33" t="str">
        <f t="shared" si="30"/>
        <v/>
      </c>
      <c r="S35" s="33"/>
      <c r="T35" s="33"/>
      <c r="U35" s="33" t="str">
        <f t="shared" si="31"/>
        <v/>
      </c>
      <c r="V35" s="33" t="str">
        <f t="shared" si="32"/>
        <v/>
      </c>
      <c r="W35" s="33"/>
      <c r="Y35" s="33" t="str">
        <f>IF(ISBLANK(X35),"",VLOOKUP(X35,resource_type!A:C,3,FALSE))</f>
        <v/>
      </c>
      <c r="Z35" s="33" t="str">
        <f>IF(ISBLANK(X35),"",VLOOKUP(X35,resource_type!A:C,2,FALSE))</f>
        <v/>
      </c>
      <c r="AA35" s="33" t="str">
        <f t="shared" si="33"/>
        <v/>
      </c>
      <c r="AB35" s="33" t="str">
        <f t="shared" si="34"/>
        <v/>
      </c>
      <c r="AD35" s="33" t="str">
        <f>IF(ISBLANK(AC35),"",VLOOKUP(AC35,resource_type!A:C,3,FALSE))</f>
        <v/>
      </c>
      <c r="AF35" s="33" t="str">
        <f>IF(ISBLANK(AE35),"",VLOOKUP(AE35,resource_type!A:C,3,FALSE))</f>
        <v/>
      </c>
      <c r="AG35" s="34"/>
      <c r="AI35" s="33" t="str">
        <f t="shared" si="35"/>
        <v/>
      </c>
      <c r="AK35" s="33" t="str">
        <f t="shared" si="36"/>
        <v/>
      </c>
      <c r="AM35" s="33" t="str">
        <f t="shared" si="37"/>
        <v/>
      </c>
      <c r="AO35" s="33" t="str">
        <f t="shared" si="38"/>
        <v/>
      </c>
      <c r="AP35" s="54"/>
      <c r="AQ35" s="35"/>
      <c r="AR35" s="36" t="str">
        <f t="shared" si="39"/>
        <v/>
      </c>
      <c r="AS35" s="36" t="str">
        <f t="shared" si="40"/>
        <v/>
      </c>
      <c r="AT35" s="35"/>
      <c r="AV35" s="33" t="str">
        <f t="shared" si="41"/>
        <v/>
      </c>
      <c r="AW35" s="33" t="str">
        <f t="shared" si="42"/>
        <v/>
      </c>
      <c r="AX35" s="33" t="str">
        <f t="shared" si="43"/>
        <v/>
      </c>
      <c r="AZ35" s="33" t="str">
        <f>IF(ISBLANK(AY35),"",IF(ISBLANK(VLOOKUP(AY35,role!A:E,2,FALSE)),"",VLOOKUP(AY35,role!A:E,2,FALSE)))</f>
        <v/>
      </c>
      <c r="BA35" s="33" t="str">
        <f>IF(ISBLANK(AY35),"",IF(ISBLANK(VLOOKUP(AY35,role!A:E,3,FALSE)),"",VLOOKUP(AY35,role!A:E,3,FALSE)))</f>
        <v/>
      </c>
      <c r="BB35" s="33" t="str">
        <f>IF(ISBLANK(AY35),"",IF(ISBLANK(VLOOKUP(AY35,role!A:E,4,FALSE)),"",VLOOKUP(AY35,role!A:E,4,FALSE)))</f>
        <v/>
      </c>
      <c r="BC35" s="33" t="str">
        <f>IF(ISBLANK(AY35),"",IF(ISBLANK(VLOOKUP(AY35,role!A:E,5,FALSE)),"",VLOOKUP(AY35,role!A:E,5,FALSE)))</f>
        <v/>
      </c>
      <c r="BE35" s="33" t="str">
        <f>IF(ISBLANK(BD35),"",IF(ISBLANK(VLOOKUP(BD35,role!A:E,2,FALSE)),"",VLOOKUP(BD35,role!A:E,2,FALSE)))</f>
        <v/>
      </c>
      <c r="BF35" s="33" t="str">
        <f>IF(ISBLANK(BD35),"",IF(ISBLANK(VLOOKUP(BD35,role!A:E,3,FALSE)),"",VLOOKUP(BD35,role!A:E,3,FALSE)))</f>
        <v/>
      </c>
      <c r="BG35" s="33" t="str">
        <f>IF(ISBLANK(BD35),"",IF(ISBLANK(VLOOKUP(BD35,role!A:E,4,FALSE)),"",VLOOKUP(BD35,role!A:E,4,FALSE)))</f>
        <v/>
      </c>
      <c r="BH35" s="33" t="str">
        <f>IF(ISBLANK(BD35),"",IF(ISBLANK(VLOOKUP(BD35,role!A:E,5,FALSE)),"",VLOOKUP(BD35,role!A:E,5,FALSE)))</f>
        <v/>
      </c>
      <c r="BN35" s="34"/>
      <c r="BQ35" s="41"/>
      <c r="BS35" s="33" t="str">
        <f t="shared" si="44"/>
        <v/>
      </c>
      <c r="BT35" s="33" t="str">
        <f t="shared" si="45"/>
        <v/>
      </c>
      <c r="BU35" s="33" t="str">
        <f t="shared" si="46"/>
        <v/>
      </c>
      <c r="BW35" s="33" t="str">
        <f>IF(ISBLANK(BV35),"",IF(ISBLANK(VLOOKUP(BV35,role!A:E,2,FALSE)),"",VLOOKUP(BV35,role!A:E,2,FALSE)))</f>
        <v/>
      </c>
      <c r="BX35" s="33" t="str">
        <f>IF(ISBLANK(BV35),"",IF(ISBLANK(VLOOKUP(BV35,role!A:E,3,FALSE)),"",VLOOKUP(BV35,role!A:E,3,FALSE)))</f>
        <v/>
      </c>
      <c r="BY35" s="33" t="str">
        <f>IF(ISBLANK(BV35),"",IF(ISBLANK(VLOOKUP(BV35,role!A:E,4,FALSE)),"",VLOOKUP(BV35,role!A:E,4,FALSE)))</f>
        <v/>
      </c>
      <c r="BZ35" s="33" t="str">
        <f>IF(ISBLANK(BV35),"",IF(ISBLANK(VLOOKUP(BV35,role!A:E,5,FALSE)),"",VLOOKUP(BV35,role!A:E,5,FALSE)))</f>
        <v/>
      </c>
      <c r="CB35" s="33" t="str">
        <f>IF(ISBLANK(CA35),"",IF(ISBLANK(VLOOKUP(CA35,role!A:E,2,FALSE)),"",VLOOKUP(CA35,role!A:E,2,FALSE)))</f>
        <v/>
      </c>
      <c r="CC35" s="33" t="str">
        <f>IF(ISBLANK(CA35),"",IF(ISBLANK(VLOOKUP(CA35,role!A:E,3,FALSE)),"",VLOOKUP(CA35,role!A:E,3,FALSE)))</f>
        <v/>
      </c>
      <c r="CD35" s="33" t="str">
        <f>IF(ISBLANK(CA35),"",IF(ISBLANK(VLOOKUP(CA35,role!A:E,4,FALSE)),"",VLOOKUP(CA35,role!A:E,4,FALSE)))</f>
        <v/>
      </c>
      <c r="CE35" s="33" t="str">
        <f>IF(ISBLANK(CA35),"",IF(ISBLANK(VLOOKUP(CA35,role!A:E,5,FALSE)),"",VLOOKUP(CA35,role!A:E,5,FALSE)))</f>
        <v/>
      </c>
      <c r="CK35" s="34"/>
      <c r="CN35" s="41"/>
      <c r="CP35" s="33" t="str">
        <f t="shared" si="47"/>
        <v/>
      </c>
      <c r="CQ35" s="33" t="str">
        <f t="shared" si="48"/>
        <v/>
      </c>
      <c r="CR35" s="33" t="str">
        <f t="shared" si="49"/>
        <v/>
      </c>
      <c r="CT35" s="33" t="str">
        <f>IF(ISBLANK(CS35),"",IF(ISBLANK(VLOOKUP(CS35,role!A:E,2,FALSE)),"",VLOOKUP(CS35,role!A:E,2,FALSE)))</f>
        <v/>
      </c>
      <c r="CU35" s="33" t="str">
        <f>IF(ISBLANK(CS35),"",IF(ISBLANK(VLOOKUP(CS35,role!A:E,3,FALSE)),"",VLOOKUP(CS35,role!A:E,3,FALSE)))</f>
        <v/>
      </c>
      <c r="CV35" s="33" t="str">
        <f>IF(ISBLANK(CS35),"",IF(ISBLANK(VLOOKUP(CS35,role!A:E,4,FALSE)),"",VLOOKUP(CS35,role!A:E,4,FALSE)))</f>
        <v/>
      </c>
      <c r="CW35" s="33" t="str">
        <f>IF(ISBLANK(CS35),"",IF(ISBLANK(VLOOKUP(CS35,role!A:E,5,FALSE)),"",VLOOKUP(CS35,role!A:E,5,FALSE)))</f>
        <v/>
      </c>
      <c r="DC35" s="34"/>
      <c r="DF35" s="41"/>
      <c r="DH35" s="33" t="str">
        <f t="shared" si="50"/>
        <v/>
      </c>
      <c r="DI35" s="33" t="str">
        <f t="shared" si="51"/>
        <v/>
      </c>
      <c r="DJ35" s="33" t="str">
        <f t="shared" si="52"/>
        <v/>
      </c>
      <c r="DL35" s="33" t="str">
        <f>IF(ISBLANK(DK35),"",IF(ISBLANK(VLOOKUP(DK35,role!A:E,2,FALSE)),"",VLOOKUP(DK35,role!A:E,2,FALSE)))</f>
        <v/>
      </c>
      <c r="DM35" s="33" t="str">
        <f>IF(ISBLANK(DK35),"",IF(ISBLANK(VLOOKUP(DK35,role!A:E,3,FALSE)),"",VLOOKUP(DK35,role!A:E,3,FALSE)))</f>
        <v/>
      </c>
      <c r="DN35" s="33" t="str">
        <f>IF(ISBLANK(DK35),"",IF(ISBLANK(VLOOKUP(DK35,role!A:E,4,FALSE)),"",VLOOKUP(DK35,role!A:E,4,FALSE)))</f>
        <v/>
      </c>
      <c r="DO35" s="33" t="str">
        <f>IF(ISBLANK(DK35),"",IF(ISBLANK(VLOOKUP(DK35,role!A:E,5,FALSE)),"",VLOOKUP(DK35,role!A:E,5,FALSE)))</f>
        <v/>
      </c>
      <c r="DU35" s="34"/>
      <c r="DX35" s="41"/>
      <c r="DZ35" s="33" t="str">
        <f t="shared" si="53"/>
        <v/>
      </c>
      <c r="EA35" s="33" t="str">
        <f t="shared" si="54"/>
        <v/>
      </c>
      <c r="EB35" s="33" t="str">
        <f t="shared" si="55"/>
        <v/>
      </c>
      <c r="ED35" s="33" t="str">
        <f>IF(ISBLANK(EC35),"",VLOOKUP(EC35,role!A:E,2,FALSE))</f>
        <v/>
      </c>
      <c r="EE35" s="33" t="str">
        <f>IF(ISBLANK(EC35),"",IF(ISBLANK(VLOOKUP(EC35,role!A:E,3,FALSE)),"",VLOOKUP(EC35,role!A:E,3,FALSE)))</f>
        <v/>
      </c>
      <c r="EF35" s="33" t="str">
        <f>IF(ISBLANK(EC35),"",IF(ISBLANK(VLOOKUP(EC35,role!A:E,4,FALSE)),"",VLOOKUP(EC35,role!A:E,4,FALSE)))</f>
        <v/>
      </c>
      <c r="EG35" s="33" t="str">
        <f>IF(ISBLANK(EC35),"",IF(ISBLANK(VLOOKUP(EC35,role!A:E,5,FALSE)),"",VLOOKUP(EC35,role!A:E,5,FALSE)))</f>
        <v/>
      </c>
      <c r="EM35" s="34"/>
      <c r="EP35" s="34"/>
      <c r="ES35" s="33" t="str">
        <f t="shared" si="56"/>
        <v/>
      </c>
      <c r="ET35" s="33" t="str">
        <f t="shared" si="57"/>
        <v/>
      </c>
      <c r="EU35" s="33" t="str">
        <f t="shared" si="58"/>
        <v/>
      </c>
      <c r="EW35" s="33" t="str">
        <f>IF(ISBLANK(EV35),"",IF(ISBLANK(VLOOKUP(EV35,role!A:E,2,FALSE)),"",VLOOKUP(EV35,role!A:E,2,FALSE)))</f>
        <v/>
      </c>
      <c r="EX35" s="33" t="str">
        <f>IF(ISBLANK(EV35),"",IF(ISBLANK(VLOOKUP(EV35,role!A:E,3,FALSE)),"",VLOOKUP(EV35,role!A:E,3,FALSE)))</f>
        <v/>
      </c>
      <c r="EY35" s="33" t="str">
        <f>IF(ISBLANK(EV35),"",IF(ISBLANK(VLOOKUP(EV35,role!A:E,4,FALSE)),"",VLOOKUP(EV35,role!A:E,4,FALSE)))</f>
        <v/>
      </c>
      <c r="EZ35" s="33" t="str">
        <f>IF(ISBLANK(EV35),"",IF(ISBLANK(VLOOKUP(EV35,role!A:E,5,FALSE)),"",VLOOKUP(EV35,role!A:E,5,FALSE)))</f>
        <v/>
      </c>
      <c r="FF35" s="34"/>
      <c r="FI35" s="41"/>
      <c r="FK35" s="33" t="str">
        <f t="shared" si="59"/>
        <v/>
      </c>
      <c r="FL35" s="33" t="str">
        <f t="shared" si="60"/>
        <v/>
      </c>
      <c r="FM35" s="33" t="str">
        <f t="shared" si="61"/>
        <v/>
      </c>
      <c r="FO35" s="33" t="str">
        <f>IF(ISBLANK(FN35),"",IF(ISBLANK(VLOOKUP(FN35,role!A:E,2,FALSE)),"",VLOOKUP(FN35,role!A:E,2,FALSE)))</f>
        <v/>
      </c>
      <c r="FP35" s="33" t="str">
        <f>IF(ISBLANK(FN35),"",IF(ISBLANK(VLOOKUP(FN35,role!A:E,3,FALSE)),"",VLOOKUP(FN35,role!A:E,3,FALSE)))</f>
        <v/>
      </c>
      <c r="FQ35" s="33" t="str">
        <f>IF(ISBLANK(FN35),"",IF(ISBLANK(VLOOKUP(FN35,role!A:E,4,FALSE)),"",VLOOKUP(FN35,role!A:E,4,FALSE)))</f>
        <v/>
      </c>
      <c r="FR35" s="33" t="str">
        <f>IF(ISBLANK(FN35),"",IF(ISBLANK(VLOOKUP(FN35,role!A:E,5,FALSE)),"",VLOOKUP(FN35,role!A:E,5,FALSE)))</f>
        <v/>
      </c>
      <c r="FX35" s="34"/>
      <c r="GA35" s="41"/>
      <c r="GC35" s="33" t="str">
        <f t="shared" si="62"/>
        <v/>
      </c>
      <c r="GD35" s="33" t="str">
        <f t="shared" si="63"/>
        <v/>
      </c>
      <c r="GE35" s="33" t="str">
        <f t="shared" si="64"/>
        <v/>
      </c>
      <c r="GG35" s="33" t="str">
        <f>IF(ISBLANK(GF35),"",IF(ISBLANK(VLOOKUP(GF35,role!A:E,2,FALSE)),"",VLOOKUP(GF35,role!A:E,2,FALSE)))</f>
        <v/>
      </c>
      <c r="GH35" s="33" t="str">
        <f>IF(ISBLANK(GF35),"",IF(ISBLANK(VLOOKUP(GF35,role!A:E,3,FALSE)),"",VLOOKUP(GF35,role!A:E,3,FALSE)))</f>
        <v/>
      </c>
      <c r="GI35" s="33" t="str">
        <f>IF(ISBLANK(GF35),"",IF(ISBLANK(VLOOKUP(GF35,role!A:E,4,FALSE)),"",VLOOKUP(GF35,role!A:E,4,FALSE)))</f>
        <v/>
      </c>
      <c r="GJ35" s="33" t="str">
        <f>IF(ISBLANK(GF35),"",IF(ISBLANK(VLOOKUP(GF35,role!A:E,5,FALSE)),"",VLOOKUP(GF35,role!A:E,5,FALSE)))</f>
        <v/>
      </c>
      <c r="GP35" s="34"/>
      <c r="GS35" s="41"/>
      <c r="GU35" s="33" t="str">
        <f t="shared" si="65"/>
        <v/>
      </c>
      <c r="GV35" s="33" t="str">
        <f t="shared" si="66"/>
        <v/>
      </c>
      <c r="GW35" s="33" t="str">
        <f t="shared" si="67"/>
        <v/>
      </c>
      <c r="GY35" s="33" t="str">
        <f>IF(ISBLANK(GX35),"",IF(ISBLANK(VLOOKUP(GX35,role!A:E,2,FALSE)),"",VLOOKUP(GX35,role!A:E,2,FALSE)))</f>
        <v/>
      </c>
      <c r="GZ35" s="33" t="str">
        <f>IF(ISBLANK(GX35),"",IF(ISBLANK(VLOOKUP(GX35,role!A:E,3,FALSE)),"",VLOOKUP(GX35,role!A:E,3,FALSE)))</f>
        <v/>
      </c>
      <c r="HA35" s="33" t="str">
        <f>IF(ISBLANK(GX35),"",IF(ISBLANK(VLOOKUP(GX35,role!A:E,4,FALSE)),"",VLOOKUP(GX35,role!A:E,4,FALSE)))</f>
        <v/>
      </c>
      <c r="HB35" s="33" t="str">
        <f>IF(ISBLANK(GX35),"",IF(ISBLANK(VLOOKUP(GX35,role!A:E,5,FALSE)),"",VLOOKUP(GX35,role!A:E,5,FALSE)))</f>
        <v/>
      </c>
      <c r="HH35" s="34"/>
      <c r="HK35" s="41"/>
      <c r="HM35" s="33" t="str">
        <f t="shared" si="68"/>
        <v/>
      </c>
      <c r="HN35" s="33" t="str">
        <f t="shared" si="69"/>
        <v/>
      </c>
      <c r="HO35" s="33" t="str">
        <f t="shared" si="70"/>
        <v/>
      </c>
      <c r="HQ35" s="33" t="str">
        <f>IF(ISBLANK(HP35),"",IF(ISBLANK(VLOOKUP(HP35,role!A:E,2,FALSE)),"",VLOOKUP(HP35,role!A:E,2,FALSE)))</f>
        <v/>
      </c>
      <c r="HR35" s="33" t="str">
        <f>IF(ISBLANK(HP35),"",IF(ISBLANK(VLOOKUP(HP35,role!A:E,3,FALSE)),"",VLOOKUP(HP35,role!A:E,3,FALSE)))</f>
        <v/>
      </c>
      <c r="HS35" s="33" t="str">
        <f>IF(ISBLANK(HP35),"",IF(ISBLANK(VLOOKUP(HP35,role!A:E,4,FALSE)),"",VLOOKUP(HP35,role!A:E,4,FALSE)))</f>
        <v/>
      </c>
      <c r="HT35" s="33" t="str">
        <f>IF(ISBLANK(HP35),"",IF(ISBLANK(VLOOKUP(HP35,role!A:E,5,FALSE)),"",VLOOKUP(HP35,role!A:E,5,FALSE)))</f>
        <v/>
      </c>
      <c r="HZ35" s="34"/>
      <c r="IC35" s="34"/>
      <c r="IF35" s="33" t="str">
        <f t="shared" si="71"/>
        <v/>
      </c>
      <c r="IG35" s="33" t="str">
        <f t="shared" si="72"/>
        <v/>
      </c>
      <c r="IH35" s="33" t="str">
        <f t="shared" si="73"/>
        <v/>
      </c>
      <c r="IJ35" s="33" t="str">
        <f>IF(ISBLANK(II35),"",IF(ISBLANK(VLOOKUP(II35,role!A:E,2,FALSE)),"",VLOOKUP(II35,role!A:E,2,FALSE)))</f>
        <v/>
      </c>
      <c r="IK35" s="33" t="str">
        <f>IF(ISBLANK(II35),"",IF(ISBLANK(VLOOKUP(II35,role!A:E,3,FALSE)),"",VLOOKUP(II35,role!A:E,3,FALSE)))</f>
        <v/>
      </c>
      <c r="IL35" s="33" t="str">
        <f>IF(ISBLANK(II35),"",IF(ISBLANK(VLOOKUP(II35,role!A:E,4,FALSE)),"",VLOOKUP(II35,role!A:E,4,FALSE)))</f>
        <v/>
      </c>
      <c r="IM35" s="33" t="str">
        <f>IF(ISBLANK(II35),"",IF(ISBLANK(VLOOKUP(II35,role!A:E,5,FALSE)),"",VLOOKUP(II35,role!A:E,5,FALSE)))</f>
        <v/>
      </c>
      <c r="IS35" s="34"/>
      <c r="IV35" s="41"/>
      <c r="IX35" s="33" t="str">
        <f t="shared" si="74"/>
        <v/>
      </c>
      <c r="IY35" s="33" t="str">
        <f t="shared" si="75"/>
        <v/>
      </c>
      <c r="IZ35" s="33" t="str">
        <f t="shared" si="76"/>
        <v/>
      </c>
      <c r="JB35" s="33" t="str">
        <f>IF(ISBLANK(JA35),"",IF(ISBLANK(VLOOKUP(JA35,role!A:E,2,FALSE)),"",VLOOKUP(JA35,role!A:E,2,FALSE)))</f>
        <v/>
      </c>
      <c r="JC35" s="33" t="str">
        <f>IF(ISBLANK(JA35),"",IF(ISBLANK(VLOOKUP(JA35,role!A:E,3,FALSE)),"",VLOOKUP(JA35,role!A:E,3,FALSE)))</f>
        <v/>
      </c>
      <c r="JD35" s="33" t="str">
        <f>IF(ISBLANK(JA35),"",IF(ISBLANK(VLOOKUP(JA35,role!A:E,4,FALSE)),"",VLOOKUP(JA35,role!A:E,4,FALSE)))</f>
        <v/>
      </c>
      <c r="JE35" s="33" t="str">
        <f>IF(ISBLANK(JA35),"",IF(ISBLANK(VLOOKUP(JA35,role!A:E,5,FALSE)),"",VLOOKUP(JA35,role!A:E,5,FALSE)))</f>
        <v/>
      </c>
      <c r="JK35" s="34"/>
      <c r="JN35" s="41"/>
      <c r="JP35" s="33" t="str">
        <f t="shared" si="77"/>
        <v/>
      </c>
      <c r="JQ35" s="33" t="str">
        <f t="shared" si="78"/>
        <v/>
      </c>
      <c r="JR35" s="33" t="str">
        <f t="shared" si="79"/>
        <v/>
      </c>
      <c r="JT35" s="33" t="str">
        <f>IF(ISBLANK(JS35),"",IF(ISBLANK(VLOOKUP(JS35,role!A:E,2,FALSE)),"",VLOOKUP(JS35,role!A:E,2,FALSE)))</f>
        <v/>
      </c>
      <c r="JU35" s="33" t="str">
        <f>IF(ISBLANK(JS35),"",IF(ISBLANK(VLOOKUP(JS35,role!A:E,3,FALSE)),"",VLOOKUP(JS35,role!A:E,3,FALSE)))</f>
        <v/>
      </c>
      <c r="JV35" s="33" t="str">
        <f>IF(ISBLANK(JS35),"",IF(ISBLANK(VLOOKUP(JS35,role!A:E,4,FALSE)),"",VLOOKUP(JS35,role!A:E,4,FALSE)))</f>
        <v/>
      </c>
      <c r="JW35" s="33" t="str">
        <f>IF(ISBLANK(JS35),"",IF(ISBLANK(VLOOKUP(JS35,role!A:E,5,FALSE)),"",VLOOKUP(JS35,role!A:E,5,FALSE)))</f>
        <v/>
      </c>
      <c r="KC35" s="34"/>
      <c r="KF35" s="41"/>
      <c r="KH35" s="33" t="str">
        <f t="shared" si="80"/>
        <v/>
      </c>
      <c r="KI35" s="33" t="str">
        <f t="shared" si="81"/>
        <v/>
      </c>
      <c r="KJ35" s="33" t="str">
        <f t="shared" si="82"/>
        <v/>
      </c>
      <c r="KL35" s="33" t="str">
        <f>IF(ISBLANK(KK35),"",IF(ISBLANK(VLOOKUP(KK35,role!A:E,2,FALSE)),"",VLOOKUP(KK35,role!A:E,2,FALSE)))</f>
        <v/>
      </c>
      <c r="KM35" s="33" t="str">
        <f>IF(ISBLANK(KK35),"",IF(ISBLANK(VLOOKUP(KK35,role!A:E,3,FALSE)),"",VLOOKUP(KK35,role!A:E,3,FALSE)))</f>
        <v/>
      </c>
      <c r="KN35" s="33" t="str">
        <f>IF(ISBLANK(KK35),"",IF(ISBLANK(VLOOKUP(KK35,role!A:E,4,FALSE)),"",VLOOKUP(KK35,role!A:E,4,FALSE)))</f>
        <v/>
      </c>
      <c r="KO35" s="33" t="str">
        <f>IF(ISBLANK(KK35),"",IF(ISBLANK(VLOOKUP(KK35,role!A:E,5,FALSE)),"",VLOOKUP(KK35,role!A:E,5,FALSE)))</f>
        <v/>
      </c>
      <c r="KU35" s="34"/>
      <c r="KX35" s="41"/>
      <c r="KZ35" s="33" t="str">
        <f t="shared" si="83"/>
        <v/>
      </c>
      <c r="LA35" s="33" t="str">
        <f t="shared" si="84"/>
        <v/>
      </c>
      <c r="LB35" s="33" t="str">
        <f t="shared" si="85"/>
        <v/>
      </c>
      <c r="LD35" s="33" t="str">
        <f>IF(ISBLANK(LC35),"",IF(ISBLANK(VLOOKUP(LC35,role!A:E,2,FALSE)),"",VLOOKUP(LC35,role!A:E,2,FALSE)))</f>
        <v/>
      </c>
      <c r="LE35" s="33" t="str">
        <f>IF(ISBLANK(LC35),"",IF(ISBLANK(VLOOKUP(LC35,role!A:E,3,FALSE)),"",VLOOKUP(LC35,role!A:E,3,FALSE)))</f>
        <v/>
      </c>
      <c r="LF35" s="33" t="str">
        <f>IF(ISBLANK(LC35),"",IF(ISBLANK(VLOOKUP(LC35,role!A:E,4,FALSE)),"",VLOOKUP(LC35,role!A:E,4,FALSE)))</f>
        <v/>
      </c>
      <c r="LG35" s="33" t="str">
        <f>IF(ISBLANK(LC35),"",IF(ISBLANK(VLOOKUP(LC35,role!A:E,5,FALSE)),"",VLOOKUP(LC35,role!A:E,5,FALSE)))</f>
        <v/>
      </c>
      <c r="LM35" s="34"/>
      <c r="LP35" s="41"/>
      <c r="LR35" s="33" t="str">
        <f t="shared" si="86"/>
        <v/>
      </c>
      <c r="LS35" s="33" t="str">
        <f t="shared" si="87"/>
        <v/>
      </c>
      <c r="LT35" s="33" t="str">
        <f t="shared" si="88"/>
        <v/>
      </c>
      <c r="LV35" s="33" t="str">
        <f>IF(ISBLANK(LU35),"",IF(ISBLANK(VLOOKUP(LU35,role!A:E,2,FALSE)),"",VLOOKUP(LU35,role!A:E,2,FALSE)))</f>
        <v/>
      </c>
      <c r="LW35" s="33" t="str">
        <f>IF(ISBLANK(LU35),"",IF(ISBLANK(VLOOKUP(LU35,role!A:E,3,FALSE)),"",VLOOKUP(LU35,role!A:E,3,FALSE)))</f>
        <v/>
      </c>
      <c r="LX35" s="33" t="str">
        <f>IF(ISBLANK(LU35),"",IF(ISBLANK(VLOOKUP(LU35,role!A:E,4,FALSE)),"",VLOOKUP(LU35,role!A:E,4,FALSE)))</f>
        <v/>
      </c>
      <c r="LY35" s="33" t="str">
        <f>IF(ISBLANK(LU35),"",IF(ISBLANK(VLOOKUP(LU35,role!A:E,5,FALSE)),"",VLOOKUP(LU35,role!A:E,5,FALSE)))</f>
        <v/>
      </c>
      <c r="ME35" s="34"/>
      <c r="MH35" s="41"/>
      <c r="MJ35" s="33" t="str">
        <f t="shared" si="89"/>
        <v/>
      </c>
      <c r="MK35" s="33" t="str">
        <f t="shared" si="90"/>
        <v/>
      </c>
      <c r="ML35" s="33" t="str">
        <f t="shared" si="91"/>
        <v/>
      </c>
      <c r="MN35" s="33" t="str">
        <f>IF(ISBLANK(MM35),"",IF(ISBLANK(VLOOKUP(MM35,role!A:E,2,FALSE)),"",VLOOKUP(MM35,role!A:E,2,FALSE)))</f>
        <v/>
      </c>
      <c r="MO35" s="33" t="str">
        <f>IF(ISBLANK(MM35),"",IF(ISBLANK(VLOOKUP(MM35,role!A:E,3,FALSE)),"",VLOOKUP(MM35,role!A:E,3,FALSE)))</f>
        <v/>
      </c>
      <c r="MP35" s="33" t="str">
        <f>IF(ISBLANK(MM35),"",IF(ISBLANK(VLOOKUP(MM35,role!A:E,4,FALSE)),"",VLOOKUP(MM35,role!A:E,4,FALSE)))</f>
        <v/>
      </c>
      <c r="MQ35" s="33" t="str">
        <f>IF(ISBLANK(MM35),"",IF(ISBLANK(VLOOKUP(MM35,role!A:E,5,FALSE)),"",VLOOKUP(MM35,role!A:E,5,FALSE)))</f>
        <v/>
      </c>
      <c r="MW35" s="34"/>
      <c r="MZ35" s="41"/>
      <c r="NB35" s="33" t="str">
        <f t="shared" si="92"/>
        <v/>
      </c>
      <c r="NC35" s="33" t="str">
        <f t="shared" si="93"/>
        <v/>
      </c>
      <c r="ND35" s="33" t="str">
        <f t="shared" si="94"/>
        <v/>
      </c>
      <c r="NF35" s="33" t="str">
        <f>IF(ISBLANK(NE35),"",IF(ISBLANK(VLOOKUP(NE35,role!A:E,2,FALSE)),"",VLOOKUP(NE35,role!A:E,2,FALSE)))</f>
        <v/>
      </c>
      <c r="NG35" s="33" t="str">
        <f>IF(ISBLANK(NE35),"",IF(ISBLANK(VLOOKUP(NE35,role!A:E,3,FALSE)),"",VLOOKUP(NE35,role!A:E,3,FALSE)))</f>
        <v/>
      </c>
      <c r="NH35" s="33" t="str">
        <f>IF(ISBLANK(NE35),"",IF(ISBLANK(VLOOKUP(NE35,role!A:E,4,FALSE)),"",VLOOKUP(NE35,role!A:E,4,FALSE)))</f>
        <v/>
      </c>
      <c r="NI35" s="33" t="str">
        <f>IF(ISBLANK(NE35),"",IF(ISBLANK(VLOOKUP(NE35,role!A:E,5,FALSE)),"",VLOOKUP(NE35,role!A:E,5,FALSE)))</f>
        <v/>
      </c>
      <c r="NO35" s="34"/>
      <c r="NR35" s="41"/>
      <c r="NT35" s="33" t="str">
        <f t="shared" si="95"/>
        <v/>
      </c>
      <c r="NU35" s="33" t="str">
        <f t="shared" si="96"/>
        <v/>
      </c>
      <c r="NV35" s="33" t="str">
        <f t="shared" si="97"/>
        <v/>
      </c>
      <c r="NX35" s="33" t="str">
        <f>IF(ISBLANK(NW35),"",IF(ISBLANK(VLOOKUP(NW35,role!A:E,2,FALSE)),"",VLOOKUP(NW35,role!A:E,2,FALSE)))</f>
        <v/>
      </c>
      <c r="NY35" s="33" t="str">
        <f>IF(ISBLANK(NW35),"",IF(ISBLANK(VLOOKUP(NW35,role!A:E,3,FALSE)),"",VLOOKUP(NW35,role!A:E,3,FALSE)))</f>
        <v/>
      </c>
      <c r="NZ35" s="33" t="str">
        <f>IF(ISBLANK(NW35),"",IF(ISBLANK(VLOOKUP(NW35,role!A:E,4,FALSE)),"",VLOOKUP(NW35,role!A:E,4,FALSE)))</f>
        <v/>
      </c>
      <c r="OA35" s="33" t="str">
        <f>IF(ISBLANK(NW35),"",IF(ISBLANK(VLOOKUP(NW35,role!A:E,5,FALSE)),"",VLOOKUP(NW35,role!A:E,5,FALSE)))</f>
        <v/>
      </c>
      <c r="OG35" s="34"/>
      <c r="OJ35" s="41"/>
      <c r="OL35" s="33" t="str">
        <f t="shared" si="98"/>
        <v/>
      </c>
      <c r="OM35" s="33" t="str">
        <f t="shared" si="99"/>
        <v/>
      </c>
      <c r="ON35" s="33" t="str">
        <f t="shared" si="100"/>
        <v/>
      </c>
      <c r="OP35" s="33" t="str">
        <f>IF(ISBLANK(OO35),"",IF(ISBLANK(VLOOKUP(OO35,role!A:E,2,FALSE)),"",VLOOKUP(OO35,role!A:E,2,FALSE)))</f>
        <v/>
      </c>
      <c r="OQ35" s="33" t="str">
        <f>IF(ISBLANK(OO35),"",IF(ISBLANK(VLOOKUP(OO35,role!A:E,3,FALSE)),"",VLOOKUP(OO35,role!A:E,3,FALSE)))</f>
        <v/>
      </c>
      <c r="OR35" s="33" t="str">
        <f>IF(ISBLANK(OO35),"",IF(ISBLANK(VLOOKUP(OO35,role!A:E,4,FALSE)),"",VLOOKUP(OO35,role!A:E,4,FALSE)))</f>
        <v/>
      </c>
      <c r="OS35" s="33" t="str">
        <f>IF(ISBLANK(OO35),"",IF(ISBLANK(VLOOKUP(OO35,role!A:E,5,FALSE)),"",VLOOKUP(OO35,role!A:E,5,FALSE)))</f>
        <v/>
      </c>
      <c r="OY35" s="34"/>
      <c r="PB35" s="34"/>
      <c r="PC35" s="35"/>
      <c r="PD35" s="36" t="str">
        <f t="shared" si="101"/>
        <v/>
      </c>
      <c r="PF35" s="33" t="str">
        <f>IF(ISBLANK(PE35),"",IF(ISBLANK(VLOOKUP(PE35,role!A:E,2,FALSE)),"",VLOOKUP(PE35,role!A:E,2,FALSE)))</f>
        <v/>
      </c>
      <c r="PG35" s="33" t="str">
        <f>IF(ISBLANK(PE35),"",IF(ISBLANK(VLOOKUP(PE35,role!A:E,3,FALSE)),"",VLOOKUP(PE35,role!A:E,3,FALSE)))</f>
        <v/>
      </c>
      <c r="PH35" s="33" t="str">
        <f>IF(ISBLANK(PE35),"",IF(ISBLANK(VLOOKUP(PE35,role!A:E,4,FALSE)),"",VLOOKUP(PE35,role!A:E,4,FALSE)))</f>
        <v/>
      </c>
      <c r="PI35" s="33" t="str">
        <f>IF(ISBLANK(PE35),"",IF(ISBLANK(VLOOKUP(PE35,role!A:E,5,FALSE)),"",VLOOKUP(PE35,role!A:E,5,FALSE)))</f>
        <v/>
      </c>
      <c r="PJ35" s="38"/>
      <c r="PK35" s="36" t="str">
        <f t="shared" si="102"/>
        <v/>
      </c>
      <c r="PM35" s="33" t="str">
        <f>IF(ISBLANK(PL35),"",IF(ISBLANK(VLOOKUP(PL35,role!A:E,2,FALSE)),"",VLOOKUP(PL35,role!A:E,2,FALSE)))</f>
        <v/>
      </c>
      <c r="PN35" s="33" t="str">
        <f>IF(ISBLANK(PL35),"",IF(ISBLANK(VLOOKUP(PL35,role!A:E,3,FALSE)),"",VLOOKUP(PL35,role!A:E,3,FALSE)))</f>
        <v/>
      </c>
      <c r="PO35" s="33" t="str">
        <f>IF(ISBLANK(PL35),"",IF(ISBLANK(VLOOKUP(PL35,role!A:E,4,FALSE)),"",VLOOKUP(PL35,role!A:E,4,FALSE)))</f>
        <v/>
      </c>
      <c r="PP35" s="33" t="str">
        <f>IF(ISBLANK(PL35),"",IF(ISBLANK(VLOOKUP(PL35,role!A:E,5,FALSE)),"",VLOOKUP(PL35,role!A:E,5,FALSE)))</f>
        <v/>
      </c>
      <c r="PQ35" s="38"/>
      <c r="PR35" s="36" t="str">
        <f t="shared" si="103"/>
        <v/>
      </c>
      <c r="PT35" s="33" t="str">
        <f>IF(ISBLANK(PS35),"",IF(ISBLANK(VLOOKUP(PS35,role!A:E,2,FALSE)),"",VLOOKUP(PS35,role!A:E,2,FALSE)))</f>
        <v/>
      </c>
      <c r="PU35" s="33" t="str">
        <f>IF(ISBLANK(PS35),"",IF(ISBLANK(VLOOKUP(PS35,role!A:E,3,FALSE)),"",VLOOKUP(PS35,role!A:E,3,FALSE)))</f>
        <v/>
      </c>
      <c r="PV35" s="33" t="str">
        <f>IF(ISBLANK(PS35),"",IF(ISBLANK(VLOOKUP(PS35,role!A:E,4,FALSE)),"",VLOOKUP(PS35,role!A:E,4,FALSE)))</f>
        <v/>
      </c>
      <c r="PW35" s="33" t="str">
        <f>IF(ISBLANK(PS35),"",IF(ISBLANK(VLOOKUP(PS35,role!A:E,5,FALSE)),"",VLOOKUP(PS35,role!A:E,5,FALSE)))</f>
        <v/>
      </c>
      <c r="PX35" s="38"/>
      <c r="PY35" s="36" t="str">
        <f t="shared" si="104"/>
        <v/>
      </c>
      <c r="QA35" s="33" t="str">
        <f>IF(ISBLANK(PZ35),"",IF(ISBLANK(VLOOKUP(PZ35,role!A:E,2,FALSE)),"",VLOOKUP(PZ35,role!A:E,2,FALSE)))</f>
        <v/>
      </c>
      <c r="QB35" s="33" t="str">
        <f>IF(ISBLANK(PZ35),"",IF(ISBLANK(VLOOKUP(PZ35,role!A:E,3,FALSE)),"",VLOOKUP(PZ35,role!A:E,3,FALSE)))</f>
        <v/>
      </c>
      <c r="QC35" s="33" t="str">
        <f>IF(ISBLANK(PZ35),"",IF(ISBLANK(VLOOKUP(PZ35,role!A:E,4,FALSE)),"",VLOOKUP(PZ35,role!A:E,4,FALSE)))</f>
        <v/>
      </c>
      <c r="QD35" s="33" t="str">
        <f>IF(ISBLANK(PZ35),"",IF(ISBLANK(VLOOKUP(PZ35,role!A:E,5,FALSE)),"",VLOOKUP(PZ35,role!A:E,5,FALSE)))</f>
        <v/>
      </c>
      <c r="QE35" s="38"/>
      <c r="QF35" s="36" t="str">
        <f t="shared" si="105"/>
        <v/>
      </c>
      <c r="QH35" s="33" t="str">
        <f>IF(ISBLANK(QG35),"",IF(ISBLANK(VLOOKUP(QG35,role!A:E,2,FALSE)),"",VLOOKUP(QG35,role!A:E,2,FALSE)))</f>
        <v/>
      </c>
      <c r="QI35" s="33" t="str">
        <f>IF(ISBLANK(QG35),"",IF(ISBLANK(VLOOKUP(QG35,role!A:E,3,FALSE)),"",VLOOKUP(QG35,role!A:E,3,FALSE)))</f>
        <v/>
      </c>
      <c r="QJ35" s="33" t="str">
        <f>IF(ISBLANK(QG35),"",IF(ISBLANK(VLOOKUP(QG35,role!A:E,4,FALSE)),"",VLOOKUP(QG35,role!A:E,4,FALSE)))</f>
        <v/>
      </c>
      <c r="QK35" s="33" t="str">
        <f>IF(ISBLANK(QG35),"",IF(ISBLANK(VLOOKUP(QG35,role!A:E,5,FALSE)),"",VLOOKUP(QG35,role!A:E,5,FALSE)))</f>
        <v/>
      </c>
      <c r="QL35" s="34"/>
      <c r="QM35" s="38"/>
      <c r="QN35" s="36" t="str">
        <f t="shared" si="106"/>
        <v/>
      </c>
      <c r="QP35" s="33" t="str">
        <f>IF(ISBLANK(QO35),"",IF(ISBLANK(VLOOKUP(QO35,role!A:E,2,FALSE)),"",VLOOKUP(QO35,role!A:E,2,FALSE)))</f>
        <v/>
      </c>
      <c r="QQ35" s="33" t="str">
        <f>IF(ISBLANK(QO35),"",IF(ISBLANK(VLOOKUP(QO35,role!A:E,3,FALSE)),"",VLOOKUP(QO35,role!A:E,3,FALSE)))</f>
        <v/>
      </c>
      <c r="QR35" s="33" t="str">
        <f>IF(ISBLANK(QO35),"",IF(ISBLANK(VLOOKUP(QO35,role!A:E,4,FALSE)),"",VLOOKUP(QO35,role!A:E,4,FALSE)))</f>
        <v/>
      </c>
      <c r="QS35" s="33" t="str">
        <f>IF(ISBLANK(QO35),"",IF(ISBLANK(VLOOKUP(QO35,role!A:E,5,FALSE)),"",VLOOKUP(QO35,role!A:E,5,FALSE)))</f>
        <v/>
      </c>
      <c r="QT35" s="38"/>
      <c r="QU35" s="36" t="str">
        <f t="shared" si="107"/>
        <v/>
      </c>
      <c r="QW35" s="33" t="str">
        <f>IF(ISBLANK(QV35),"",IF(ISBLANK(VLOOKUP(QV35,role!A:E,2,FALSE)),"",VLOOKUP(QV35,role!A:E,2,FALSE)))</f>
        <v/>
      </c>
      <c r="QX35" s="33" t="str">
        <f>IF(ISBLANK(QV35),"",IF(ISBLANK(VLOOKUP(QV35,role!A:E,3,FALSE)),"",VLOOKUP(QV35,role!A:E,3,FALSE)))</f>
        <v/>
      </c>
      <c r="QY35" s="33" t="str">
        <f>IF(ISBLANK(QV35),"",IF(ISBLANK(VLOOKUP(QV35,role!A:E,4,FALSE)),"",VLOOKUP(QV35,role!A:E,4,FALSE)))</f>
        <v/>
      </c>
      <c r="QZ35" s="33" t="str">
        <f>IF(ISBLANK(QV35),"",IF(ISBLANK(VLOOKUP(QV35,role!A:E,5,FALSE)),"",VLOOKUP(QV35,role!A:E,5,FALSE)))</f>
        <v/>
      </c>
      <c r="RA35" s="38"/>
      <c r="RB35" s="36" t="str">
        <f t="shared" si="108"/>
        <v/>
      </c>
      <c r="RD35" s="33" t="str">
        <f>IF(ISBLANK(RC35),"",IF(ISBLANK(VLOOKUP(RC35,role!A:E,2,FALSE)),"",VLOOKUP(RC35,role!A:E,2,FALSE)))</f>
        <v/>
      </c>
      <c r="RE35" s="33" t="str">
        <f>IF(ISBLANK(RC35),"",IF(ISBLANK(VLOOKUP(RC35,role!A:E,3,FALSE)),"",VLOOKUP(RC35,role!A:E,3,FALSE)))</f>
        <v/>
      </c>
      <c r="RF35" s="33" t="str">
        <f>IF(ISBLANK(RC35),"",IF(ISBLANK(VLOOKUP(RC35,role!A:E,4,FALSE)),"",VLOOKUP(RC35,role!A:E,4,FALSE)))</f>
        <v/>
      </c>
      <c r="RG35" s="33" t="str">
        <f>IF(ISBLANK(RC35),"",IF(ISBLANK(VLOOKUP(RC35,role!A:E,5,FALSE)),"",VLOOKUP(RC35,role!A:E,5,FALSE)))</f>
        <v/>
      </c>
      <c r="RH35" s="38"/>
      <c r="RI35" s="36" t="str">
        <f t="shared" si="109"/>
        <v/>
      </c>
      <c r="RK35" s="33" t="str">
        <f>IF(ISBLANK(RJ35),"",IF(ISBLANK(VLOOKUP(RJ35,role!A:E,2,FALSE)),"",VLOOKUP(RJ35,role!A:E,2,FALSE)))</f>
        <v/>
      </c>
      <c r="RL35" s="33" t="str">
        <f>IF(ISBLANK(RJ35),"",IF(ISBLANK(VLOOKUP(RJ35,role!A:E,3,FALSE)),"",VLOOKUP(RJ35,role!A:E,3,FALSE)))</f>
        <v/>
      </c>
      <c r="RM35" s="33" t="str">
        <f>IF(ISBLANK(RJ35),"",IF(ISBLANK(VLOOKUP(RJ35,role!A:E,4,FALSE)),"",VLOOKUP(RJ35,role!A:E,4,FALSE)))</f>
        <v/>
      </c>
      <c r="RN35" s="33" t="str">
        <f>IF(ISBLANK(RJ35),"",IF(ISBLANK(VLOOKUP(RJ35,role!A:E,5,FALSE)),"",VLOOKUP(RJ35,role!A:E,5,FALSE)))</f>
        <v/>
      </c>
      <c r="RO35" s="38"/>
      <c r="RP35" s="36" t="str">
        <f t="shared" si="110"/>
        <v/>
      </c>
      <c r="RR35" s="33" t="str">
        <f t="shared" si="111"/>
        <v/>
      </c>
      <c r="RS35" s="33" t="str">
        <f t="shared" si="112"/>
        <v/>
      </c>
      <c r="RT35" s="33" t="str">
        <f t="shared" si="113"/>
        <v/>
      </c>
      <c r="RU35" s="33" t="str">
        <f t="shared" si="114"/>
        <v/>
      </c>
      <c r="RV35" s="34"/>
      <c r="RW35" s="35"/>
      <c r="RY35" s="33" t="str">
        <f t="shared" si="115"/>
        <v/>
      </c>
      <c r="RZ35" s="41"/>
      <c r="SA35" s="33" t="str">
        <f t="shared" si="116"/>
        <v/>
      </c>
      <c r="SC35" s="33" t="str">
        <f t="shared" si="117"/>
        <v/>
      </c>
      <c r="SE35" s="33" t="str">
        <f t="shared" si="118"/>
        <v/>
      </c>
      <c r="SG35" s="33" t="str">
        <f t="shared" si="119"/>
        <v/>
      </c>
      <c r="SI35" s="33" t="str">
        <f t="shared" si="120"/>
        <v/>
      </c>
      <c r="SK35" s="33" t="str">
        <f t="shared" si="121"/>
        <v/>
      </c>
      <c r="SM35" s="33" t="str">
        <f t="shared" si="122"/>
        <v/>
      </c>
      <c r="SO35" s="33" t="str">
        <f t="shared" si="123"/>
        <v/>
      </c>
      <c r="SQ35" s="33" t="str">
        <f t="shared" si="124"/>
        <v/>
      </c>
      <c r="SS35" s="33" t="str">
        <f t="shared" si="125"/>
        <v/>
      </c>
      <c r="ST35" s="34"/>
      <c r="SV35" s="33" t="str">
        <f t="shared" si="126"/>
        <v/>
      </c>
      <c r="SX35" s="33" t="str">
        <f t="shared" si="127"/>
        <v/>
      </c>
      <c r="SZ35" s="33" t="str">
        <f t="shared" si="128"/>
        <v/>
      </c>
      <c r="TB35" s="33" t="str">
        <f t="shared" si="129"/>
        <v/>
      </c>
      <c r="TD35" s="33" t="str">
        <f t="shared" si="130"/>
        <v/>
      </c>
      <c r="TE35" s="34"/>
      <c r="TG35" s="33" t="str">
        <f t="shared" si="131"/>
        <v/>
      </c>
      <c r="TI35" s="33" t="str">
        <f t="shared" si="132"/>
        <v/>
      </c>
      <c r="TK35" s="33" t="str">
        <f t="shared" si="133"/>
        <v/>
      </c>
      <c r="TM35" s="33" t="str">
        <f t="shared" si="134"/>
        <v/>
      </c>
      <c r="TO35" s="33" t="str">
        <f t="shared" si="135"/>
        <v/>
      </c>
      <c r="TP35" s="34"/>
      <c r="TR35" s="33" t="str">
        <f t="shared" si="136"/>
        <v/>
      </c>
      <c r="TT35" s="33" t="str">
        <f t="shared" si="137"/>
        <v/>
      </c>
      <c r="TV35" s="33" t="str">
        <f t="shared" si="138"/>
        <v/>
      </c>
      <c r="TX35" s="33" t="str">
        <f t="shared" si="139"/>
        <v/>
      </c>
      <c r="TZ35" s="33" t="str">
        <f t="shared" si="140"/>
        <v/>
      </c>
      <c r="UA35" s="34"/>
      <c r="UC35" s="33" t="str">
        <f t="shared" si="141"/>
        <v/>
      </c>
      <c r="UE35" s="33" t="str">
        <f t="shared" si="142"/>
        <v/>
      </c>
      <c r="UG35" s="33" t="str">
        <f t="shared" si="143"/>
        <v/>
      </c>
      <c r="UI35" s="33" t="str">
        <f t="shared" si="144"/>
        <v/>
      </c>
      <c r="UK35" s="33" t="str">
        <f t="shared" si="145"/>
        <v/>
      </c>
      <c r="UL35" s="34"/>
      <c r="UN35" s="33" t="str">
        <f t="shared" si="146"/>
        <v/>
      </c>
      <c r="UO35" s="33" t="str">
        <f t="shared" si="147"/>
        <v/>
      </c>
      <c r="UQ35" s="33" t="str">
        <f t="shared" si="148"/>
        <v/>
      </c>
      <c r="UR35" s="33" t="str">
        <f t="shared" si="149"/>
        <v/>
      </c>
      <c r="UT35" s="33" t="str">
        <f t="shared" si="150"/>
        <v/>
      </c>
      <c r="UU35" s="33" t="str">
        <f t="shared" si="151"/>
        <v/>
      </c>
      <c r="UW35" s="33" t="str">
        <f t="shared" si="152"/>
        <v/>
      </c>
      <c r="UX35" s="33" t="str">
        <f t="shared" si="153"/>
        <v/>
      </c>
      <c r="UZ35" s="33" t="str">
        <f t="shared" si="154"/>
        <v/>
      </c>
      <c r="VA35" s="33" t="str">
        <f t="shared" si="155"/>
        <v/>
      </c>
      <c r="VB35" s="37"/>
      <c r="VC35" s="35"/>
      <c r="VD35" s="36" t="str">
        <f t="shared" si="156"/>
        <v/>
      </c>
      <c r="VE35" s="36" t="str">
        <f t="shared" si="157"/>
        <v/>
      </c>
      <c r="VG35" s="36" t="str">
        <f t="shared" si="158"/>
        <v/>
      </c>
      <c r="VH35" s="36" t="str">
        <f t="shared" si="159"/>
        <v/>
      </c>
      <c r="VJ35" s="36" t="str">
        <f t="shared" si="160"/>
        <v/>
      </c>
      <c r="VK35" s="36" t="str">
        <f t="shared" si="161"/>
        <v/>
      </c>
      <c r="VM35" s="36" t="str">
        <f t="shared" si="162"/>
        <v/>
      </c>
      <c r="VN35" s="36" t="str">
        <f t="shared" si="163"/>
        <v/>
      </c>
      <c r="VP35" s="36" t="str">
        <f t="shared" si="164"/>
        <v/>
      </c>
      <c r="VQ35" s="36" t="str">
        <f t="shared" si="165"/>
        <v/>
      </c>
      <c r="VR35" s="34"/>
      <c r="VT35" s="36" t="str">
        <f t="shared" si="166"/>
        <v/>
      </c>
      <c r="VU35" s="36" t="str">
        <f t="shared" si="167"/>
        <v/>
      </c>
      <c r="VW35" s="36" t="str">
        <f t="shared" si="168"/>
        <v/>
      </c>
      <c r="VX35" s="36" t="str">
        <f t="shared" si="169"/>
        <v/>
      </c>
      <c r="VZ35" s="36" t="str">
        <f t="shared" si="170"/>
        <v/>
      </c>
      <c r="WA35" s="36" t="str">
        <f t="shared" si="171"/>
        <v/>
      </c>
      <c r="WC35" s="36" t="str">
        <f t="shared" si="172"/>
        <v/>
      </c>
      <c r="WD35" s="36" t="str">
        <f t="shared" si="173"/>
        <v/>
      </c>
      <c r="WF35" s="36" t="str">
        <f t="shared" si="174"/>
        <v/>
      </c>
      <c r="WG35" s="36" t="str">
        <f t="shared" si="175"/>
        <v/>
      </c>
      <c r="WH35" s="34"/>
      <c r="WK35" s="33" t="str">
        <f t="shared" si="176"/>
        <v/>
      </c>
      <c r="WL35" s="35"/>
      <c r="WM35" s="38"/>
      <c r="WN35" s="36" t="str">
        <f t="shared" si="177"/>
        <v/>
      </c>
      <c r="WO35" s="33" t="str">
        <f t="shared" si="178"/>
        <v/>
      </c>
      <c r="WR35" s="36" t="str">
        <f t="shared" si="179"/>
        <v/>
      </c>
      <c r="WS35" s="33" t="str">
        <f t="shared" si="180"/>
        <v/>
      </c>
      <c r="WV35" s="36" t="str">
        <f t="shared" si="181"/>
        <v/>
      </c>
      <c r="WW35" s="33" t="str">
        <f t="shared" si="182"/>
        <v/>
      </c>
      <c r="WZ35" s="36" t="str">
        <f t="shared" si="183"/>
        <v/>
      </c>
      <c r="XA35" s="33" t="str">
        <f t="shared" si="184"/>
        <v/>
      </c>
      <c r="XB35" s="33"/>
      <c r="XD35" s="36" t="str">
        <f t="shared" si="185"/>
        <v/>
      </c>
      <c r="XE35" s="33" t="str">
        <f t="shared" si="186"/>
        <v/>
      </c>
      <c r="XF35" s="39"/>
      <c r="XG35" s="33" t="str">
        <f t="shared" si="187"/>
        <v/>
      </c>
      <c r="XH35" s="33" t="str">
        <f t="shared" si="188"/>
        <v/>
      </c>
      <c r="XI35" s="33" t="str">
        <f t="shared" si="189"/>
        <v/>
      </c>
      <c r="XJ35" s="33" t="str">
        <f t="shared" si="190"/>
        <v/>
      </c>
      <c r="XK35" s="33" t="str">
        <f t="shared" si="191"/>
        <v/>
      </c>
      <c r="XL35" s="33" t="str">
        <f t="shared" si="192"/>
        <v/>
      </c>
      <c r="XM35" s="33" t="str">
        <f t="shared" si="193"/>
        <v/>
      </c>
      <c r="XN35" s="33" t="str">
        <f t="shared" si="194"/>
        <v/>
      </c>
      <c r="XO35" s="33" t="str">
        <f t="shared" si="195"/>
        <v/>
      </c>
    </row>
    <row r="36" spans="3:639" s="32" customFormat="1" x14ac:dyDescent="0.25">
      <c r="C36" s="33" t="str">
        <f t="shared" si="20"/>
        <v/>
      </c>
      <c r="E36" s="32" t="str">
        <f t="shared" si="21"/>
        <v/>
      </c>
      <c r="F36" s="33" t="str">
        <f t="shared" si="22"/>
        <v/>
      </c>
      <c r="G36" s="33" t="str">
        <f t="shared" si="23"/>
        <v/>
      </c>
      <c r="J36" s="33" t="str">
        <f t="shared" si="24"/>
        <v/>
      </c>
      <c r="K36" s="33" t="str">
        <f t="shared" si="25"/>
        <v/>
      </c>
      <c r="L36" s="33" t="str">
        <f t="shared" si="26"/>
        <v/>
      </c>
      <c r="N36" s="33" t="str">
        <f t="shared" si="27"/>
        <v/>
      </c>
      <c r="O36" s="33" t="str">
        <f t="shared" si="28"/>
        <v/>
      </c>
      <c r="Q36" s="33" t="str">
        <f t="shared" si="29"/>
        <v/>
      </c>
      <c r="R36" s="33" t="str">
        <f t="shared" si="30"/>
        <v/>
      </c>
      <c r="S36" s="33"/>
      <c r="T36" s="33"/>
      <c r="U36" s="33" t="str">
        <f t="shared" si="31"/>
        <v/>
      </c>
      <c r="V36" s="33" t="str">
        <f t="shared" si="32"/>
        <v/>
      </c>
      <c r="W36" s="33"/>
      <c r="Y36" s="33" t="str">
        <f>IF(ISBLANK(X36),"",VLOOKUP(X36,resource_type!A:C,3,FALSE))</f>
        <v/>
      </c>
      <c r="Z36" s="33" t="str">
        <f>IF(ISBLANK(X36),"",VLOOKUP(X36,resource_type!A:C,2,FALSE))</f>
        <v/>
      </c>
      <c r="AA36" s="33" t="str">
        <f t="shared" si="33"/>
        <v/>
      </c>
      <c r="AB36" s="33" t="str">
        <f t="shared" si="34"/>
        <v/>
      </c>
      <c r="AD36" s="33" t="str">
        <f>IF(ISBLANK(AC36),"",VLOOKUP(AC36,resource_type!A:C,3,FALSE))</f>
        <v/>
      </c>
      <c r="AF36" s="33" t="str">
        <f>IF(ISBLANK(AE36),"",VLOOKUP(AE36,resource_type!A:C,3,FALSE))</f>
        <v/>
      </c>
      <c r="AG36" s="34"/>
      <c r="AI36" s="33" t="str">
        <f t="shared" si="35"/>
        <v/>
      </c>
      <c r="AK36" s="33" t="str">
        <f t="shared" si="36"/>
        <v/>
      </c>
      <c r="AM36" s="33" t="str">
        <f t="shared" si="37"/>
        <v/>
      </c>
      <c r="AO36" s="33" t="str">
        <f t="shared" si="38"/>
        <v/>
      </c>
      <c r="AP36" s="54"/>
      <c r="AQ36" s="35"/>
      <c r="AR36" s="36" t="str">
        <f t="shared" si="39"/>
        <v/>
      </c>
      <c r="AS36" s="36" t="str">
        <f t="shared" si="40"/>
        <v/>
      </c>
      <c r="AT36" s="35"/>
      <c r="AV36" s="33" t="str">
        <f t="shared" si="41"/>
        <v/>
      </c>
      <c r="AW36" s="33" t="str">
        <f t="shared" si="42"/>
        <v/>
      </c>
      <c r="AX36" s="33" t="str">
        <f t="shared" si="43"/>
        <v/>
      </c>
      <c r="AZ36" s="33" t="str">
        <f>IF(ISBLANK(AY36),"",IF(ISBLANK(VLOOKUP(AY36,role!A:E,2,FALSE)),"",VLOOKUP(AY36,role!A:E,2,FALSE)))</f>
        <v/>
      </c>
      <c r="BA36" s="33" t="str">
        <f>IF(ISBLANK(AY36),"",IF(ISBLANK(VLOOKUP(AY36,role!A:E,3,FALSE)),"",VLOOKUP(AY36,role!A:E,3,FALSE)))</f>
        <v/>
      </c>
      <c r="BB36" s="33" t="str">
        <f>IF(ISBLANK(AY36),"",IF(ISBLANK(VLOOKUP(AY36,role!A:E,4,FALSE)),"",VLOOKUP(AY36,role!A:E,4,FALSE)))</f>
        <v/>
      </c>
      <c r="BC36" s="33" t="str">
        <f>IF(ISBLANK(AY36),"",IF(ISBLANK(VLOOKUP(AY36,role!A:E,5,FALSE)),"",VLOOKUP(AY36,role!A:E,5,FALSE)))</f>
        <v/>
      </c>
      <c r="BE36" s="33" t="str">
        <f>IF(ISBLANK(BD36),"",IF(ISBLANK(VLOOKUP(BD36,role!A:E,2,FALSE)),"",VLOOKUP(BD36,role!A:E,2,FALSE)))</f>
        <v/>
      </c>
      <c r="BF36" s="33" t="str">
        <f>IF(ISBLANK(BD36),"",IF(ISBLANK(VLOOKUP(BD36,role!A:E,3,FALSE)),"",VLOOKUP(BD36,role!A:E,3,FALSE)))</f>
        <v/>
      </c>
      <c r="BG36" s="33" t="str">
        <f>IF(ISBLANK(BD36),"",IF(ISBLANK(VLOOKUP(BD36,role!A:E,4,FALSE)),"",VLOOKUP(BD36,role!A:E,4,FALSE)))</f>
        <v/>
      </c>
      <c r="BH36" s="33" t="str">
        <f>IF(ISBLANK(BD36),"",IF(ISBLANK(VLOOKUP(BD36,role!A:E,5,FALSE)),"",VLOOKUP(BD36,role!A:E,5,FALSE)))</f>
        <v/>
      </c>
      <c r="BN36" s="34"/>
      <c r="BQ36" s="41"/>
      <c r="BS36" s="33" t="str">
        <f t="shared" si="44"/>
        <v/>
      </c>
      <c r="BT36" s="33" t="str">
        <f t="shared" si="45"/>
        <v/>
      </c>
      <c r="BU36" s="33" t="str">
        <f t="shared" si="46"/>
        <v/>
      </c>
      <c r="BW36" s="33" t="str">
        <f>IF(ISBLANK(BV36),"",IF(ISBLANK(VLOOKUP(BV36,role!A:E,2,FALSE)),"",VLOOKUP(BV36,role!A:E,2,FALSE)))</f>
        <v/>
      </c>
      <c r="BX36" s="33" t="str">
        <f>IF(ISBLANK(BV36),"",IF(ISBLANK(VLOOKUP(BV36,role!A:E,3,FALSE)),"",VLOOKUP(BV36,role!A:E,3,FALSE)))</f>
        <v/>
      </c>
      <c r="BY36" s="33" t="str">
        <f>IF(ISBLANK(BV36),"",IF(ISBLANK(VLOOKUP(BV36,role!A:E,4,FALSE)),"",VLOOKUP(BV36,role!A:E,4,FALSE)))</f>
        <v/>
      </c>
      <c r="BZ36" s="33" t="str">
        <f>IF(ISBLANK(BV36),"",IF(ISBLANK(VLOOKUP(BV36,role!A:E,5,FALSE)),"",VLOOKUP(BV36,role!A:E,5,FALSE)))</f>
        <v/>
      </c>
      <c r="CB36" s="33" t="str">
        <f>IF(ISBLANK(CA36),"",IF(ISBLANK(VLOOKUP(CA36,role!A:E,2,FALSE)),"",VLOOKUP(CA36,role!A:E,2,FALSE)))</f>
        <v/>
      </c>
      <c r="CC36" s="33" t="str">
        <f>IF(ISBLANK(CA36),"",IF(ISBLANK(VLOOKUP(CA36,role!A:E,3,FALSE)),"",VLOOKUP(CA36,role!A:E,3,FALSE)))</f>
        <v/>
      </c>
      <c r="CD36" s="33" t="str">
        <f>IF(ISBLANK(CA36),"",IF(ISBLANK(VLOOKUP(CA36,role!A:E,4,FALSE)),"",VLOOKUP(CA36,role!A:E,4,FALSE)))</f>
        <v/>
      </c>
      <c r="CE36" s="33" t="str">
        <f>IF(ISBLANK(CA36),"",IF(ISBLANK(VLOOKUP(CA36,role!A:E,5,FALSE)),"",VLOOKUP(CA36,role!A:E,5,FALSE)))</f>
        <v/>
      </c>
      <c r="CK36" s="34"/>
      <c r="CN36" s="41"/>
      <c r="CP36" s="33" t="str">
        <f t="shared" si="47"/>
        <v/>
      </c>
      <c r="CQ36" s="33" t="str">
        <f t="shared" si="48"/>
        <v/>
      </c>
      <c r="CR36" s="33" t="str">
        <f t="shared" si="49"/>
        <v/>
      </c>
      <c r="CT36" s="33" t="str">
        <f>IF(ISBLANK(CS36),"",IF(ISBLANK(VLOOKUP(CS36,role!A:E,2,FALSE)),"",VLOOKUP(CS36,role!A:E,2,FALSE)))</f>
        <v/>
      </c>
      <c r="CU36" s="33" t="str">
        <f>IF(ISBLANK(CS36),"",IF(ISBLANK(VLOOKUP(CS36,role!A:E,3,FALSE)),"",VLOOKUP(CS36,role!A:E,3,FALSE)))</f>
        <v/>
      </c>
      <c r="CV36" s="33" t="str">
        <f>IF(ISBLANK(CS36),"",IF(ISBLANK(VLOOKUP(CS36,role!A:E,4,FALSE)),"",VLOOKUP(CS36,role!A:E,4,FALSE)))</f>
        <v/>
      </c>
      <c r="CW36" s="33" t="str">
        <f>IF(ISBLANK(CS36),"",IF(ISBLANK(VLOOKUP(CS36,role!A:E,5,FALSE)),"",VLOOKUP(CS36,role!A:E,5,FALSE)))</f>
        <v/>
      </c>
      <c r="DC36" s="34"/>
      <c r="DF36" s="41"/>
      <c r="DH36" s="33" t="str">
        <f t="shared" si="50"/>
        <v/>
      </c>
      <c r="DI36" s="33" t="str">
        <f t="shared" si="51"/>
        <v/>
      </c>
      <c r="DJ36" s="33" t="str">
        <f t="shared" si="52"/>
        <v/>
      </c>
      <c r="DL36" s="33" t="str">
        <f>IF(ISBLANK(DK36),"",IF(ISBLANK(VLOOKUP(DK36,role!A:E,2,FALSE)),"",VLOOKUP(DK36,role!A:E,2,FALSE)))</f>
        <v/>
      </c>
      <c r="DM36" s="33" t="str">
        <f>IF(ISBLANK(DK36),"",IF(ISBLANK(VLOOKUP(DK36,role!A:E,3,FALSE)),"",VLOOKUP(DK36,role!A:E,3,FALSE)))</f>
        <v/>
      </c>
      <c r="DN36" s="33" t="str">
        <f>IF(ISBLANK(DK36),"",IF(ISBLANK(VLOOKUP(DK36,role!A:E,4,FALSE)),"",VLOOKUP(DK36,role!A:E,4,FALSE)))</f>
        <v/>
      </c>
      <c r="DO36" s="33" t="str">
        <f>IF(ISBLANK(DK36),"",IF(ISBLANK(VLOOKUP(DK36,role!A:E,5,FALSE)),"",VLOOKUP(DK36,role!A:E,5,FALSE)))</f>
        <v/>
      </c>
      <c r="DU36" s="34"/>
      <c r="DX36" s="41"/>
      <c r="DZ36" s="33" t="str">
        <f t="shared" si="53"/>
        <v/>
      </c>
      <c r="EA36" s="33" t="str">
        <f t="shared" si="54"/>
        <v/>
      </c>
      <c r="EB36" s="33" t="str">
        <f t="shared" si="55"/>
        <v/>
      </c>
      <c r="ED36" s="33" t="str">
        <f>IF(ISBLANK(EC36),"",VLOOKUP(EC36,role!A:E,2,FALSE))</f>
        <v/>
      </c>
      <c r="EE36" s="33" t="str">
        <f>IF(ISBLANK(EC36),"",IF(ISBLANK(VLOOKUP(EC36,role!A:E,3,FALSE)),"",VLOOKUP(EC36,role!A:E,3,FALSE)))</f>
        <v/>
      </c>
      <c r="EF36" s="33" t="str">
        <f>IF(ISBLANK(EC36),"",IF(ISBLANK(VLOOKUP(EC36,role!A:E,4,FALSE)),"",VLOOKUP(EC36,role!A:E,4,FALSE)))</f>
        <v/>
      </c>
      <c r="EG36" s="33" t="str">
        <f>IF(ISBLANK(EC36),"",IF(ISBLANK(VLOOKUP(EC36,role!A:E,5,FALSE)),"",VLOOKUP(EC36,role!A:E,5,FALSE)))</f>
        <v/>
      </c>
      <c r="EM36" s="34"/>
      <c r="EP36" s="34"/>
      <c r="ES36" s="33" t="str">
        <f t="shared" si="56"/>
        <v/>
      </c>
      <c r="ET36" s="33" t="str">
        <f t="shared" si="57"/>
        <v/>
      </c>
      <c r="EU36" s="33" t="str">
        <f t="shared" si="58"/>
        <v/>
      </c>
      <c r="EW36" s="33" t="str">
        <f>IF(ISBLANK(EV36),"",IF(ISBLANK(VLOOKUP(EV36,role!A:E,2,FALSE)),"",VLOOKUP(EV36,role!A:E,2,FALSE)))</f>
        <v/>
      </c>
      <c r="EX36" s="33" t="str">
        <f>IF(ISBLANK(EV36),"",IF(ISBLANK(VLOOKUP(EV36,role!A:E,3,FALSE)),"",VLOOKUP(EV36,role!A:E,3,FALSE)))</f>
        <v/>
      </c>
      <c r="EY36" s="33" t="str">
        <f>IF(ISBLANK(EV36),"",IF(ISBLANK(VLOOKUP(EV36,role!A:E,4,FALSE)),"",VLOOKUP(EV36,role!A:E,4,FALSE)))</f>
        <v/>
      </c>
      <c r="EZ36" s="33" t="str">
        <f>IF(ISBLANK(EV36),"",IF(ISBLANK(VLOOKUP(EV36,role!A:E,5,FALSE)),"",VLOOKUP(EV36,role!A:E,5,FALSE)))</f>
        <v/>
      </c>
      <c r="FF36" s="34"/>
      <c r="FI36" s="41"/>
      <c r="FK36" s="33" t="str">
        <f t="shared" si="59"/>
        <v/>
      </c>
      <c r="FL36" s="33" t="str">
        <f t="shared" si="60"/>
        <v/>
      </c>
      <c r="FM36" s="33" t="str">
        <f t="shared" si="61"/>
        <v/>
      </c>
      <c r="FO36" s="33" t="str">
        <f>IF(ISBLANK(FN36),"",IF(ISBLANK(VLOOKUP(FN36,role!A:E,2,FALSE)),"",VLOOKUP(FN36,role!A:E,2,FALSE)))</f>
        <v/>
      </c>
      <c r="FP36" s="33" t="str">
        <f>IF(ISBLANK(FN36),"",IF(ISBLANK(VLOOKUP(FN36,role!A:E,3,FALSE)),"",VLOOKUP(FN36,role!A:E,3,FALSE)))</f>
        <v/>
      </c>
      <c r="FQ36" s="33" t="str">
        <f>IF(ISBLANK(FN36),"",IF(ISBLANK(VLOOKUP(FN36,role!A:E,4,FALSE)),"",VLOOKUP(FN36,role!A:E,4,FALSE)))</f>
        <v/>
      </c>
      <c r="FR36" s="33" t="str">
        <f>IF(ISBLANK(FN36),"",IF(ISBLANK(VLOOKUP(FN36,role!A:E,5,FALSE)),"",VLOOKUP(FN36,role!A:E,5,FALSE)))</f>
        <v/>
      </c>
      <c r="FX36" s="34"/>
      <c r="GA36" s="41"/>
      <c r="GC36" s="33" t="str">
        <f t="shared" si="62"/>
        <v/>
      </c>
      <c r="GD36" s="33" t="str">
        <f t="shared" si="63"/>
        <v/>
      </c>
      <c r="GE36" s="33" t="str">
        <f t="shared" si="64"/>
        <v/>
      </c>
      <c r="GG36" s="33" t="str">
        <f>IF(ISBLANK(GF36),"",IF(ISBLANK(VLOOKUP(GF36,role!A:E,2,FALSE)),"",VLOOKUP(GF36,role!A:E,2,FALSE)))</f>
        <v/>
      </c>
      <c r="GH36" s="33" t="str">
        <f>IF(ISBLANK(GF36),"",IF(ISBLANK(VLOOKUP(GF36,role!A:E,3,FALSE)),"",VLOOKUP(GF36,role!A:E,3,FALSE)))</f>
        <v/>
      </c>
      <c r="GI36" s="33" t="str">
        <f>IF(ISBLANK(GF36),"",IF(ISBLANK(VLOOKUP(GF36,role!A:E,4,FALSE)),"",VLOOKUP(GF36,role!A:E,4,FALSE)))</f>
        <v/>
      </c>
      <c r="GJ36" s="33" t="str">
        <f>IF(ISBLANK(GF36),"",IF(ISBLANK(VLOOKUP(GF36,role!A:E,5,FALSE)),"",VLOOKUP(GF36,role!A:E,5,FALSE)))</f>
        <v/>
      </c>
      <c r="GP36" s="34"/>
      <c r="GS36" s="41"/>
      <c r="GU36" s="33" t="str">
        <f t="shared" si="65"/>
        <v/>
      </c>
      <c r="GV36" s="33" t="str">
        <f t="shared" si="66"/>
        <v/>
      </c>
      <c r="GW36" s="33" t="str">
        <f t="shared" si="67"/>
        <v/>
      </c>
      <c r="GY36" s="33" t="str">
        <f>IF(ISBLANK(GX36),"",IF(ISBLANK(VLOOKUP(GX36,role!A:E,2,FALSE)),"",VLOOKUP(GX36,role!A:E,2,FALSE)))</f>
        <v/>
      </c>
      <c r="GZ36" s="33" t="str">
        <f>IF(ISBLANK(GX36),"",IF(ISBLANK(VLOOKUP(GX36,role!A:E,3,FALSE)),"",VLOOKUP(GX36,role!A:E,3,FALSE)))</f>
        <v/>
      </c>
      <c r="HA36" s="33" t="str">
        <f>IF(ISBLANK(GX36),"",IF(ISBLANK(VLOOKUP(GX36,role!A:E,4,FALSE)),"",VLOOKUP(GX36,role!A:E,4,FALSE)))</f>
        <v/>
      </c>
      <c r="HB36" s="33" t="str">
        <f>IF(ISBLANK(GX36),"",IF(ISBLANK(VLOOKUP(GX36,role!A:E,5,FALSE)),"",VLOOKUP(GX36,role!A:E,5,FALSE)))</f>
        <v/>
      </c>
      <c r="HH36" s="34"/>
      <c r="HK36" s="41"/>
      <c r="HM36" s="33" t="str">
        <f t="shared" si="68"/>
        <v/>
      </c>
      <c r="HN36" s="33" t="str">
        <f t="shared" si="69"/>
        <v/>
      </c>
      <c r="HO36" s="33" t="str">
        <f t="shared" si="70"/>
        <v/>
      </c>
      <c r="HQ36" s="33" t="str">
        <f>IF(ISBLANK(HP36),"",IF(ISBLANK(VLOOKUP(HP36,role!A:E,2,FALSE)),"",VLOOKUP(HP36,role!A:E,2,FALSE)))</f>
        <v/>
      </c>
      <c r="HR36" s="33" t="str">
        <f>IF(ISBLANK(HP36),"",IF(ISBLANK(VLOOKUP(HP36,role!A:E,3,FALSE)),"",VLOOKUP(HP36,role!A:E,3,FALSE)))</f>
        <v/>
      </c>
      <c r="HS36" s="33" t="str">
        <f>IF(ISBLANK(HP36),"",IF(ISBLANK(VLOOKUP(HP36,role!A:E,4,FALSE)),"",VLOOKUP(HP36,role!A:E,4,FALSE)))</f>
        <v/>
      </c>
      <c r="HT36" s="33" t="str">
        <f>IF(ISBLANK(HP36),"",IF(ISBLANK(VLOOKUP(HP36,role!A:E,5,FALSE)),"",VLOOKUP(HP36,role!A:E,5,FALSE)))</f>
        <v/>
      </c>
      <c r="HZ36" s="34"/>
      <c r="IC36" s="34"/>
      <c r="IF36" s="33" t="str">
        <f t="shared" si="71"/>
        <v/>
      </c>
      <c r="IG36" s="33" t="str">
        <f t="shared" si="72"/>
        <v/>
      </c>
      <c r="IH36" s="33" t="str">
        <f t="shared" si="73"/>
        <v/>
      </c>
      <c r="IJ36" s="33" t="str">
        <f>IF(ISBLANK(II36),"",IF(ISBLANK(VLOOKUP(II36,role!A:E,2,FALSE)),"",VLOOKUP(II36,role!A:E,2,FALSE)))</f>
        <v/>
      </c>
      <c r="IK36" s="33" t="str">
        <f>IF(ISBLANK(II36),"",IF(ISBLANK(VLOOKUP(II36,role!A:E,3,FALSE)),"",VLOOKUP(II36,role!A:E,3,FALSE)))</f>
        <v/>
      </c>
      <c r="IL36" s="33" t="str">
        <f>IF(ISBLANK(II36),"",IF(ISBLANK(VLOOKUP(II36,role!A:E,4,FALSE)),"",VLOOKUP(II36,role!A:E,4,FALSE)))</f>
        <v/>
      </c>
      <c r="IM36" s="33" t="str">
        <f>IF(ISBLANK(II36),"",IF(ISBLANK(VLOOKUP(II36,role!A:E,5,FALSE)),"",VLOOKUP(II36,role!A:E,5,FALSE)))</f>
        <v/>
      </c>
      <c r="IS36" s="34"/>
      <c r="IV36" s="41"/>
      <c r="IX36" s="33" t="str">
        <f t="shared" si="74"/>
        <v/>
      </c>
      <c r="IY36" s="33" t="str">
        <f t="shared" si="75"/>
        <v/>
      </c>
      <c r="IZ36" s="33" t="str">
        <f t="shared" si="76"/>
        <v/>
      </c>
      <c r="JB36" s="33" t="str">
        <f>IF(ISBLANK(JA36),"",IF(ISBLANK(VLOOKUP(JA36,role!A:E,2,FALSE)),"",VLOOKUP(JA36,role!A:E,2,FALSE)))</f>
        <v/>
      </c>
      <c r="JC36" s="33" t="str">
        <f>IF(ISBLANK(JA36),"",IF(ISBLANK(VLOOKUP(JA36,role!A:E,3,FALSE)),"",VLOOKUP(JA36,role!A:E,3,FALSE)))</f>
        <v/>
      </c>
      <c r="JD36" s="33" t="str">
        <f>IF(ISBLANK(JA36),"",IF(ISBLANK(VLOOKUP(JA36,role!A:E,4,FALSE)),"",VLOOKUP(JA36,role!A:E,4,FALSE)))</f>
        <v/>
      </c>
      <c r="JE36" s="33" t="str">
        <f>IF(ISBLANK(JA36),"",IF(ISBLANK(VLOOKUP(JA36,role!A:E,5,FALSE)),"",VLOOKUP(JA36,role!A:E,5,FALSE)))</f>
        <v/>
      </c>
      <c r="JK36" s="34"/>
      <c r="JN36" s="41"/>
      <c r="JP36" s="33" t="str">
        <f t="shared" si="77"/>
        <v/>
      </c>
      <c r="JQ36" s="33" t="str">
        <f t="shared" si="78"/>
        <v/>
      </c>
      <c r="JR36" s="33" t="str">
        <f t="shared" si="79"/>
        <v/>
      </c>
      <c r="JT36" s="33" t="str">
        <f>IF(ISBLANK(JS36),"",IF(ISBLANK(VLOOKUP(JS36,role!A:E,2,FALSE)),"",VLOOKUP(JS36,role!A:E,2,FALSE)))</f>
        <v/>
      </c>
      <c r="JU36" s="33" t="str">
        <f>IF(ISBLANK(JS36),"",IF(ISBLANK(VLOOKUP(JS36,role!A:E,3,FALSE)),"",VLOOKUP(JS36,role!A:E,3,FALSE)))</f>
        <v/>
      </c>
      <c r="JV36" s="33" t="str">
        <f>IF(ISBLANK(JS36),"",IF(ISBLANK(VLOOKUP(JS36,role!A:E,4,FALSE)),"",VLOOKUP(JS36,role!A:E,4,FALSE)))</f>
        <v/>
      </c>
      <c r="JW36" s="33" t="str">
        <f>IF(ISBLANK(JS36),"",IF(ISBLANK(VLOOKUP(JS36,role!A:E,5,FALSE)),"",VLOOKUP(JS36,role!A:E,5,FALSE)))</f>
        <v/>
      </c>
      <c r="KC36" s="34"/>
      <c r="KF36" s="41"/>
      <c r="KH36" s="33" t="str">
        <f t="shared" si="80"/>
        <v/>
      </c>
      <c r="KI36" s="33" t="str">
        <f t="shared" si="81"/>
        <v/>
      </c>
      <c r="KJ36" s="33" t="str">
        <f t="shared" si="82"/>
        <v/>
      </c>
      <c r="KL36" s="33" t="str">
        <f>IF(ISBLANK(KK36),"",IF(ISBLANK(VLOOKUP(KK36,role!A:E,2,FALSE)),"",VLOOKUP(KK36,role!A:E,2,FALSE)))</f>
        <v/>
      </c>
      <c r="KM36" s="33" t="str">
        <f>IF(ISBLANK(KK36),"",IF(ISBLANK(VLOOKUP(KK36,role!A:E,3,FALSE)),"",VLOOKUP(KK36,role!A:E,3,FALSE)))</f>
        <v/>
      </c>
      <c r="KN36" s="33" t="str">
        <f>IF(ISBLANK(KK36),"",IF(ISBLANK(VLOOKUP(KK36,role!A:E,4,FALSE)),"",VLOOKUP(KK36,role!A:E,4,FALSE)))</f>
        <v/>
      </c>
      <c r="KO36" s="33" t="str">
        <f>IF(ISBLANK(KK36),"",IF(ISBLANK(VLOOKUP(KK36,role!A:E,5,FALSE)),"",VLOOKUP(KK36,role!A:E,5,FALSE)))</f>
        <v/>
      </c>
      <c r="KU36" s="34"/>
      <c r="KX36" s="41"/>
      <c r="KZ36" s="33" t="str">
        <f t="shared" si="83"/>
        <v/>
      </c>
      <c r="LA36" s="33" t="str">
        <f t="shared" si="84"/>
        <v/>
      </c>
      <c r="LB36" s="33" t="str">
        <f t="shared" si="85"/>
        <v/>
      </c>
      <c r="LD36" s="33" t="str">
        <f>IF(ISBLANK(LC36),"",IF(ISBLANK(VLOOKUP(LC36,role!A:E,2,FALSE)),"",VLOOKUP(LC36,role!A:E,2,FALSE)))</f>
        <v/>
      </c>
      <c r="LE36" s="33" t="str">
        <f>IF(ISBLANK(LC36),"",IF(ISBLANK(VLOOKUP(LC36,role!A:E,3,FALSE)),"",VLOOKUP(LC36,role!A:E,3,FALSE)))</f>
        <v/>
      </c>
      <c r="LF36" s="33" t="str">
        <f>IF(ISBLANK(LC36),"",IF(ISBLANK(VLOOKUP(LC36,role!A:E,4,FALSE)),"",VLOOKUP(LC36,role!A:E,4,FALSE)))</f>
        <v/>
      </c>
      <c r="LG36" s="33" t="str">
        <f>IF(ISBLANK(LC36),"",IF(ISBLANK(VLOOKUP(LC36,role!A:E,5,FALSE)),"",VLOOKUP(LC36,role!A:E,5,FALSE)))</f>
        <v/>
      </c>
      <c r="LM36" s="34"/>
      <c r="LP36" s="41"/>
      <c r="LR36" s="33" t="str">
        <f t="shared" si="86"/>
        <v/>
      </c>
      <c r="LS36" s="33" t="str">
        <f t="shared" si="87"/>
        <v/>
      </c>
      <c r="LT36" s="33" t="str">
        <f t="shared" si="88"/>
        <v/>
      </c>
      <c r="LV36" s="33" t="str">
        <f>IF(ISBLANK(LU36),"",IF(ISBLANK(VLOOKUP(LU36,role!A:E,2,FALSE)),"",VLOOKUP(LU36,role!A:E,2,FALSE)))</f>
        <v/>
      </c>
      <c r="LW36" s="33" t="str">
        <f>IF(ISBLANK(LU36),"",IF(ISBLANK(VLOOKUP(LU36,role!A:E,3,FALSE)),"",VLOOKUP(LU36,role!A:E,3,FALSE)))</f>
        <v/>
      </c>
      <c r="LX36" s="33" t="str">
        <f>IF(ISBLANK(LU36),"",IF(ISBLANK(VLOOKUP(LU36,role!A:E,4,FALSE)),"",VLOOKUP(LU36,role!A:E,4,FALSE)))</f>
        <v/>
      </c>
      <c r="LY36" s="33" t="str">
        <f>IF(ISBLANK(LU36),"",IF(ISBLANK(VLOOKUP(LU36,role!A:E,5,FALSE)),"",VLOOKUP(LU36,role!A:E,5,FALSE)))</f>
        <v/>
      </c>
      <c r="ME36" s="34"/>
      <c r="MH36" s="41"/>
      <c r="MJ36" s="33" t="str">
        <f t="shared" si="89"/>
        <v/>
      </c>
      <c r="MK36" s="33" t="str">
        <f t="shared" si="90"/>
        <v/>
      </c>
      <c r="ML36" s="33" t="str">
        <f t="shared" si="91"/>
        <v/>
      </c>
      <c r="MN36" s="33" t="str">
        <f>IF(ISBLANK(MM36),"",IF(ISBLANK(VLOOKUP(MM36,role!A:E,2,FALSE)),"",VLOOKUP(MM36,role!A:E,2,FALSE)))</f>
        <v/>
      </c>
      <c r="MO36" s="33" t="str">
        <f>IF(ISBLANK(MM36),"",IF(ISBLANK(VLOOKUP(MM36,role!A:E,3,FALSE)),"",VLOOKUP(MM36,role!A:E,3,FALSE)))</f>
        <v/>
      </c>
      <c r="MP36" s="33" t="str">
        <f>IF(ISBLANK(MM36),"",IF(ISBLANK(VLOOKUP(MM36,role!A:E,4,FALSE)),"",VLOOKUP(MM36,role!A:E,4,FALSE)))</f>
        <v/>
      </c>
      <c r="MQ36" s="33" t="str">
        <f>IF(ISBLANK(MM36),"",IF(ISBLANK(VLOOKUP(MM36,role!A:E,5,FALSE)),"",VLOOKUP(MM36,role!A:E,5,FALSE)))</f>
        <v/>
      </c>
      <c r="MW36" s="34"/>
      <c r="MZ36" s="41"/>
      <c r="NB36" s="33" t="str">
        <f t="shared" si="92"/>
        <v/>
      </c>
      <c r="NC36" s="33" t="str">
        <f t="shared" si="93"/>
        <v/>
      </c>
      <c r="ND36" s="33" t="str">
        <f t="shared" si="94"/>
        <v/>
      </c>
      <c r="NF36" s="33" t="str">
        <f>IF(ISBLANK(NE36),"",IF(ISBLANK(VLOOKUP(NE36,role!A:E,2,FALSE)),"",VLOOKUP(NE36,role!A:E,2,FALSE)))</f>
        <v/>
      </c>
      <c r="NG36" s="33" t="str">
        <f>IF(ISBLANK(NE36),"",IF(ISBLANK(VLOOKUP(NE36,role!A:E,3,FALSE)),"",VLOOKUP(NE36,role!A:E,3,FALSE)))</f>
        <v/>
      </c>
      <c r="NH36" s="33" t="str">
        <f>IF(ISBLANK(NE36),"",IF(ISBLANK(VLOOKUP(NE36,role!A:E,4,FALSE)),"",VLOOKUP(NE36,role!A:E,4,FALSE)))</f>
        <v/>
      </c>
      <c r="NI36" s="33" t="str">
        <f>IF(ISBLANK(NE36),"",IF(ISBLANK(VLOOKUP(NE36,role!A:E,5,FALSE)),"",VLOOKUP(NE36,role!A:E,5,FALSE)))</f>
        <v/>
      </c>
      <c r="NO36" s="34"/>
      <c r="NR36" s="41"/>
      <c r="NT36" s="33" t="str">
        <f t="shared" si="95"/>
        <v/>
      </c>
      <c r="NU36" s="33" t="str">
        <f t="shared" si="96"/>
        <v/>
      </c>
      <c r="NV36" s="33" t="str">
        <f t="shared" si="97"/>
        <v/>
      </c>
      <c r="NX36" s="33" t="str">
        <f>IF(ISBLANK(NW36),"",IF(ISBLANK(VLOOKUP(NW36,role!A:E,2,FALSE)),"",VLOOKUP(NW36,role!A:E,2,FALSE)))</f>
        <v/>
      </c>
      <c r="NY36" s="33" t="str">
        <f>IF(ISBLANK(NW36),"",IF(ISBLANK(VLOOKUP(NW36,role!A:E,3,FALSE)),"",VLOOKUP(NW36,role!A:E,3,FALSE)))</f>
        <v/>
      </c>
      <c r="NZ36" s="33" t="str">
        <f>IF(ISBLANK(NW36),"",IF(ISBLANK(VLOOKUP(NW36,role!A:E,4,FALSE)),"",VLOOKUP(NW36,role!A:E,4,FALSE)))</f>
        <v/>
      </c>
      <c r="OA36" s="33" t="str">
        <f>IF(ISBLANK(NW36),"",IF(ISBLANK(VLOOKUP(NW36,role!A:E,5,FALSE)),"",VLOOKUP(NW36,role!A:E,5,FALSE)))</f>
        <v/>
      </c>
      <c r="OG36" s="34"/>
      <c r="OJ36" s="41"/>
      <c r="OL36" s="33" t="str">
        <f t="shared" si="98"/>
        <v/>
      </c>
      <c r="OM36" s="33" t="str">
        <f t="shared" si="99"/>
        <v/>
      </c>
      <c r="ON36" s="33" t="str">
        <f t="shared" si="100"/>
        <v/>
      </c>
      <c r="OP36" s="33" t="str">
        <f>IF(ISBLANK(OO36),"",IF(ISBLANK(VLOOKUP(OO36,role!A:E,2,FALSE)),"",VLOOKUP(OO36,role!A:E,2,FALSE)))</f>
        <v/>
      </c>
      <c r="OQ36" s="33" t="str">
        <f>IF(ISBLANK(OO36),"",IF(ISBLANK(VLOOKUP(OO36,role!A:E,3,FALSE)),"",VLOOKUP(OO36,role!A:E,3,FALSE)))</f>
        <v/>
      </c>
      <c r="OR36" s="33" t="str">
        <f>IF(ISBLANK(OO36),"",IF(ISBLANK(VLOOKUP(OO36,role!A:E,4,FALSE)),"",VLOOKUP(OO36,role!A:E,4,FALSE)))</f>
        <v/>
      </c>
      <c r="OS36" s="33" t="str">
        <f>IF(ISBLANK(OO36),"",IF(ISBLANK(VLOOKUP(OO36,role!A:E,5,FALSE)),"",VLOOKUP(OO36,role!A:E,5,FALSE)))</f>
        <v/>
      </c>
      <c r="OY36" s="34"/>
      <c r="PB36" s="34"/>
      <c r="PC36" s="35"/>
      <c r="PD36" s="36" t="str">
        <f t="shared" si="101"/>
        <v/>
      </c>
      <c r="PF36" s="33" t="str">
        <f>IF(ISBLANK(PE36),"",IF(ISBLANK(VLOOKUP(PE36,role!A:E,2,FALSE)),"",VLOOKUP(PE36,role!A:E,2,FALSE)))</f>
        <v/>
      </c>
      <c r="PG36" s="33" t="str">
        <f>IF(ISBLANK(PE36),"",IF(ISBLANK(VLOOKUP(PE36,role!A:E,3,FALSE)),"",VLOOKUP(PE36,role!A:E,3,FALSE)))</f>
        <v/>
      </c>
      <c r="PH36" s="33" t="str">
        <f>IF(ISBLANK(PE36),"",IF(ISBLANK(VLOOKUP(PE36,role!A:E,4,FALSE)),"",VLOOKUP(PE36,role!A:E,4,FALSE)))</f>
        <v/>
      </c>
      <c r="PI36" s="33" t="str">
        <f>IF(ISBLANK(PE36),"",IF(ISBLANK(VLOOKUP(PE36,role!A:E,5,FALSE)),"",VLOOKUP(PE36,role!A:E,5,FALSE)))</f>
        <v/>
      </c>
      <c r="PJ36" s="38"/>
      <c r="PK36" s="36" t="str">
        <f t="shared" si="102"/>
        <v/>
      </c>
      <c r="PM36" s="33" t="str">
        <f>IF(ISBLANK(PL36),"",IF(ISBLANK(VLOOKUP(PL36,role!A:E,2,FALSE)),"",VLOOKUP(PL36,role!A:E,2,FALSE)))</f>
        <v/>
      </c>
      <c r="PN36" s="33" t="str">
        <f>IF(ISBLANK(PL36),"",IF(ISBLANK(VLOOKUP(PL36,role!A:E,3,FALSE)),"",VLOOKUP(PL36,role!A:E,3,FALSE)))</f>
        <v/>
      </c>
      <c r="PO36" s="33" t="str">
        <f>IF(ISBLANK(PL36),"",IF(ISBLANK(VLOOKUP(PL36,role!A:E,4,FALSE)),"",VLOOKUP(PL36,role!A:E,4,FALSE)))</f>
        <v/>
      </c>
      <c r="PP36" s="33" t="str">
        <f>IF(ISBLANK(PL36),"",IF(ISBLANK(VLOOKUP(PL36,role!A:E,5,FALSE)),"",VLOOKUP(PL36,role!A:E,5,FALSE)))</f>
        <v/>
      </c>
      <c r="PQ36" s="38"/>
      <c r="PR36" s="36" t="str">
        <f t="shared" si="103"/>
        <v/>
      </c>
      <c r="PT36" s="33" t="str">
        <f>IF(ISBLANK(PS36),"",IF(ISBLANK(VLOOKUP(PS36,role!A:E,2,FALSE)),"",VLOOKUP(PS36,role!A:E,2,FALSE)))</f>
        <v/>
      </c>
      <c r="PU36" s="33" t="str">
        <f>IF(ISBLANK(PS36),"",IF(ISBLANK(VLOOKUP(PS36,role!A:E,3,FALSE)),"",VLOOKUP(PS36,role!A:E,3,FALSE)))</f>
        <v/>
      </c>
      <c r="PV36" s="33" t="str">
        <f>IF(ISBLANK(PS36),"",IF(ISBLANK(VLOOKUP(PS36,role!A:E,4,FALSE)),"",VLOOKUP(PS36,role!A:E,4,FALSE)))</f>
        <v/>
      </c>
      <c r="PW36" s="33" t="str">
        <f>IF(ISBLANK(PS36),"",IF(ISBLANK(VLOOKUP(PS36,role!A:E,5,FALSE)),"",VLOOKUP(PS36,role!A:E,5,FALSE)))</f>
        <v/>
      </c>
      <c r="PX36" s="38"/>
      <c r="PY36" s="36" t="str">
        <f t="shared" si="104"/>
        <v/>
      </c>
      <c r="QA36" s="33" t="str">
        <f>IF(ISBLANK(PZ36),"",IF(ISBLANK(VLOOKUP(PZ36,role!A:E,2,FALSE)),"",VLOOKUP(PZ36,role!A:E,2,FALSE)))</f>
        <v/>
      </c>
      <c r="QB36" s="33" t="str">
        <f>IF(ISBLANK(PZ36),"",IF(ISBLANK(VLOOKUP(PZ36,role!A:E,3,FALSE)),"",VLOOKUP(PZ36,role!A:E,3,FALSE)))</f>
        <v/>
      </c>
      <c r="QC36" s="33" t="str">
        <f>IF(ISBLANK(PZ36),"",IF(ISBLANK(VLOOKUP(PZ36,role!A:E,4,FALSE)),"",VLOOKUP(PZ36,role!A:E,4,FALSE)))</f>
        <v/>
      </c>
      <c r="QD36" s="33" t="str">
        <f>IF(ISBLANK(PZ36),"",IF(ISBLANK(VLOOKUP(PZ36,role!A:E,5,FALSE)),"",VLOOKUP(PZ36,role!A:E,5,FALSE)))</f>
        <v/>
      </c>
      <c r="QE36" s="38"/>
      <c r="QF36" s="36" t="str">
        <f t="shared" si="105"/>
        <v/>
      </c>
      <c r="QH36" s="33" t="str">
        <f>IF(ISBLANK(QG36),"",IF(ISBLANK(VLOOKUP(QG36,role!A:E,2,FALSE)),"",VLOOKUP(QG36,role!A:E,2,FALSE)))</f>
        <v/>
      </c>
      <c r="QI36" s="33" t="str">
        <f>IF(ISBLANK(QG36),"",IF(ISBLANK(VLOOKUP(QG36,role!A:E,3,FALSE)),"",VLOOKUP(QG36,role!A:E,3,FALSE)))</f>
        <v/>
      </c>
      <c r="QJ36" s="33" t="str">
        <f>IF(ISBLANK(QG36),"",IF(ISBLANK(VLOOKUP(QG36,role!A:E,4,FALSE)),"",VLOOKUP(QG36,role!A:E,4,FALSE)))</f>
        <v/>
      </c>
      <c r="QK36" s="33" t="str">
        <f>IF(ISBLANK(QG36),"",IF(ISBLANK(VLOOKUP(QG36,role!A:E,5,FALSE)),"",VLOOKUP(QG36,role!A:E,5,FALSE)))</f>
        <v/>
      </c>
      <c r="QL36" s="34"/>
      <c r="QM36" s="38"/>
      <c r="QN36" s="36" t="str">
        <f t="shared" si="106"/>
        <v/>
      </c>
      <c r="QP36" s="33" t="str">
        <f>IF(ISBLANK(QO36),"",IF(ISBLANK(VLOOKUP(QO36,role!A:E,2,FALSE)),"",VLOOKUP(QO36,role!A:E,2,FALSE)))</f>
        <v/>
      </c>
      <c r="QQ36" s="33" t="str">
        <f>IF(ISBLANK(QO36),"",IF(ISBLANK(VLOOKUP(QO36,role!A:E,3,FALSE)),"",VLOOKUP(QO36,role!A:E,3,FALSE)))</f>
        <v/>
      </c>
      <c r="QR36" s="33" t="str">
        <f>IF(ISBLANK(QO36),"",IF(ISBLANK(VLOOKUP(QO36,role!A:E,4,FALSE)),"",VLOOKUP(QO36,role!A:E,4,FALSE)))</f>
        <v/>
      </c>
      <c r="QS36" s="33" t="str">
        <f>IF(ISBLANK(QO36),"",IF(ISBLANK(VLOOKUP(QO36,role!A:E,5,FALSE)),"",VLOOKUP(QO36,role!A:E,5,FALSE)))</f>
        <v/>
      </c>
      <c r="QT36" s="38"/>
      <c r="QU36" s="36" t="str">
        <f t="shared" si="107"/>
        <v/>
      </c>
      <c r="QW36" s="33" t="str">
        <f>IF(ISBLANK(QV36),"",IF(ISBLANK(VLOOKUP(QV36,role!A:E,2,FALSE)),"",VLOOKUP(QV36,role!A:E,2,FALSE)))</f>
        <v/>
      </c>
      <c r="QX36" s="33" t="str">
        <f>IF(ISBLANK(QV36),"",IF(ISBLANK(VLOOKUP(QV36,role!A:E,3,FALSE)),"",VLOOKUP(QV36,role!A:E,3,FALSE)))</f>
        <v/>
      </c>
      <c r="QY36" s="33" t="str">
        <f>IF(ISBLANK(QV36),"",IF(ISBLANK(VLOOKUP(QV36,role!A:E,4,FALSE)),"",VLOOKUP(QV36,role!A:E,4,FALSE)))</f>
        <v/>
      </c>
      <c r="QZ36" s="33" t="str">
        <f>IF(ISBLANK(QV36),"",IF(ISBLANK(VLOOKUP(QV36,role!A:E,5,FALSE)),"",VLOOKUP(QV36,role!A:E,5,FALSE)))</f>
        <v/>
      </c>
      <c r="RA36" s="38"/>
      <c r="RB36" s="36" t="str">
        <f t="shared" si="108"/>
        <v/>
      </c>
      <c r="RD36" s="33" t="str">
        <f>IF(ISBLANK(RC36),"",IF(ISBLANK(VLOOKUP(RC36,role!A:E,2,FALSE)),"",VLOOKUP(RC36,role!A:E,2,FALSE)))</f>
        <v/>
      </c>
      <c r="RE36" s="33" t="str">
        <f>IF(ISBLANK(RC36),"",IF(ISBLANK(VLOOKUP(RC36,role!A:E,3,FALSE)),"",VLOOKUP(RC36,role!A:E,3,FALSE)))</f>
        <v/>
      </c>
      <c r="RF36" s="33" t="str">
        <f>IF(ISBLANK(RC36),"",IF(ISBLANK(VLOOKUP(RC36,role!A:E,4,FALSE)),"",VLOOKUP(RC36,role!A:E,4,FALSE)))</f>
        <v/>
      </c>
      <c r="RG36" s="33" t="str">
        <f>IF(ISBLANK(RC36),"",IF(ISBLANK(VLOOKUP(RC36,role!A:E,5,FALSE)),"",VLOOKUP(RC36,role!A:E,5,FALSE)))</f>
        <v/>
      </c>
      <c r="RH36" s="38"/>
      <c r="RI36" s="36" t="str">
        <f t="shared" si="109"/>
        <v/>
      </c>
      <c r="RK36" s="33" t="str">
        <f>IF(ISBLANK(RJ36),"",IF(ISBLANK(VLOOKUP(RJ36,role!A:E,2,FALSE)),"",VLOOKUP(RJ36,role!A:E,2,FALSE)))</f>
        <v/>
      </c>
      <c r="RL36" s="33" t="str">
        <f>IF(ISBLANK(RJ36),"",IF(ISBLANK(VLOOKUP(RJ36,role!A:E,3,FALSE)),"",VLOOKUP(RJ36,role!A:E,3,FALSE)))</f>
        <v/>
      </c>
      <c r="RM36" s="33" t="str">
        <f>IF(ISBLANK(RJ36),"",IF(ISBLANK(VLOOKUP(RJ36,role!A:E,4,FALSE)),"",VLOOKUP(RJ36,role!A:E,4,FALSE)))</f>
        <v/>
      </c>
      <c r="RN36" s="33" t="str">
        <f>IF(ISBLANK(RJ36),"",IF(ISBLANK(VLOOKUP(RJ36,role!A:E,5,FALSE)),"",VLOOKUP(RJ36,role!A:E,5,FALSE)))</f>
        <v/>
      </c>
      <c r="RO36" s="38"/>
      <c r="RP36" s="36" t="str">
        <f t="shared" si="110"/>
        <v/>
      </c>
      <c r="RR36" s="33" t="str">
        <f t="shared" si="111"/>
        <v/>
      </c>
      <c r="RS36" s="33" t="str">
        <f t="shared" si="112"/>
        <v/>
      </c>
      <c r="RT36" s="33" t="str">
        <f t="shared" si="113"/>
        <v/>
      </c>
      <c r="RU36" s="33" t="str">
        <f t="shared" si="114"/>
        <v/>
      </c>
      <c r="RV36" s="34"/>
      <c r="RW36" s="35"/>
      <c r="RY36" s="33" t="str">
        <f t="shared" si="115"/>
        <v/>
      </c>
      <c r="RZ36" s="41"/>
      <c r="SA36" s="33" t="str">
        <f t="shared" si="116"/>
        <v/>
      </c>
      <c r="SC36" s="33" t="str">
        <f t="shared" si="117"/>
        <v/>
      </c>
      <c r="SE36" s="33" t="str">
        <f t="shared" si="118"/>
        <v/>
      </c>
      <c r="SG36" s="33" t="str">
        <f t="shared" si="119"/>
        <v/>
      </c>
      <c r="SI36" s="33" t="str">
        <f t="shared" si="120"/>
        <v/>
      </c>
      <c r="SK36" s="33" t="str">
        <f t="shared" si="121"/>
        <v/>
      </c>
      <c r="SM36" s="33" t="str">
        <f t="shared" si="122"/>
        <v/>
      </c>
      <c r="SO36" s="33" t="str">
        <f t="shared" si="123"/>
        <v/>
      </c>
      <c r="SQ36" s="33" t="str">
        <f t="shared" si="124"/>
        <v/>
      </c>
      <c r="SS36" s="33" t="str">
        <f t="shared" si="125"/>
        <v/>
      </c>
      <c r="ST36" s="34"/>
      <c r="SV36" s="33" t="str">
        <f t="shared" si="126"/>
        <v/>
      </c>
      <c r="SX36" s="33" t="str">
        <f t="shared" si="127"/>
        <v/>
      </c>
      <c r="SZ36" s="33" t="str">
        <f t="shared" si="128"/>
        <v/>
      </c>
      <c r="TB36" s="33" t="str">
        <f t="shared" si="129"/>
        <v/>
      </c>
      <c r="TD36" s="33" t="str">
        <f t="shared" si="130"/>
        <v/>
      </c>
      <c r="TE36" s="34"/>
      <c r="TG36" s="33" t="str">
        <f t="shared" si="131"/>
        <v/>
      </c>
      <c r="TI36" s="33" t="str">
        <f t="shared" si="132"/>
        <v/>
      </c>
      <c r="TK36" s="33" t="str">
        <f t="shared" si="133"/>
        <v/>
      </c>
      <c r="TM36" s="33" t="str">
        <f t="shared" si="134"/>
        <v/>
      </c>
      <c r="TO36" s="33" t="str">
        <f t="shared" si="135"/>
        <v/>
      </c>
      <c r="TP36" s="34"/>
      <c r="TR36" s="33" t="str">
        <f t="shared" si="136"/>
        <v/>
      </c>
      <c r="TT36" s="33" t="str">
        <f t="shared" si="137"/>
        <v/>
      </c>
      <c r="TV36" s="33" t="str">
        <f t="shared" si="138"/>
        <v/>
      </c>
      <c r="TX36" s="33" t="str">
        <f t="shared" si="139"/>
        <v/>
      </c>
      <c r="TZ36" s="33" t="str">
        <f t="shared" si="140"/>
        <v/>
      </c>
      <c r="UA36" s="34"/>
      <c r="UC36" s="33" t="str">
        <f t="shared" si="141"/>
        <v/>
      </c>
      <c r="UE36" s="33" t="str">
        <f t="shared" si="142"/>
        <v/>
      </c>
      <c r="UG36" s="33" t="str">
        <f t="shared" si="143"/>
        <v/>
      </c>
      <c r="UI36" s="33" t="str">
        <f t="shared" si="144"/>
        <v/>
      </c>
      <c r="UK36" s="33" t="str">
        <f t="shared" si="145"/>
        <v/>
      </c>
      <c r="UL36" s="34"/>
      <c r="UN36" s="33" t="str">
        <f t="shared" si="146"/>
        <v/>
      </c>
      <c r="UO36" s="33" t="str">
        <f t="shared" si="147"/>
        <v/>
      </c>
      <c r="UQ36" s="33" t="str">
        <f t="shared" si="148"/>
        <v/>
      </c>
      <c r="UR36" s="33" t="str">
        <f t="shared" si="149"/>
        <v/>
      </c>
      <c r="UT36" s="33" t="str">
        <f t="shared" si="150"/>
        <v/>
      </c>
      <c r="UU36" s="33" t="str">
        <f t="shared" si="151"/>
        <v/>
      </c>
      <c r="UW36" s="33" t="str">
        <f t="shared" si="152"/>
        <v/>
      </c>
      <c r="UX36" s="33" t="str">
        <f t="shared" si="153"/>
        <v/>
      </c>
      <c r="UZ36" s="33" t="str">
        <f t="shared" si="154"/>
        <v/>
      </c>
      <c r="VA36" s="33" t="str">
        <f t="shared" si="155"/>
        <v/>
      </c>
      <c r="VB36" s="37"/>
      <c r="VC36" s="35"/>
      <c r="VD36" s="36" t="str">
        <f t="shared" si="156"/>
        <v/>
      </c>
      <c r="VE36" s="36" t="str">
        <f t="shared" si="157"/>
        <v/>
      </c>
      <c r="VG36" s="36" t="str">
        <f t="shared" si="158"/>
        <v/>
      </c>
      <c r="VH36" s="36" t="str">
        <f t="shared" si="159"/>
        <v/>
      </c>
      <c r="VJ36" s="36" t="str">
        <f t="shared" si="160"/>
        <v/>
      </c>
      <c r="VK36" s="36" t="str">
        <f t="shared" si="161"/>
        <v/>
      </c>
      <c r="VM36" s="36" t="str">
        <f t="shared" si="162"/>
        <v/>
      </c>
      <c r="VN36" s="36" t="str">
        <f t="shared" si="163"/>
        <v/>
      </c>
      <c r="VP36" s="36" t="str">
        <f t="shared" si="164"/>
        <v/>
      </c>
      <c r="VQ36" s="36" t="str">
        <f t="shared" si="165"/>
        <v/>
      </c>
      <c r="VR36" s="34"/>
      <c r="VT36" s="36" t="str">
        <f t="shared" si="166"/>
        <v/>
      </c>
      <c r="VU36" s="36" t="str">
        <f t="shared" si="167"/>
        <v/>
      </c>
      <c r="VW36" s="36" t="str">
        <f t="shared" si="168"/>
        <v/>
      </c>
      <c r="VX36" s="36" t="str">
        <f t="shared" si="169"/>
        <v/>
      </c>
      <c r="VZ36" s="36" t="str">
        <f t="shared" si="170"/>
        <v/>
      </c>
      <c r="WA36" s="36" t="str">
        <f t="shared" si="171"/>
        <v/>
      </c>
      <c r="WC36" s="36" t="str">
        <f t="shared" si="172"/>
        <v/>
      </c>
      <c r="WD36" s="36" t="str">
        <f t="shared" si="173"/>
        <v/>
      </c>
      <c r="WF36" s="36" t="str">
        <f t="shared" si="174"/>
        <v/>
      </c>
      <c r="WG36" s="36" t="str">
        <f t="shared" si="175"/>
        <v/>
      </c>
      <c r="WH36" s="34"/>
      <c r="WK36" s="33" t="str">
        <f t="shared" si="176"/>
        <v/>
      </c>
      <c r="WL36" s="35"/>
      <c r="WM36" s="38"/>
      <c r="WN36" s="36" t="str">
        <f t="shared" si="177"/>
        <v/>
      </c>
      <c r="WO36" s="33" t="str">
        <f t="shared" si="178"/>
        <v/>
      </c>
      <c r="WR36" s="36" t="str">
        <f t="shared" si="179"/>
        <v/>
      </c>
      <c r="WS36" s="33" t="str">
        <f t="shared" si="180"/>
        <v/>
      </c>
      <c r="WV36" s="36" t="str">
        <f t="shared" si="181"/>
        <v/>
      </c>
      <c r="WW36" s="33" t="str">
        <f t="shared" si="182"/>
        <v/>
      </c>
      <c r="WZ36" s="36" t="str">
        <f t="shared" si="183"/>
        <v/>
      </c>
      <c r="XA36" s="33" t="str">
        <f t="shared" si="184"/>
        <v/>
      </c>
      <c r="XB36" s="33"/>
      <c r="XD36" s="36" t="str">
        <f t="shared" si="185"/>
        <v/>
      </c>
      <c r="XE36" s="33" t="str">
        <f t="shared" si="186"/>
        <v/>
      </c>
      <c r="XF36" s="39"/>
      <c r="XG36" s="33" t="str">
        <f t="shared" si="187"/>
        <v/>
      </c>
      <c r="XH36" s="33" t="str">
        <f t="shared" si="188"/>
        <v/>
      </c>
      <c r="XI36" s="33" t="str">
        <f t="shared" si="189"/>
        <v/>
      </c>
      <c r="XJ36" s="33" t="str">
        <f t="shared" si="190"/>
        <v/>
      </c>
      <c r="XK36" s="33" t="str">
        <f t="shared" si="191"/>
        <v/>
      </c>
      <c r="XL36" s="33" t="str">
        <f t="shared" si="192"/>
        <v/>
      </c>
      <c r="XM36" s="33" t="str">
        <f t="shared" si="193"/>
        <v/>
      </c>
      <c r="XN36" s="33" t="str">
        <f t="shared" si="194"/>
        <v/>
      </c>
      <c r="XO36" s="33" t="str">
        <f t="shared" si="195"/>
        <v/>
      </c>
    </row>
    <row r="37" spans="3:639" s="32" customFormat="1" x14ac:dyDescent="0.25">
      <c r="C37" s="33" t="str">
        <f t="shared" si="20"/>
        <v/>
      </c>
      <c r="E37" s="32" t="str">
        <f t="shared" si="21"/>
        <v/>
      </c>
      <c r="F37" s="33" t="str">
        <f t="shared" si="22"/>
        <v/>
      </c>
      <c r="G37" s="33" t="str">
        <f t="shared" si="23"/>
        <v/>
      </c>
      <c r="J37" s="33" t="str">
        <f t="shared" si="24"/>
        <v/>
      </c>
      <c r="K37" s="33" t="str">
        <f t="shared" si="25"/>
        <v/>
      </c>
      <c r="L37" s="33" t="str">
        <f t="shared" si="26"/>
        <v/>
      </c>
      <c r="N37" s="33" t="str">
        <f t="shared" si="27"/>
        <v/>
      </c>
      <c r="O37" s="33" t="str">
        <f t="shared" si="28"/>
        <v/>
      </c>
      <c r="Q37" s="33" t="str">
        <f t="shared" si="29"/>
        <v/>
      </c>
      <c r="R37" s="33" t="str">
        <f t="shared" si="30"/>
        <v/>
      </c>
      <c r="S37" s="33"/>
      <c r="T37" s="33"/>
      <c r="U37" s="33" t="str">
        <f t="shared" si="31"/>
        <v/>
      </c>
      <c r="V37" s="33" t="str">
        <f t="shared" si="32"/>
        <v/>
      </c>
      <c r="W37" s="33"/>
      <c r="Y37" s="33" t="str">
        <f>IF(ISBLANK(X37),"",VLOOKUP(X37,resource_type!A:C,3,FALSE))</f>
        <v/>
      </c>
      <c r="Z37" s="33" t="str">
        <f>IF(ISBLANK(X37),"",VLOOKUP(X37,resource_type!A:C,2,FALSE))</f>
        <v/>
      </c>
      <c r="AA37" s="33" t="str">
        <f t="shared" si="33"/>
        <v/>
      </c>
      <c r="AB37" s="33" t="str">
        <f t="shared" si="34"/>
        <v/>
      </c>
      <c r="AD37" s="33" t="str">
        <f>IF(ISBLANK(AC37),"",VLOOKUP(AC37,resource_type!A:C,3,FALSE))</f>
        <v/>
      </c>
      <c r="AF37" s="33" t="str">
        <f>IF(ISBLANK(AE37),"",VLOOKUP(AE37,resource_type!A:C,3,FALSE))</f>
        <v/>
      </c>
      <c r="AG37" s="34"/>
      <c r="AI37" s="33" t="str">
        <f t="shared" si="35"/>
        <v/>
      </c>
      <c r="AK37" s="33" t="str">
        <f t="shared" si="36"/>
        <v/>
      </c>
      <c r="AM37" s="33" t="str">
        <f t="shared" si="37"/>
        <v/>
      </c>
      <c r="AO37" s="33" t="str">
        <f t="shared" si="38"/>
        <v/>
      </c>
      <c r="AP37" s="54"/>
      <c r="AQ37" s="35"/>
      <c r="AR37" s="36" t="str">
        <f t="shared" si="39"/>
        <v/>
      </c>
      <c r="AS37" s="36" t="str">
        <f t="shared" si="40"/>
        <v/>
      </c>
      <c r="AT37" s="35"/>
      <c r="AV37" s="33" t="str">
        <f t="shared" si="41"/>
        <v/>
      </c>
      <c r="AW37" s="33" t="str">
        <f t="shared" si="42"/>
        <v/>
      </c>
      <c r="AX37" s="33" t="str">
        <f t="shared" si="43"/>
        <v/>
      </c>
      <c r="AZ37" s="33" t="str">
        <f>IF(ISBLANK(AY37),"",IF(ISBLANK(VLOOKUP(AY37,role!A:E,2,FALSE)),"",VLOOKUP(AY37,role!A:E,2,FALSE)))</f>
        <v/>
      </c>
      <c r="BA37" s="33" t="str">
        <f>IF(ISBLANK(AY37),"",IF(ISBLANK(VLOOKUP(AY37,role!A:E,3,FALSE)),"",VLOOKUP(AY37,role!A:E,3,FALSE)))</f>
        <v/>
      </c>
      <c r="BB37" s="33" t="str">
        <f>IF(ISBLANK(AY37),"",IF(ISBLANK(VLOOKUP(AY37,role!A:E,4,FALSE)),"",VLOOKUP(AY37,role!A:E,4,FALSE)))</f>
        <v/>
      </c>
      <c r="BC37" s="33" t="str">
        <f>IF(ISBLANK(AY37),"",IF(ISBLANK(VLOOKUP(AY37,role!A:E,5,FALSE)),"",VLOOKUP(AY37,role!A:E,5,FALSE)))</f>
        <v/>
      </c>
      <c r="BE37" s="33" t="str">
        <f>IF(ISBLANK(BD37),"",IF(ISBLANK(VLOOKUP(BD37,role!A:E,2,FALSE)),"",VLOOKUP(BD37,role!A:E,2,FALSE)))</f>
        <v/>
      </c>
      <c r="BF37" s="33" t="str">
        <f>IF(ISBLANK(BD37),"",IF(ISBLANK(VLOOKUP(BD37,role!A:E,3,FALSE)),"",VLOOKUP(BD37,role!A:E,3,FALSE)))</f>
        <v/>
      </c>
      <c r="BG37" s="33" t="str">
        <f>IF(ISBLANK(BD37),"",IF(ISBLANK(VLOOKUP(BD37,role!A:E,4,FALSE)),"",VLOOKUP(BD37,role!A:E,4,FALSE)))</f>
        <v/>
      </c>
      <c r="BH37" s="33" t="str">
        <f>IF(ISBLANK(BD37),"",IF(ISBLANK(VLOOKUP(BD37,role!A:E,5,FALSE)),"",VLOOKUP(BD37,role!A:E,5,FALSE)))</f>
        <v/>
      </c>
      <c r="BN37" s="34"/>
      <c r="BQ37" s="41"/>
      <c r="BS37" s="33" t="str">
        <f t="shared" si="44"/>
        <v/>
      </c>
      <c r="BT37" s="33" t="str">
        <f t="shared" si="45"/>
        <v/>
      </c>
      <c r="BU37" s="33" t="str">
        <f t="shared" si="46"/>
        <v/>
      </c>
      <c r="BW37" s="33" t="str">
        <f>IF(ISBLANK(BV37),"",IF(ISBLANK(VLOOKUP(BV37,role!A:E,2,FALSE)),"",VLOOKUP(BV37,role!A:E,2,FALSE)))</f>
        <v/>
      </c>
      <c r="BX37" s="33" t="str">
        <f>IF(ISBLANK(BV37),"",IF(ISBLANK(VLOOKUP(BV37,role!A:E,3,FALSE)),"",VLOOKUP(BV37,role!A:E,3,FALSE)))</f>
        <v/>
      </c>
      <c r="BY37" s="33" t="str">
        <f>IF(ISBLANK(BV37),"",IF(ISBLANK(VLOOKUP(BV37,role!A:E,4,FALSE)),"",VLOOKUP(BV37,role!A:E,4,FALSE)))</f>
        <v/>
      </c>
      <c r="BZ37" s="33" t="str">
        <f>IF(ISBLANK(BV37),"",IF(ISBLANK(VLOOKUP(BV37,role!A:E,5,FALSE)),"",VLOOKUP(BV37,role!A:E,5,FALSE)))</f>
        <v/>
      </c>
      <c r="CB37" s="33" t="str">
        <f>IF(ISBLANK(CA37),"",IF(ISBLANK(VLOOKUP(CA37,role!A:E,2,FALSE)),"",VLOOKUP(CA37,role!A:E,2,FALSE)))</f>
        <v/>
      </c>
      <c r="CC37" s="33" t="str">
        <f>IF(ISBLANK(CA37),"",IF(ISBLANK(VLOOKUP(CA37,role!A:E,3,FALSE)),"",VLOOKUP(CA37,role!A:E,3,FALSE)))</f>
        <v/>
      </c>
      <c r="CD37" s="33" t="str">
        <f>IF(ISBLANK(CA37),"",IF(ISBLANK(VLOOKUP(CA37,role!A:E,4,FALSE)),"",VLOOKUP(CA37,role!A:E,4,FALSE)))</f>
        <v/>
      </c>
      <c r="CE37" s="33" t="str">
        <f>IF(ISBLANK(CA37),"",IF(ISBLANK(VLOOKUP(CA37,role!A:E,5,FALSE)),"",VLOOKUP(CA37,role!A:E,5,FALSE)))</f>
        <v/>
      </c>
      <c r="CK37" s="34"/>
      <c r="CN37" s="41"/>
      <c r="CP37" s="33" t="str">
        <f t="shared" si="47"/>
        <v/>
      </c>
      <c r="CQ37" s="33" t="str">
        <f t="shared" si="48"/>
        <v/>
      </c>
      <c r="CR37" s="33" t="str">
        <f t="shared" si="49"/>
        <v/>
      </c>
      <c r="CT37" s="33" t="str">
        <f>IF(ISBLANK(CS37),"",IF(ISBLANK(VLOOKUP(CS37,role!A:E,2,FALSE)),"",VLOOKUP(CS37,role!A:E,2,FALSE)))</f>
        <v/>
      </c>
      <c r="CU37" s="33" t="str">
        <f>IF(ISBLANK(CS37),"",IF(ISBLANK(VLOOKUP(CS37,role!A:E,3,FALSE)),"",VLOOKUP(CS37,role!A:E,3,FALSE)))</f>
        <v/>
      </c>
      <c r="CV37" s="33" t="str">
        <f>IF(ISBLANK(CS37),"",IF(ISBLANK(VLOOKUP(CS37,role!A:E,4,FALSE)),"",VLOOKUP(CS37,role!A:E,4,FALSE)))</f>
        <v/>
      </c>
      <c r="CW37" s="33" t="str">
        <f>IF(ISBLANK(CS37),"",IF(ISBLANK(VLOOKUP(CS37,role!A:E,5,FALSE)),"",VLOOKUP(CS37,role!A:E,5,FALSE)))</f>
        <v/>
      </c>
      <c r="DC37" s="34"/>
      <c r="DF37" s="41"/>
      <c r="DH37" s="33" t="str">
        <f t="shared" si="50"/>
        <v/>
      </c>
      <c r="DI37" s="33" t="str">
        <f t="shared" si="51"/>
        <v/>
      </c>
      <c r="DJ37" s="33" t="str">
        <f t="shared" si="52"/>
        <v/>
      </c>
      <c r="DL37" s="33" t="str">
        <f>IF(ISBLANK(DK37),"",IF(ISBLANK(VLOOKUP(DK37,role!A:E,2,FALSE)),"",VLOOKUP(DK37,role!A:E,2,FALSE)))</f>
        <v/>
      </c>
      <c r="DM37" s="33" t="str">
        <f>IF(ISBLANK(DK37),"",IF(ISBLANK(VLOOKUP(DK37,role!A:E,3,FALSE)),"",VLOOKUP(DK37,role!A:E,3,FALSE)))</f>
        <v/>
      </c>
      <c r="DN37" s="33" t="str">
        <f>IF(ISBLANK(DK37),"",IF(ISBLANK(VLOOKUP(DK37,role!A:E,4,FALSE)),"",VLOOKUP(DK37,role!A:E,4,FALSE)))</f>
        <v/>
      </c>
      <c r="DO37" s="33" t="str">
        <f>IF(ISBLANK(DK37),"",IF(ISBLANK(VLOOKUP(DK37,role!A:E,5,FALSE)),"",VLOOKUP(DK37,role!A:E,5,FALSE)))</f>
        <v/>
      </c>
      <c r="DU37" s="34"/>
      <c r="DX37" s="41"/>
      <c r="DZ37" s="33" t="str">
        <f t="shared" si="53"/>
        <v/>
      </c>
      <c r="EA37" s="33" t="str">
        <f t="shared" si="54"/>
        <v/>
      </c>
      <c r="EB37" s="33" t="str">
        <f t="shared" si="55"/>
        <v/>
      </c>
      <c r="ED37" s="33" t="str">
        <f>IF(ISBLANK(EC37),"",VLOOKUP(EC37,role!A:E,2,FALSE))</f>
        <v/>
      </c>
      <c r="EE37" s="33" t="str">
        <f>IF(ISBLANK(EC37),"",IF(ISBLANK(VLOOKUP(EC37,role!A:E,3,FALSE)),"",VLOOKUP(EC37,role!A:E,3,FALSE)))</f>
        <v/>
      </c>
      <c r="EF37" s="33" t="str">
        <f>IF(ISBLANK(EC37),"",IF(ISBLANK(VLOOKUP(EC37,role!A:E,4,FALSE)),"",VLOOKUP(EC37,role!A:E,4,FALSE)))</f>
        <v/>
      </c>
      <c r="EG37" s="33" t="str">
        <f>IF(ISBLANK(EC37),"",IF(ISBLANK(VLOOKUP(EC37,role!A:E,5,FALSE)),"",VLOOKUP(EC37,role!A:E,5,FALSE)))</f>
        <v/>
      </c>
      <c r="EM37" s="34"/>
      <c r="EP37" s="34"/>
      <c r="ES37" s="33" t="str">
        <f t="shared" si="56"/>
        <v/>
      </c>
      <c r="ET37" s="33" t="str">
        <f t="shared" si="57"/>
        <v/>
      </c>
      <c r="EU37" s="33" t="str">
        <f t="shared" si="58"/>
        <v/>
      </c>
      <c r="EW37" s="33" t="str">
        <f>IF(ISBLANK(EV37),"",IF(ISBLANK(VLOOKUP(EV37,role!A:E,2,FALSE)),"",VLOOKUP(EV37,role!A:E,2,FALSE)))</f>
        <v/>
      </c>
      <c r="EX37" s="33" t="str">
        <f>IF(ISBLANK(EV37),"",IF(ISBLANK(VLOOKUP(EV37,role!A:E,3,FALSE)),"",VLOOKUP(EV37,role!A:E,3,FALSE)))</f>
        <v/>
      </c>
      <c r="EY37" s="33" t="str">
        <f>IF(ISBLANK(EV37),"",IF(ISBLANK(VLOOKUP(EV37,role!A:E,4,FALSE)),"",VLOOKUP(EV37,role!A:E,4,FALSE)))</f>
        <v/>
      </c>
      <c r="EZ37" s="33" t="str">
        <f>IF(ISBLANK(EV37),"",IF(ISBLANK(VLOOKUP(EV37,role!A:E,5,FALSE)),"",VLOOKUP(EV37,role!A:E,5,FALSE)))</f>
        <v/>
      </c>
      <c r="FF37" s="34"/>
      <c r="FI37" s="41"/>
      <c r="FK37" s="33" t="str">
        <f t="shared" si="59"/>
        <v/>
      </c>
      <c r="FL37" s="33" t="str">
        <f t="shared" si="60"/>
        <v/>
      </c>
      <c r="FM37" s="33" t="str">
        <f t="shared" si="61"/>
        <v/>
      </c>
      <c r="FO37" s="33" t="str">
        <f>IF(ISBLANK(FN37),"",IF(ISBLANK(VLOOKUP(FN37,role!A:E,2,FALSE)),"",VLOOKUP(FN37,role!A:E,2,FALSE)))</f>
        <v/>
      </c>
      <c r="FP37" s="33" t="str">
        <f>IF(ISBLANK(FN37),"",IF(ISBLANK(VLOOKUP(FN37,role!A:E,3,FALSE)),"",VLOOKUP(FN37,role!A:E,3,FALSE)))</f>
        <v/>
      </c>
      <c r="FQ37" s="33" t="str">
        <f>IF(ISBLANK(FN37),"",IF(ISBLANK(VLOOKUP(FN37,role!A:E,4,FALSE)),"",VLOOKUP(FN37,role!A:E,4,FALSE)))</f>
        <v/>
      </c>
      <c r="FR37" s="33" t="str">
        <f>IF(ISBLANK(FN37),"",IF(ISBLANK(VLOOKUP(FN37,role!A:E,5,FALSE)),"",VLOOKUP(FN37,role!A:E,5,FALSE)))</f>
        <v/>
      </c>
      <c r="FX37" s="34"/>
      <c r="GA37" s="41"/>
      <c r="GC37" s="33" t="str">
        <f t="shared" si="62"/>
        <v/>
      </c>
      <c r="GD37" s="33" t="str">
        <f t="shared" si="63"/>
        <v/>
      </c>
      <c r="GE37" s="33" t="str">
        <f t="shared" si="64"/>
        <v/>
      </c>
      <c r="GG37" s="33" t="str">
        <f>IF(ISBLANK(GF37),"",IF(ISBLANK(VLOOKUP(GF37,role!A:E,2,FALSE)),"",VLOOKUP(GF37,role!A:E,2,FALSE)))</f>
        <v/>
      </c>
      <c r="GH37" s="33" t="str">
        <f>IF(ISBLANK(GF37),"",IF(ISBLANK(VLOOKUP(GF37,role!A:E,3,FALSE)),"",VLOOKUP(GF37,role!A:E,3,FALSE)))</f>
        <v/>
      </c>
      <c r="GI37" s="33" t="str">
        <f>IF(ISBLANK(GF37),"",IF(ISBLANK(VLOOKUP(GF37,role!A:E,4,FALSE)),"",VLOOKUP(GF37,role!A:E,4,FALSE)))</f>
        <v/>
      </c>
      <c r="GJ37" s="33" t="str">
        <f>IF(ISBLANK(GF37),"",IF(ISBLANK(VLOOKUP(GF37,role!A:E,5,FALSE)),"",VLOOKUP(GF37,role!A:E,5,FALSE)))</f>
        <v/>
      </c>
      <c r="GP37" s="34"/>
      <c r="GS37" s="41"/>
      <c r="GU37" s="33" t="str">
        <f t="shared" si="65"/>
        <v/>
      </c>
      <c r="GV37" s="33" t="str">
        <f t="shared" si="66"/>
        <v/>
      </c>
      <c r="GW37" s="33" t="str">
        <f t="shared" si="67"/>
        <v/>
      </c>
      <c r="GY37" s="33" t="str">
        <f>IF(ISBLANK(GX37),"",IF(ISBLANK(VLOOKUP(GX37,role!A:E,2,FALSE)),"",VLOOKUP(GX37,role!A:E,2,FALSE)))</f>
        <v/>
      </c>
      <c r="GZ37" s="33" t="str">
        <f>IF(ISBLANK(GX37),"",IF(ISBLANK(VLOOKUP(GX37,role!A:E,3,FALSE)),"",VLOOKUP(GX37,role!A:E,3,FALSE)))</f>
        <v/>
      </c>
      <c r="HA37" s="33" t="str">
        <f>IF(ISBLANK(GX37),"",IF(ISBLANK(VLOOKUP(GX37,role!A:E,4,FALSE)),"",VLOOKUP(GX37,role!A:E,4,FALSE)))</f>
        <v/>
      </c>
      <c r="HB37" s="33" t="str">
        <f>IF(ISBLANK(GX37),"",IF(ISBLANK(VLOOKUP(GX37,role!A:E,5,FALSE)),"",VLOOKUP(GX37,role!A:E,5,FALSE)))</f>
        <v/>
      </c>
      <c r="HH37" s="34"/>
      <c r="HK37" s="41"/>
      <c r="HM37" s="33" t="str">
        <f t="shared" si="68"/>
        <v/>
      </c>
      <c r="HN37" s="33" t="str">
        <f t="shared" si="69"/>
        <v/>
      </c>
      <c r="HO37" s="33" t="str">
        <f t="shared" si="70"/>
        <v/>
      </c>
      <c r="HQ37" s="33" t="str">
        <f>IF(ISBLANK(HP37),"",IF(ISBLANK(VLOOKUP(HP37,role!A:E,2,FALSE)),"",VLOOKUP(HP37,role!A:E,2,FALSE)))</f>
        <v/>
      </c>
      <c r="HR37" s="33" t="str">
        <f>IF(ISBLANK(HP37),"",IF(ISBLANK(VLOOKUP(HP37,role!A:E,3,FALSE)),"",VLOOKUP(HP37,role!A:E,3,FALSE)))</f>
        <v/>
      </c>
      <c r="HS37" s="33" t="str">
        <f>IF(ISBLANK(HP37),"",IF(ISBLANK(VLOOKUP(HP37,role!A:E,4,FALSE)),"",VLOOKUP(HP37,role!A:E,4,FALSE)))</f>
        <v/>
      </c>
      <c r="HT37" s="33" t="str">
        <f>IF(ISBLANK(HP37),"",IF(ISBLANK(VLOOKUP(HP37,role!A:E,5,FALSE)),"",VLOOKUP(HP37,role!A:E,5,FALSE)))</f>
        <v/>
      </c>
      <c r="HZ37" s="34"/>
      <c r="IC37" s="34"/>
      <c r="IF37" s="33" t="str">
        <f t="shared" si="71"/>
        <v/>
      </c>
      <c r="IG37" s="33" t="str">
        <f t="shared" si="72"/>
        <v/>
      </c>
      <c r="IH37" s="33" t="str">
        <f t="shared" si="73"/>
        <v/>
      </c>
      <c r="IJ37" s="33" t="str">
        <f>IF(ISBLANK(II37),"",IF(ISBLANK(VLOOKUP(II37,role!A:E,2,FALSE)),"",VLOOKUP(II37,role!A:E,2,FALSE)))</f>
        <v/>
      </c>
      <c r="IK37" s="33" t="str">
        <f>IF(ISBLANK(II37),"",IF(ISBLANK(VLOOKUP(II37,role!A:E,3,FALSE)),"",VLOOKUP(II37,role!A:E,3,FALSE)))</f>
        <v/>
      </c>
      <c r="IL37" s="33" t="str">
        <f>IF(ISBLANK(II37),"",IF(ISBLANK(VLOOKUP(II37,role!A:E,4,FALSE)),"",VLOOKUP(II37,role!A:E,4,FALSE)))</f>
        <v/>
      </c>
      <c r="IM37" s="33" t="str">
        <f>IF(ISBLANK(II37),"",IF(ISBLANK(VLOOKUP(II37,role!A:E,5,FALSE)),"",VLOOKUP(II37,role!A:E,5,FALSE)))</f>
        <v/>
      </c>
      <c r="IS37" s="34"/>
      <c r="IV37" s="41"/>
      <c r="IX37" s="33" t="str">
        <f t="shared" si="74"/>
        <v/>
      </c>
      <c r="IY37" s="33" t="str">
        <f t="shared" si="75"/>
        <v/>
      </c>
      <c r="IZ37" s="33" t="str">
        <f t="shared" si="76"/>
        <v/>
      </c>
      <c r="JB37" s="33" t="str">
        <f>IF(ISBLANK(JA37),"",IF(ISBLANK(VLOOKUP(JA37,role!A:E,2,FALSE)),"",VLOOKUP(JA37,role!A:E,2,FALSE)))</f>
        <v/>
      </c>
      <c r="JC37" s="33" t="str">
        <f>IF(ISBLANK(JA37),"",IF(ISBLANK(VLOOKUP(JA37,role!A:E,3,FALSE)),"",VLOOKUP(JA37,role!A:E,3,FALSE)))</f>
        <v/>
      </c>
      <c r="JD37" s="33" t="str">
        <f>IF(ISBLANK(JA37),"",IF(ISBLANK(VLOOKUP(JA37,role!A:E,4,FALSE)),"",VLOOKUP(JA37,role!A:E,4,FALSE)))</f>
        <v/>
      </c>
      <c r="JE37" s="33" t="str">
        <f>IF(ISBLANK(JA37),"",IF(ISBLANK(VLOOKUP(JA37,role!A:E,5,FALSE)),"",VLOOKUP(JA37,role!A:E,5,FALSE)))</f>
        <v/>
      </c>
      <c r="JK37" s="34"/>
      <c r="JN37" s="41"/>
      <c r="JP37" s="33" t="str">
        <f t="shared" si="77"/>
        <v/>
      </c>
      <c r="JQ37" s="33" t="str">
        <f t="shared" si="78"/>
        <v/>
      </c>
      <c r="JR37" s="33" t="str">
        <f t="shared" si="79"/>
        <v/>
      </c>
      <c r="JT37" s="33" t="str">
        <f>IF(ISBLANK(JS37),"",IF(ISBLANK(VLOOKUP(JS37,role!A:E,2,FALSE)),"",VLOOKUP(JS37,role!A:E,2,FALSE)))</f>
        <v/>
      </c>
      <c r="JU37" s="33" t="str">
        <f>IF(ISBLANK(JS37),"",IF(ISBLANK(VLOOKUP(JS37,role!A:E,3,FALSE)),"",VLOOKUP(JS37,role!A:E,3,FALSE)))</f>
        <v/>
      </c>
      <c r="JV37" s="33" t="str">
        <f>IF(ISBLANK(JS37),"",IF(ISBLANK(VLOOKUP(JS37,role!A:E,4,FALSE)),"",VLOOKUP(JS37,role!A:E,4,FALSE)))</f>
        <v/>
      </c>
      <c r="JW37" s="33" t="str">
        <f>IF(ISBLANK(JS37),"",IF(ISBLANK(VLOOKUP(JS37,role!A:E,5,FALSE)),"",VLOOKUP(JS37,role!A:E,5,FALSE)))</f>
        <v/>
      </c>
      <c r="KC37" s="34"/>
      <c r="KF37" s="41"/>
      <c r="KH37" s="33" t="str">
        <f t="shared" si="80"/>
        <v/>
      </c>
      <c r="KI37" s="33" t="str">
        <f t="shared" si="81"/>
        <v/>
      </c>
      <c r="KJ37" s="33" t="str">
        <f t="shared" si="82"/>
        <v/>
      </c>
      <c r="KL37" s="33" t="str">
        <f>IF(ISBLANK(KK37),"",IF(ISBLANK(VLOOKUP(KK37,role!A:E,2,FALSE)),"",VLOOKUP(KK37,role!A:E,2,FALSE)))</f>
        <v/>
      </c>
      <c r="KM37" s="33" t="str">
        <f>IF(ISBLANK(KK37),"",IF(ISBLANK(VLOOKUP(KK37,role!A:E,3,FALSE)),"",VLOOKUP(KK37,role!A:E,3,FALSE)))</f>
        <v/>
      </c>
      <c r="KN37" s="33" t="str">
        <f>IF(ISBLANK(KK37),"",IF(ISBLANK(VLOOKUP(KK37,role!A:E,4,FALSE)),"",VLOOKUP(KK37,role!A:E,4,FALSE)))</f>
        <v/>
      </c>
      <c r="KO37" s="33" t="str">
        <f>IF(ISBLANK(KK37),"",IF(ISBLANK(VLOOKUP(KK37,role!A:E,5,FALSE)),"",VLOOKUP(KK37,role!A:E,5,FALSE)))</f>
        <v/>
      </c>
      <c r="KU37" s="34"/>
      <c r="KX37" s="41"/>
      <c r="KZ37" s="33" t="str">
        <f t="shared" si="83"/>
        <v/>
      </c>
      <c r="LA37" s="33" t="str">
        <f t="shared" si="84"/>
        <v/>
      </c>
      <c r="LB37" s="33" t="str">
        <f t="shared" si="85"/>
        <v/>
      </c>
      <c r="LD37" s="33" t="str">
        <f>IF(ISBLANK(LC37),"",IF(ISBLANK(VLOOKUP(LC37,role!A:E,2,FALSE)),"",VLOOKUP(LC37,role!A:E,2,FALSE)))</f>
        <v/>
      </c>
      <c r="LE37" s="33" t="str">
        <f>IF(ISBLANK(LC37),"",IF(ISBLANK(VLOOKUP(LC37,role!A:E,3,FALSE)),"",VLOOKUP(LC37,role!A:E,3,FALSE)))</f>
        <v/>
      </c>
      <c r="LF37" s="33" t="str">
        <f>IF(ISBLANK(LC37),"",IF(ISBLANK(VLOOKUP(LC37,role!A:E,4,FALSE)),"",VLOOKUP(LC37,role!A:E,4,FALSE)))</f>
        <v/>
      </c>
      <c r="LG37" s="33" t="str">
        <f>IF(ISBLANK(LC37),"",IF(ISBLANK(VLOOKUP(LC37,role!A:E,5,FALSE)),"",VLOOKUP(LC37,role!A:E,5,FALSE)))</f>
        <v/>
      </c>
      <c r="LM37" s="34"/>
      <c r="LP37" s="41"/>
      <c r="LR37" s="33" t="str">
        <f t="shared" si="86"/>
        <v/>
      </c>
      <c r="LS37" s="33" t="str">
        <f t="shared" si="87"/>
        <v/>
      </c>
      <c r="LT37" s="33" t="str">
        <f t="shared" si="88"/>
        <v/>
      </c>
      <c r="LV37" s="33" t="str">
        <f>IF(ISBLANK(LU37),"",IF(ISBLANK(VLOOKUP(LU37,role!A:E,2,FALSE)),"",VLOOKUP(LU37,role!A:E,2,FALSE)))</f>
        <v/>
      </c>
      <c r="LW37" s="33" t="str">
        <f>IF(ISBLANK(LU37),"",IF(ISBLANK(VLOOKUP(LU37,role!A:E,3,FALSE)),"",VLOOKUP(LU37,role!A:E,3,FALSE)))</f>
        <v/>
      </c>
      <c r="LX37" s="33" t="str">
        <f>IF(ISBLANK(LU37),"",IF(ISBLANK(VLOOKUP(LU37,role!A:E,4,FALSE)),"",VLOOKUP(LU37,role!A:E,4,FALSE)))</f>
        <v/>
      </c>
      <c r="LY37" s="33" t="str">
        <f>IF(ISBLANK(LU37),"",IF(ISBLANK(VLOOKUP(LU37,role!A:E,5,FALSE)),"",VLOOKUP(LU37,role!A:E,5,FALSE)))</f>
        <v/>
      </c>
      <c r="ME37" s="34"/>
      <c r="MH37" s="41"/>
      <c r="MJ37" s="33" t="str">
        <f t="shared" si="89"/>
        <v/>
      </c>
      <c r="MK37" s="33" t="str">
        <f t="shared" si="90"/>
        <v/>
      </c>
      <c r="ML37" s="33" t="str">
        <f t="shared" si="91"/>
        <v/>
      </c>
      <c r="MN37" s="33" t="str">
        <f>IF(ISBLANK(MM37),"",IF(ISBLANK(VLOOKUP(MM37,role!A:E,2,FALSE)),"",VLOOKUP(MM37,role!A:E,2,FALSE)))</f>
        <v/>
      </c>
      <c r="MO37" s="33" t="str">
        <f>IF(ISBLANK(MM37),"",IF(ISBLANK(VLOOKUP(MM37,role!A:E,3,FALSE)),"",VLOOKUP(MM37,role!A:E,3,FALSE)))</f>
        <v/>
      </c>
      <c r="MP37" s="33" t="str">
        <f>IF(ISBLANK(MM37),"",IF(ISBLANK(VLOOKUP(MM37,role!A:E,4,FALSE)),"",VLOOKUP(MM37,role!A:E,4,FALSE)))</f>
        <v/>
      </c>
      <c r="MQ37" s="33" t="str">
        <f>IF(ISBLANK(MM37),"",IF(ISBLANK(VLOOKUP(MM37,role!A:E,5,FALSE)),"",VLOOKUP(MM37,role!A:E,5,FALSE)))</f>
        <v/>
      </c>
      <c r="MW37" s="34"/>
      <c r="MZ37" s="41"/>
      <c r="NB37" s="33" t="str">
        <f t="shared" si="92"/>
        <v/>
      </c>
      <c r="NC37" s="33" t="str">
        <f t="shared" si="93"/>
        <v/>
      </c>
      <c r="ND37" s="33" t="str">
        <f t="shared" si="94"/>
        <v/>
      </c>
      <c r="NF37" s="33" t="str">
        <f>IF(ISBLANK(NE37),"",IF(ISBLANK(VLOOKUP(NE37,role!A:E,2,FALSE)),"",VLOOKUP(NE37,role!A:E,2,FALSE)))</f>
        <v/>
      </c>
      <c r="NG37" s="33" t="str">
        <f>IF(ISBLANK(NE37),"",IF(ISBLANK(VLOOKUP(NE37,role!A:E,3,FALSE)),"",VLOOKUP(NE37,role!A:E,3,FALSE)))</f>
        <v/>
      </c>
      <c r="NH37" s="33" t="str">
        <f>IF(ISBLANK(NE37),"",IF(ISBLANK(VLOOKUP(NE37,role!A:E,4,FALSE)),"",VLOOKUP(NE37,role!A:E,4,FALSE)))</f>
        <v/>
      </c>
      <c r="NI37" s="33" t="str">
        <f>IF(ISBLANK(NE37),"",IF(ISBLANK(VLOOKUP(NE37,role!A:E,5,FALSE)),"",VLOOKUP(NE37,role!A:E,5,FALSE)))</f>
        <v/>
      </c>
      <c r="NO37" s="34"/>
      <c r="NR37" s="41"/>
      <c r="NT37" s="33" t="str">
        <f t="shared" si="95"/>
        <v/>
      </c>
      <c r="NU37" s="33" t="str">
        <f t="shared" si="96"/>
        <v/>
      </c>
      <c r="NV37" s="33" t="str">
        <f t="shared" si="97"/>
        <v/>
      </c>
      <c r="NX37" s="33" t="str">
        <f>IF(ISBLANK(NW37),"",IF(ISBLANK(VLOOKUP(NW37,role!A:E,2,FALSE)),"",VLOOKUP(NW37,role!A:E,2,FALSE)))</f>
        <v/>
      </c>
      <c r="NY37" s="33" t="str">
        <f>IF(ISBLANK(NW37),"",IF(ISBLANK(VLOOKUP(NW37,role!A:E,3,FALSE)),"",VLOOKUP(NW37,role!A:E,3,FALSE)))</f>
        <v/>
      </c>
      <c r="NZ37" s="33" t="str">
        <f>IF(ISBLANK(NW37),"",IF(ISBLANK(VLOOKUP(NW37,role!A:E,4,FALSE)),"",VLOOKUP(NW37,role!A:E,4,FALSE)))</f>
        <v/>
      </c>
      <c r="OA37" s="33" t="str">
        <f>IF(ISBLANK(NW37),"",IF(ISBLANK(VLOOKUP(NW37,role!A:E,5,FALSE)),"",VLOOKUP(NW37,role!A:E,5,FALSE)))</f>
        <v/>
      </c>
      <c r="OG37" s="34"/>
      <c r="OJ37" s="41"/>
      <c r="OL37" s="33" t="str">
        <f t="shared" si="98"/>
        <v/>
      </c>
      <c r="OM37" s="33" t="str">
        <f t="shared" si="99"/>
        <v/>
      </c>
      <c r="ON37" s="33" t="str">
        <f t="shared" si="100"/>
        <v/>
      </c>
      <c r="OP37" s="33" t="str">
        <f>IF(ISBLANK(OO37),"",IF(ISBLANK(VLOOKUP(OO37,role!A:E,2,FALSE)),"",VLOOKUP(OO37,role!A:E,2,FALSE)))</f>
        <v/>
      </c>
      <c r="OQ37" s="33" t="str">
        <f>IF(ISBLANK(OO37),"",IF(ISBLANK(VLOOKUP(OO37,role!A:E,3,FALSE)),"",VLOOKUP(OO37,role!A:E,3,FALSE)))</f>
        <v/>
      </c>
      <c r="OR37" s="33" t="str">
        <f>IF(ISBLANK(OO37),"",IF(ISBLANK(VLOOKUP(OO37,role!A:E,4,FALSE)),"",VLOOKUP(OO37,role!A:E,4,FALSE)))</f>
        <v/>
      </c>
      <c r="OS37" s="33" t="str">
        <f>IF(ISBLANK(OO37),"",IF(ISBLANK(VLOOKUP(OO37,role!A:E,5,FALSE)),"",VLOOKUP(OO37,role!A:E,5,FALSE)))</f>
        <v/>
      </c>
      <c r="OY37" s="34"/>
      <c r="PB37" s="34"/>
      <c r="PC37" s="35"/>
      <c r="PD37" s="36" t="str">
        <f t="shared" si="101"/>
        <v/>
      </c>
      <c r="PF37" s="33" t="str">
        <f>IF(ISBLANK(PE37),"",IF(ISBLANK(VLOOKUP(PE37,role!A:E,2,FALSE)),"",VLOOKUP(PE37,role!A:E,2,FALSE)))</f>
        <v/>
      </c>
      <c r="PG37" s="33" t="str">
        <f>IF(ISBLANK(PE37),"",IF(ISBLANK(VLOOKUP(PE37,role!A:E,3,FALSE)),"",VLOOKUP(PE37,role!A:E,3,FALSE)))</f>
        <v/>
      </c>
      <c r="PH37" s="33" t="str">
        <f>IF(ISBLANK(PE37),"",IF(ISBLANK(VLOOKUP(PE37,role!A:E,4,FALSE)),"",VLOOKUP(PE37,role!A:E,4,FALSE)))</f>
        <v/>
      </c>
      <c r="PI37" s="33" t="str">
        <f>IF(ISBLANK(PE37),"",IF(ISBLANK(VLOOKUP(PE37,role!A:E,5,FALSE)),"",VLOOKUP(PE37,role!A:E,5,FALSE)))</f>
        <v/>
      </c>
      <c r="PJ37" s="38"/>
      <c r="PK37" s="36" t="str">
        <f t="shared" si="102"/>
        <v/>
      </c>
      <c r="PM37" s="33" t="str">
        <f>IF(ISBLANK(PL37),"",IF(ISBLANK(VLOOKUP(PL37,role!A:E,2,FALSE)),"",VLOOKUP(PL37,role!A:E,2,FALSE)))</f>
        <v/>
      </c>
      <c r="PN37" s="33" t="str">
        <f>IF(ISBLANK(PL37),"",IF(ISBLANK(VLOOKUP(PL37,role!A:E,3,FALSE)),"",VLOOKUP(PL37,role!A:E,3,FALSE)))</f>
        <v/>
      </c>
      <c r="PO37" s="33" t="str">
        <f>IF(ISBLANK(PL37),"",IF(ISBLANK(VLOOKUP(PL37,role!A:E,4,FALSE)),"",VLOOKUP(PL37,role!A:E,4,FALSE)))</f>
        <v/>
      </c>
      <c r="PP37" s="33" t="str">
        <f>IF(ISBLANK(PL37),"",IF(ISBLANK(VLOOKUP(PL37,role!A:E,5,FALSE)),"",VLOOKUP(PL37,role!A:E,5,FALSE)))</f>
        <v/>
      </c>
      <c r="PQ37" s="38"/>
      <c r="PR37" s="36" t="str">
        <f t="shared" si="103"/>
        <v/>
      </c>
      <c r="PT37" s="33" t="str">
        <f>IF(ISBLANK(PS37),"",IF(ISBLANK(VLOOKUP(PS37,role!A:E,2,FALSE)),"",VLOOKUP(PS37,role!A:E,2,FALSE)))</f>
        <v/>
      </c>
      <c r="PU37" s="33" t="str">
        <f>IF(ISBLANK(PS37),"",IF(ISBLANK(VLOOKUP(PS37,role!A:E,3,FALSE)),"",VLOOKUP(PS37,role!A:E,3,FALSE)))</f>
        <v/>
      </c>
      <c r="PV37" s="33" t="str">
        <f>IF(ISBLANK(PS37),"",IF(ISBLANK(VLOOKUP(PS37,role!A:E,4,FALSE)),"",VLOOKUP(PS37,role!A:E,4,FALSE)))</f>
        <v/>
      </c>
      <c r="PW37" s="33" t="str">
        <f>IF(ISBLANK(PS37),"",IF(ISBLANK(VLOOKUP(PS37,role!A:E,5,FALSE)),"",VLOOKUP(PS37,role!A:E,5,FALSE)))</f>
        <v/>
      </c>
      <c r="PX37" s="38"/>
      <c r="PY37" s="36" t="str">
        <f t="shared" si="104"/>
        <v/>
      </c>
      <c r="QA37" s="33" t="str">
        <f>IF(ISBLANK(PZ37),"",IF(ISBLANK(VLOOKUP(PZ37,role!A:E,2,FALSE)),"",VLOOKUP(PZ37,role!A:E,2,FALSE)))</f>
        <v/>
      </c>
      <c r="QB37" s="33" t="str">
        <f>IF(ISBLANK(PZ37),"",IF(ISBLANK(VLOOKUP(PZ37,role!A:E,3,FALSE)),"",VLOOKUP(PZ37,role!A:E,3,FALSE)))</f>
        <v/>
      </c>
      <c r="QC37" s="33" t="str">
        <f>IF(ISBLANK(PZ37),"",IF(ISBLANK(VLOOKUP(PZ37,role!A:E,4,FALSE)),"",VLOOKUP(PZ37,role!A:E,4,FALSE)))</f>
        <v/>
      </c>
      <c r="QD37" s="33" t="str">
        <f>IF(ISBLANK(PZ37),"",IF(ISBLANK(VLOOKUP(PZ37,role!A:E,5,FALSE)),"",VLOOKUP(PZ37,role!A:E,5,FALSE)))</f>
        <v/>
      </c>
      <c r="QE37" s="38"/>
      <c r="QF37" s="36" t="str">
        <f t="shared" si="105"/>
        <v/>
      </c>
      <c r="QH37" s="33" t="str">
        <f>IF(ISBLANK(QG37),"",IF(ISBLANK(VLOOKUP(QG37,role!A:E,2,FALSE)),"",VLOOKUP(QG37,role!A:E,2,FALSE)))</f>
        <v/>
      </c>
      <c r="QI37" s="33" t="str">
        <f>IF(ISBLANK(QG37),"",IF(ISBLANK(VLOOKUP(QG37,role!A:E,3,FALSE)),"",VLOOKUP(QG37,role!A:E,3,FALSE)))</f>
        <v/>
      </c>
      <c r="QJ37" s="33" t="str">
        <f>IF(ISBLANK(QG37),"",IF(ISBLANK(VLOOKUP(QG37,role!A:E,4,FALSE)),"",VLOOKUP(QG37,role!A:E,4,FALSE)))</f>
        <v/>
      </c>
      <c r="QK37" s="33" t="str">
        <f>IF(ISBLANK(QG37),"",IF(ISBLANK(VLOOKUP(QG37,role!A:E,5,FALSE)),"",VLOOKUP(QG37,role!A:E,5,FALSE)))</f>
        <v/>
      </c>
      <c r="QL37" s="34"/>
      <c r="QM37" s="38"/>
      <c r="QN37" s="36" t="str">
        <f t="shared" si="106"/>
        <v/>
      </c>
      <c r="QP37" s="33" t="str">
        <f>IF(ISBLANK(QO37),"",IF(ISBLANK(VLOOKUP(QO37,role!A:E,2,FALSE)),"",VLOOKUP(QO37,role!A:E,2,FALSE)))</f>
        <v/>
      </c>
      <c r="QQ37" s="33" t="str">
        <f>IF(ISBLANK(QO37),"",IF(ISBLANK(VLOOKUP(QO37,role!A:E,3,FALSE)),"",VLOOKUP(QO37,role!A:E,3,FALSE)))</f>
        <v/>
      </c>
      <c r="QR37" s="33" t="str">
        <f>IF(ISBLANK(QO37),"",IF(ISBLANK(VLOOKUP(QO37,role!A:E,4,FALSE)),"",VLOOKUP(QO37,role!A:E,4,FALSE)))</f>
        <v/>
      </c>
      <c r="QS37" s="33" t="str">
        <f>IF(ISBLANK(QO37),"",IF(ISBLANK(VLOOKUP(QO37,role!A:E,5,FALSE)),"",VLOOKUP(QO37,role!A:E,5,FALSE)))</f>
        <v/>
      </c>
      <c r="QT37" s="38"/>
      <c r="QU37" s="36" t="str">
        <f t="shared" si="107"/>
        <v/>
      </c>
      <c r="QW37" s="33" t="str">
        <f>IF(ISBLANK(QV37),"",IF(ISBLANK(VLOOKUP(QV37,role!A:E,2,FALSE)),"",VLOOKUP(QV37,role!A:E,2,FALSE)))</f>
        <v/>
      </c>
      <c r="QX37" s="33" t="str">
        <f>IF(ISBLANK(QV37),"",IF(ISBLANK(VLOOKUP(QV37,role!A:E,3,FALSE)),"",VLOOKUP(QV37,role!A:E,3,FALSE)))</f>
        <v/>
      </c>
      <c r="QY37" s="33" t="str">
        <f>IF(ISBLANK(QV37),"",IF(ISBLANK(VLOOKUP(QV37,role!A:E,4,FALSE)),"",VLOOKUP(QV37,role!A:E,4,FALSE)))</f>
        <v/>
      </c>
      <c r="QZ37" s="33" t="str">
        <f>IF(ISBLANK(QV37),"",IF(ISBLANK(VLOOKUP(QV37,role!A:E,5,FALSE)),"",VLOOKUP(QV37,role!A:E,5,FALSE)))</f>
        <v/>
      </c>
      <c r="RA37" s="38"/>
      <c r="RB37" s="36" t="str">
        <f t="shared" si="108"/>
        <v/>
      </c>
      <c r="RD37" s="33" t="str">
        <f>IF(ISBLANK(RC37),"",IF(ISBLANK(VLOOKUP(RC37,role!A:E,2,FALSE)),"",VLOOKUP(RC37,role!A:E,2,FALSE)))</f>
        <v/>
      </c>
      <c r="RE37" s="33" t="str">
        <f>IF(ISBLANK(RC37),"",IF(ISBLANK(VLOOKUP(RC37,role!A:E,3,FALSE)),"",VLOOKUP(RC37,role!A:E,3,FALSE)))</f>
        <v/>
      </c>
      <c r="RF37" s="33" t="str">
        <f>IF(ISBLANK(RC37),"",IF(ISBLANK(VLOOKUP(RC37,role!A:E,4,FALSE)),"",VLOOKUP(RC37,role!A:E,4,FALSE)))</f>
        <v/>
      </c>
      <c r="RG37" s="33" t="str">
        <f>IF(ISBLANK(RC37),"",IF(ISBLANK(VLOOKUP(RC37,role!A:E,5,FALSE)),"",VLOOKUP(RC37,role!A:E,5,FALSE)))</f>
        <v/>
      </c>
      <c r="RH37" s="38"/>
      <c r="RI37" s="36" t="str">
        <f t="shared" si="109"/>
        <v/>
      </c>
      <c r="RK37" s="33" t="str">
        <f>IF(ISBLANK(RJ37),"",IF(ISBLANK(VLOOKUP(RJ37,role!A:E,2,FALSE)),"",VLOOKUP(RJ37,role!A:E,2,FALSE)))</f>
        <v/>
      </c>
      <c r="RL37" s="33" t="str">
        <f>IF(ISBLANK(RJ37),"",IF(ISBLANK(VLOOKUP(RJ37,role!A:E,3,FALSE)),"",VLOOKUP(RJ37,role!A:E,3,FALSE)))</f>
        <v/>
      </c>
      <c r="RM37" s="33" t="str">
        <f>IF(ISBLANK(RJ37),"",IF(ISBLANK(VLOOKUP(RJ37,role!A:E,4,FALSE)),"",VLOOKUP(RJ37,role!A:E,4,FALSE)))</f>
        <v/>
      </c>
      <c r="RN37" s="33" t="str">
        <f>IF(ISBLANK(RJ37),"",IF(ISBLANK(VLOOKUP(RJ37,role!A:E,5,FALSE)),"",VLOOKUP(RJ37,role!A:E,5,FALSE)))</f>
        <v/>
      </c>
      <c r="RO37" s="38"/>
      <c r="RP37" s="36" t="str">
        <f t="shared" si="110"/>
        <v/>
      </c>
      <c r="RR37" s="33" t="str">
        <f t="shared" si="111"/>
        <v/>
      </c>
      <c r="RS37" s="33" t="str">
        <f t="shared" si="112"/>
        <v/>
      </c>
      <c r="RT37" s="33" t="str">
        <f t="shared" si="113"/>
        <v/>
      </c>
      <c r="RU37" s="33" t="str">
        <f t="shared" si="114"/>
        <v/>
      </c>
      <c r="RV37" s="34"/>
      <c r="RW37" s="35"/>
      <c r="RY37" s="33" t="str">
        <f t="shared" si="115"/>
        <v/>
      </c>
      <c r="RZ37" s="41"/>
      <c r="SA37" s="33" t="str">
        <f t="shared" si="116"/>
        <v/>
      </c>
      <c r="SC37" s="33" t="str">
        <f t="shared" si="117"/>
        <v/>
      </c>
      <c r="SE37" s="33" t="str">
        <f t="shared" si="118"/>
        <v/>
      </c>
      <c r="SG37" s="33" t="str">
        <f t="shared" si="119"/>
        <v/>
      </c>
      <c r="SI37" s="33" t="str">
        <f t="shared" si="120"/>
        <v/>
      </c>
      <c r="SK37" s="33" t="str">
        <f t="shared" si="121"/>
        <v/>
      </c>
      <c r="SM37" s="33" t="str">
        <f t="shared" si="122"/>
        <v/>
      </c>
      <c r="SO37" s="33" t="str">
        <f t="shared" si="123"/>
        <v/>
      </c>
      <c r="SQ37" s="33" t="str">
        <f t="shared" si="124"/>
        <v/>
      </c>
      <c r="SS37" s="33" t="str">
        <f t="shared" si="125"/>
        <v/>
      </c>
      <c r="ST37" s="34"/>
      <c r="SV37" s="33" t="str">
        <f t="shared" si="126"/>
        <v/>
      </c>
      <c r="SX37" s="33" t="str">
        <f t="shared" si="127"/>
        <v/>
      </c>
      <c r="SZ37" s="33" t="str">
        <f t="shared" si="128"/>
        <v/>
      </c>
      <c r="TB37" s="33" t="str">
        <f t="shared" si="129"/>
        <v/>
      </c>
      <c r="TD37" s="33" t="str">
        <f t="shared" si="130"/>
        <v/>
      </c>
      <c r="TE37" s="34"/>
      <c r="TG37" s="33" t="str">
        <f t="shared" si="131"/>
        <v/>
      </c>
      <c r="TI37" s="33" t="str">
        <f t="shared" si="132"/>
        <v/>
      </c>
      <c r="TK37" s="33" t="str">
        <f t="shared" si="133"/>
        <v/>
      </c>
      <c r="TM37" s="33" t="str">
        <f t="shared" si="134"/>
        <v/>
      </c>
      <c r="TO37" s="33" t="str">
        <f t="shared" si="135"/>
        <v/>
      </c>
      <c r="TP37" s="34"/>
      <c r="TR37" s="33" t="str">
        <f t="shared" si="136"/>
        <v/>
      </c>
      <c r="TT37" s="33" t="str">
        <f t="shared" si="137"/>
        <v/>
      </c>
      <c r="TV37" s="33" t="str">
        <f t="shared" si="138"/>
        <v/>
      </c>
      <c r="TX37" s="33" t="str">
        <f t="shared" si="139"/>
        <v/>
      </c>
      <c r="TZ37" s="33" t="str">
        <f t="shared" si="140"/>
        <v/>
      </c>
      <c r="UA37" s="34"/>
      <c r="UC37" s="33" t="str">
        <f t="shared" si="141"/>
        <v/>
      </c>
      <c r="UE37" s="33" t="str">
        <f t="shared" si="142"/>
        <v/>
      </c>
      <c r="UG37" s="33" t="str">
        <f t="shared" si="143"/>
        <v/>
      </c>
      <c r="UI37" s="33" t="str">
        <f t="shared" si="144"/>
        <v/>
      </c>
      <c r="UK37" s="33" t="str">
        <f t="shared" si="145"/>
        <v/>
      </c>
      <c r="UL37" s="34"/>
      <c r="UN37" s="33" t="str">
        <f t="shared" si="146"/>
        <v/>
      </c>
      <c r="UO37" s="33" t="str">
        <f t="shared" si="147"/>
        <v/>
      </c>
      <c r="UQ37" s="33" t="str">
        <f t="shared" si="148"/>
        <v/>
      </c>
      <c r="UR37" s="33" t="str">
        <f t="shared" si="149"/>
        <v/>
      </c>
      <c r="UT37" s="33" t="str">
        <f t="shared" si="150"/>
        <v/>
      </c>
      <c r="UU37" s="33" t="str">
        <f t="shared" si="151"/>
        <v/>
      </c>
      <c r="UW37" s="33" t="str">
        <f t="shared" si="152"/>
        <v/>
      </c>
      <c r="UX37" s="33" t="str">
        <f t="shared" si="153"/>
        <v/>
      </c>
      <c r="UZ37" s="33" t="str">
        <f t="shared" si="154"/>
        <v/>
      </c>
      <c r="VA37" s="33" t="str">
        <f t="shared" si="155"/>
        <v/>
      </c>
      <c r="VB37" s="37"/>
      <c r="VC37" s="35"/>
      <c r="VD37" s="36" t="str">
        <f t="shared" si="156"/>
        <v/>
      </c>
      <c r="VE37" s="36" t="str">
        <f t="shared" si="157"/>
        <v/>
      </c>
      <c r="VG37" s="36" t="str">
        <f t="shared" si="158"/>
        <v/>
      </c>
      <c r="VH37" s="36" t="str">
        <f t="shared" si="159"/>
        <v/>
      </c>
      <c r="VJ37" s="36" t="str">
        <f t="shared" si="160"/>
        <v/>
      </c>
      <c r="VK37" s="36" t="str">
        <f t="shared" si="161"/>
        <v/>
      </c>
      <c r="VM37" s="36" t="str">
        <f t="shared" si="162"/>
        <v/>
      </c>
      <c r="VN37" s="36" t="str">
        <f t="shared" si="163"/>
        <v/>
      </c>
      <c r="VP37" s="36" t="str">
        <f t="shared" si="164"/>
        <v/>
      </c>
      <c r="VQ37" s="36" t="str">
        <f t="shared" si="165"/>
        <v/>
      </c>
      <c r="VR37" s="34"/>
      <c r="VT37" s="36" t="str">
        <f t="shared" si="166"/>
        <v/>
      </c>
      <c r="VU37" s="36" t="str">
        <f t="shared" si="167"/>
        <v/>
      </c>
      <c r="VW37" s="36" t="str">
        <f t="shared" si="168"/>
        <v/>
      </c>
      <c r="VX37" s="36" t="str">
        <f t="shared" si="169"/>
        <v/>
      </c>
      <c r="VZ37" s="36" t="str">
        <f t="shared" si="170"/>
        <v/>
      </c>
      <c r="WA37" s="36" t="str">
        <f t="shared" si="171"/>
        <v/>
      </c>
      <c r="WC37" s="36" t="str">
        <f t="shared" si="172"/>
        <v/>
      </c>
      <c r="WD37" s="36" t="str">
        <f t="shared" si="173"/>
        <v/>
      </c>
      <c r="WF37" s="36" t="str">
        <f t="shared" si="174"/>
        <v/>
      </c>
      <c r="WG37" s="36" t="str">
        <f t="shared" si="175"/>
        <v/>
      </c>
      <c r="WH37" s="34"/>
      <c r="WK37" s="33" t="str">
        <f t="shared" si="176"/>
        <v/>
      </c>
      <c r="WL37" s="35"/>
      <c r="WM37" s="38"/>
      <c r="WN37" s="36" t="str">
        <f t="shared" si="177"/>
        <v/>
      </c>
      <c r="WO37" s="33" t="str">
        <f t="shared" si="178"/>
        <v/>
      </c>
      <c r="WR37" s="36" t="str">
        <f t="shared" si="179"/>
        <v/>
      </c>
      <c r="WS37" s="33" t="str">
        <f t="shared" si="180"/>
        <v/>
      </c>
      <c r="WV37" s="36" t="str">
        <f t="shared" si="181"/>
        <v/>
      </c>
      <c r="WW37" s="33" t="str">
        <f t="shared" si="182"/>
        <v/>
      </c>
      <c r="WZ37" s="36" t="str">
        <f t="shared" si="183"/>
        <v/>
      </c>
      <c r="XA37" s="33" t="str">
        <f t="shared" si="184"/>
        <v/>
      </c>
      <c r="XB37" s="33"/>
      <c r="XD37" s="36" t="str">
        <f t="shared" si="185"/>
        <v/>
      </c>
      <c r="XE37" s="33" t="str">
        <f t="shared" si="186"/>
        <v/>
      </c>
      <c r="XF37" s="39"/>
      <c r="XG37" s="33" t="str">
        <f t="shared" si="187"/>
        <v/>
      </c>
      <c r="XH37" s="33" t="str">
        <f t="shared" si="188"/>
        <v/>
      </c>
      <c r="XI37" s="33" t="str">
        <f t="shared" si="189"/>
        <v/>
      </c>
      <c r="XJ37" s="33" t="str">
        <f t="shared" si="190"/>
        <v/>
      </c>
      <c r="XK37" s="33" t="str">
        <f t="shared" si="191"/>
        <v/>
      </c>
      <c r="XL37" s="33" t="str">
        <f t="shared" si="192"/>
        <v/>
      </c>
      <c r="XM37" s="33" t="str">
        <f t="shared" si="193"/>
        <v/>
      </c>
      <c r="XN37" s="33" t="str">
        <f t="shared" si="194"/>
        <v/>
      </c>
      <c r="XO37" s="33" t="str">
        <f t="shared" si="195"/>
        <v/>
      </c>
    </row>
    <row r="38" spans="3:639" s="32" customFormat="1" x14ac:dyDescent="0.25">
      <c r="C38" s="33" t="str">
        <f t="shared" si="20"/>
        <v/>
      </c>
      <c r="E38" s="32" t="str">
        <f t="shared" si="21"/>
        <v/>
      </c>
      <c r="F38" s="33" t="str">
        <f t="shared" si="22"/>
        <v/>
      </c>
      <c r="G38" s="33" t="str">
        <f t="shared" si="23"/>
        <v/>
      </c>
      <c r="J38" s="33" t="str">
        <f t="shared" si="24"/>
        <v/>
      </c>
      <c r="K38" s="33" t="str">
        <f t="shared" si="25"/>
        <v/>
      </c>
      <c r="L38" s="33" t="str">
        <f t="shared" si="26"/>
        <v/>
      </c>
      <c r="N38" s="33" t="str">
        <f t="shared" si="27"/>
        <v/>
      </c>
      <c r="O38" s="33" t="str">
        <f t="shared" si="28"/>
        <v/>
      </c>
      <c r="Q38" s="33" t="str">
        <f t="shared" si="29"/>
        <v/>
      </c>
      <c r="R38" s="33" t="str">
        <f t="shared" si="30"/>
        <v/>
      </c>
      <c r="S38" s="33"/>
      <c r="T38" s="33"/>
      <c r="U38" s="33" t="str">
        <f t="shared" si="31"/>
        <v/>
      </c>
      <c r="V38" s="33" t="str">
        <f t="shared" si="32"/>
        <v/>
      </c>
      <c r="W38" s="33"/>
      <c r="Y38" s="33" t="str">
        <f>IF(ISBLANK(X38),"",VLOOKUP(X38,resource_type!A:C,3,FALSE))</f>
        <v/>
      </c>
      <c r="Z38" s="33" t="str">
        <f>IF(ISBLANK(X38),"",VLOOKUP(X38,resource_type!A:C,2,FALSE))</f>
        <v/>
      </c>
      <c r="AA38" s="33" t="str">
        <f t="shared" si="33"/>
        <v/>
      </c>
      <c r="AB38" s="33" t="str">
        <f t="shared" si="34"/>
        <v/>
      </c>
      <c r="AD38" s="33" t="str">
        <f>IF(ISBLANK(AC38),"",VLOOKUP(AC38,resource_type!A:C,3,FALSE))</f>
        <v/>
      </c>
      <c r="AF38" s="33" t="str">
        <f>IF(ISBLANK(AE38),"",VLOOKUP(AE38,resource_type!A:C,3,FALSE))</f>
        <v/>
      </c>
      <c r="AG38" s="34"/>
      <c r="AI38" s="33" t="str">
        <f t="shared" si="35"/>
        <v/>
      </c>
      <c r="AK38" s="33" t="str">
        <f t="shared" si="36"/>
        <v/>
      </c>
      <c r="AM38" s="33" t="str">
        <f t="shared" si="37"/>
        <v/>
      </c>
      <c r="AO38" s="33" t="str">
        <f t="shared" si="38"/>
        <v/>
      </c>
      <c r="AP38" s="54"/>
      <c r="AQ38" s="35"/>
      <c r="AR38" s="36" t="str">
        <f t="shared" si="39"/>
        <v/>
      </c>
      <c r="AS38" s="36" t="str">
        <f t="shared" si="40"/>
        <v/>
      </c>
      <c r="AT38" s="35"/>
      <c r="AV38" s="33" t="str">
        <f t="shared" si="41"/>
        <v/>
      </c>
      <c r="AW38" s="33" t="str">
        <f t="shared" si="42"/>
        <v/>
      </c>
      <c r="AX38" s="33" t="str">
        <f t="shared" si="43"/>
        <v/>
      </c>
      <c r="AZ38" s="33" t="str">
        <f>IF(ISBLANK(AY38),"",IF(ISBLANK(VLOOKUP(AY38,role!A:E,2,FALSE)),"",VLOOKUP(AY38,role!A:E,2,FALSE)))</f>
        <v/>
      </c>
      <c r="BA38" s="33" t="str">
        <f>IF(ISBLANK(AY38),"",IF(ISBLANK(VLOOKUP(AY38,role!A:E,3,FALSE)),"",VLOOKUP(AY38,role!A:E,3,FALSE)))</f>
        <v/>
      </c>
      <c r="BB38" s="33" t="str">
        <f>IF(ISBLANK(AY38),"",IF(ISBLANK(VLOOKUP(AY38,role!A:E,4,FALSE)),"",VLOOKUP(AY38,role!A:E,4,FALSE)))</f>
        <v/>
      </c>
      <c r="BC38" s="33" t="str">
        <f>IF(ISBLANK(AY38),"",IF(ISBLANK(VLOOKUP(AY38,role!A:E,5,FALSE)),"",VLOOKUP(AY38,role!A:E,5,FALSE)))</f>
        <v/>
      </c>
      <c r="BE38" s="33" t="str">
        <f>IF(ISBLANK(BD38),"",IF(ISBLANK(VLOOKUP(BD38,role!A:E,2,FALSE)),"",VLOOKUP(BD38,role!A:E,2,FALSE)))</f>
        <v/>
      </c>
      <c r="BF38" s="33" t="str">
        <f>IF(ISBLANK(BD38),"",IF(ISBLANK(VLOOKUP(BD38,role!A:E,3,FALSE)),"",VLOOKUP(BD38,role!A:E,3,FALSE)))</f>
        <v/>
      </c>
      <c r="BG38" s="33" t="str">
        <f>IF(ISBLANK(BD38),"",IF(ISBLANK(VLOOKUP(BD38,role!A:E,4,FALSE)),"",VLOOKUP(BD38,role!A:E,4,FALSE)))</f>
        <v/>
      </c>
      <c r="BH38" s="33" t="str">
        <f>IF(ISBLANK(BD38),"",IF(ISBLANK(VLOOKUP(BD38,role!A:E,5,FALSE)),"",VLOOKUP(BD38,role!A:E,5,FALSE)))</f>
        <v/>
      </c>
      <c r="BN38" s="34"/>
      <c r="BQ38" s="41"/>
      <c r="BS38" s="33" t="str">
        <f t="shared" si="44"/>
        <v/>
      </c>
      <c r="BT38" s="33" t="str">
        <f t="shared" si="45"/>
        <v/>
      </c>
      <c r="BU38" s="33" t="str">
        <f t="shared" si="46"/>
        <v/>
      </c>
      <c r="BW38" s="33" t="str">
        <f>IF(ISBLANK(BV38),"",IF(ISBLANK(VLOOKUP(BV38,role!A:E,2,FALSE)),"",VLOOKUP(BV38,role!A:E,2,FALSE)))</f>
        <v/>
      </c>
      <c r="BX38" s="33" t="str">
        <f>IF(ISBLANK(BV38),"",IF(ISBLANK(VLOOKUP(BV38,role!A:E,3,FALSE)),"",VLOOKUP(BV38,role!A:E,3,FALSE)))</f>
        <v/>
      </c>
      <c r="BY38" s="33" t="str">
        <f>IF(ISBLANK(BV38),"",IF(ISBLANK(VLOOKUP(BV38,role!A:E,4,FALSE)),"",VLOOKUP(BV38,role!A:E,4,FALSE)))</f>
        <v/>
      </c>
      <c r="BZ38" s="33" t="str">
        <f>IF(ISBLANK(BV38),"",IF(ISBLANK(VLOOKUP(BV38,role!A:E,5,FALSE)),"",VLOOKUP(BV38,role!A:E,5,FALSE)))</f>
        <v/>
      </c>
      <c r="CB38" s="33" t="str">
        <f>IF(ISBLANK(CA38),"",IF(ISBLANK(VLOOKUP(CA38,role!A:E,2,FALSE)),"",VLOOKUP(CA38,role!A:E,2,FALSE)))</f>
        <v/>
      </c>
      <c r="CC38" s="33" t="str">
        <f>IF(ISBLANK(CA38),"",IF(ISBLANK(VLOOKUP(CA38,role!A:E,3,FALSE)),"",VLOOKUP(CA38,role!A:E,3,FALSE)))</f>
        <v/>
      </c>
      <c r="CD38" s="33" t="str">
        <f>IF(ISBLANK(CA38),"",IF(ISBLANK(VLOOKUP(CA38,role!A:E,4,FALSE)),"",VLOOKUP(CA38,role!A:E,4,FALSE)))</f>
        <v/>
      </c>
      <c r="CE38" s="33" t="str">
        <f>IF(ISBLANK(CA38),"",IF(ISBLANK(VLOOKUP(CA38,role!A:E,5,FALSE)),"",VLOOKUP(CA38,role!A:E,5,FALSE)))</f>
        <v/>
      </c>
      <c r="CK38" s="34"/>
      <c r="CN38" s="41"/>
      <c r="CP38" s="33" t="str">
        <f t="shared" si="47"/>
        <v/>
      </c>
      <c r="CQ38" s="33" t="str">
        <f t="shared" si="48"/>
        <v/>
      </c>
      <c r="CR38" s="33" t="str">
        <f t="shared" si="49"/>
        <v/>
      </c>
      <c r="CT38" s="33" t="str">
        <f>IF(ISBLANK(CS38),"",IF(ISBLANK(VLOOKUP(CS38,role!A:E,2,FALSE)),"",VLOOKUP(CS38,role!A:E,2,FALSE)))</f>
        <v/>
      </c>
      <c r="CU38" s="33" t="str">
        <f>IF(ISBLANK(CS38),"",IF(ISBLANK(VLOOKUP(CS38,role!A:E,3,FALSE)),"",VLOOKUP(CS38,role!A:E,3,FALSE)))</f>
        <v/>
      </c>
      <c r="CV38" s="33" t="str">
        <f>IF(ISBLANK(CS38),"",IF(ISBLANK(VLOOKUP(CS38,role!A:E,4,FALSE)),"",VLOOKUP(CS38,role!A:E,4,FALSE)))</f>
        <v/>
      </c>
      <c r="CW38" s="33" t="str">
        <f>IF(ISBLANK(CS38),"",IF(ISBLANK(VLOOKUP(CS38,role!A:E,5,FALSE)),"",VLOOKUP(CS38,role!A:E,5,FALSE)))</f>
        <v/>
      </c>
      <c r="DC38" s="34"/>
      <c r="DF38" s="41"/>
      <c r="DH38" s="33" t="str">
        <f t="shared" si="50"/>
        <v/>
      </c>
      <c r="DI38" s="33" t="str">
        <f t="shared" si="51"/>
        <v/>
      </c>
      <c r="DJ38" s="33" t="str">
        <f t="shared" si="52"/>
        <v/>
      </c>
      <c r="DL38" s="33" t="str">
        <f>IF(ISBLANK(DK38),"",IF(ISBLANK(VLOOKUP(DK38,role!A:E,2,FALSE)),"",VLOOKUP(DK38,role!A:E,2,FALSE)))</f>
        <v/>
      </c>
      <c r="DM38" s="33" t="str">
        <f>IF(ISBLANK(DK38),"",IF(ISBLANK(VLOOKUP(DK38,role!A:E,3,FALSE)),"",VLOOKUP(DK38,role!A:E,3,FALSE)))</f>
        <v/>
      </c>
      <c r="DN38" s="33" t="str">
        <f>IF(ISBLANK(DK38),"",IF(ISBLANK(VLOOKUP(DK38,role!A:E,4,FALSE)),"",VLOOKUP(DK38,role!A:E,4,FALSE)))</f>
        <v/>
      </c>
      <c r="DO38" s="33" t="str">
        <f>IF(ISBLANK(DK38),"",IF(ISBLANK(VLOOKUP(DK38,role!A:E,5,FALSE)),"",VLOOKUP(DK38,role!A:E,5,FALSE)))</f>
        <v/>
      </c>
      <c r="DU38" s="34"/>
      <c r="DX38" s="41"/>
      <c r="DZ38" s="33" t="str">
        <f t="shared" si="53"/>
        <v/>
      </c>
      <c r="EA38" s="33" t="str">
        <f t="shared" si="54"/>
        <v/>
      </c>
      <c r="EB38" s="33" t="str">
        <f t="shared" si="55"/>
        <v/>
      </c>
      <c r="ED38" s="33" t="str">
        <f>IF(ISBLANK(EC38),"",VLOOKUP(EC38,role!A:E,2,FALSE))</f>
        <v/>
      </c>
      <c r="EE38" s="33" t="str">
        <f>IF(ISBLANK(EC38),"",IF(ISBLANK(VLOOKUP(EC38,role!A:E,3,FALSE)),"",VLOOKUP(EC38,role!A:E,3,FALSE)))</f>
        <v/>
      </c>
      <c r="EF38" s="33" t="str">
        <f>IF(ISBLANK(EC38),"",IF(ISBLANK(VLOOKUP(EC38,role!A:E,4,FALSE)),"",VLOOKUP(EC38,role!A:E,4,FALSE)))</f>
        <v/>
      </c>
      <c r="EG38" s="33" t="str">
        <f>IF(ISBLANK(EC38),"",IF(ISBLANK(VLOOKUP(EC38,role!A:E,5,FALSE)),"",VLOOKUP(EC38,role!A:E,5,FALSE)))</f>
        <v/>
      </c>
      <c r="EM38" s="34"/>
      <c r="EP38" s="34"/>
      <c r="ES38" s="33" t="str">
        <f t="shared" si="56"/>
        <v/>
      </c>
      <c r="ET38" s="33" t="str">
        <f t="shared" si="57"/>
        <v/>
      </c>
      <c r="EU38" s="33" t="str">
        <f t="shared" si="58"/>
        <v/>
      </c>
      <c r="EW38" s="33" t="str">
        <f>IF(ISBLANK(EV38),"",IF(ISBLANK(VLOOKUP(EV38,role!A:E,2,FALSE)),"",VLOOKUP(EV38,role!A:E,2,FALSE)))</f>
        <v/>
      </c>
      <c r="EX38" s="33" t="str">
        <f>IF(ISBLANK(EV38),"",IF(ISBLANK(VLOOKUP(EV38,role!A:E,3,FALSE)),"",VLOOKUP(EV38,role!A:E,3,FALSE)))</f>
        <v/>
      </c>
      <c r="EY38" s="33" t="str">
        <f>IF(ISBLANK(EV38),"",IF(ISBLANK(VLOOKUP(EV38,role!A:E,4,FALSE)),"",VLOOKUP(EV38,role!A:E,4,FALSE)))</f>
        <v/>
      </c>
      <c r="EZ38" s="33" t="str">
        <f>IF(ISBLANK(EV38),"",IF(ISBLANK(VLOOKUP(EV38,role!A:E,5,FALSE)),"",VLOOKUP(EV38,role!A:E,5,FALSE)))</f>
        <v/>
      </c>
      <c r="FF38" s="34"/>
      <c r="FI38" s="41"/>
      <c r="FK38" s="33" t="str">
        <f t="shared" si="59"/>
        <v/>
      </c>
      <c r="FL38" s="33" t="str">
        <f t="shared" si="60"/>
        <v/>
      </c>
      <c r="FM38" s="33" t="str">
        <f t="shared" si="61"/>
        <v/>
      </c>
      <c r="FO38" s="33" t="str">
        <f>IF(ISBLANK(FN38),"",IF(ISBLANK(VLOOKUP(FN38,role!A:E,2,FALSE)),"",VLOOKUP(FN38,role!A:E,2,FALSE)))</f>
        <v/>
      </c>
      <c r="FP38" s="33" t="str">
        <f>IF(ISBLANK(FN38),"",IF(ISBLANK(VLOOKUP(FN38,role!A:E,3,FALSE)),"",VLOOKUP(FN38,role!A:E,3,FALSE)))</f>
        <v/>
      </c>
      <c r="FQ38" s="33" t="str">
        <f>IF(ISBLANK(FN38),"",IF(ISBLANK(VLOOKUP(FN38,role!A:E,4,FALSE)),"",VLOOKUP(FN38,role!A:E,4,FALSE)))</f>
        <v/>
      </c>
      <c r="FR38" s="33" t="str">
        <f>IF(ISBLANK(FN38),"",IF(ISBLANK(VLOOKUP(FN38,role!A:E,5,FALSE)),"",VLOOKUP(FN38,role!A:E,5,FALSE)))</f>
        <v/>
      </c>
      <c r="FX38" s="34"/>
      <c r="GA38" s="41"/>
      <c r="GC38" s="33" t="str">
        <f t="shared" si="62"/>
        <v/>
      </c>
      <c r="GD38" s="33" t="str">
        <f t="shared" si="63"/>
        <v/>
      </c>
      <c r="GE38" s="33" t="str">
        <f t="shared" si="64"/>
        <v/>
      </c>
      <c r="GG38" s="33" t="str">
        <f>IF(ISBLANK(GF38),"",IF(ISBLANK(VLOOKUP(GF38,role!A:E,2,FALSE)),"",VLOOKUP(GF38,role!A:E,2,FALSE)))</f>
        <v/>
      </c>
      <c r="GH38" s="33" t="str">
        <f>IF(ISBLANK(GF38),"",IF(ISBLANK(VLOOKUP(GF38,role!A:E,3,FALSE)),"",VLOOKUP(GF38,role!A:E,3,FALSE)))</f>
        <v/>
      </c>
      <c r="GI38" s="33" t="str">
        <f>IF(ISBLANK(GF38),"",IF(ISBLANK(VLOOKUP(GF38,role!A:E,4,FALSE)),"",VLOOKUP(GF38,role!A:E,4,FALSE)))</f>
        <v/>
      </c>
      <c r="GJ38" s="33" t="str">
        <f>IF(ISBLANK(GF38),"",IF(ISBLANK(VLOOKUP(GF38,role!A:E,5,FALSE)),"",VLOOKUP(GF38,role!A:E,5,FALSE)))</f>
        <v/>
      </c>
      <c r="GP38" s="34"/>
      <c r="GS38" s="41"/>
      <c r="GU38" s="33" t="str">
        <f t="shared" si="65"/>
        <v/>
      </c>
      <c r="GV38" s="33" t="str">
        <f t="shared" si="66"/>
        <v/>
      </c>
      <c r="GW38" s="33" t="str">
        <f t="shared" si="67"/>
        <v/>
      </c>
      <c r="GY38" s="33" t="str">
        <f>IF(ISBLANK(GX38),"",IF(ISBLANK(VLOOKUP(GX38,role!A:E,2,FALSE)),"",VLOOKUP(GX38,role!A:E,2,FALSE)))</f>
        <v/>
      </c>
      <c r="GZ38" s="33" t="str">
        <f>IF(ISBLANK(GX38),"",IF(ISBLANK(VLOOKUP(GX38,role!A:E,3,FALSE)),"",VLOOKUP(GX38,role!A:E,3,FALSE)))</f>
        <v/>
      </c>
      <c r="HA38" s="33" t="str">
        <f>IF(ISBLANK(GX38),"",IF(ISBLANK(VLOOKUP(GX38,role!A:E,4,FALSE)),"",VLOOKUP(GX38,role!A:E,4,FALSE)))</f>
        <v/>
      </c>
      <c r="HB38" s="33" t="str">
        <f>IF(ISBLANK(GX38),"",IF(ISBLANK(VLOOKUP(GX38,role!A:E,5,FALSE)),"",VLOOKUP(GX38,role!A:E,5,FALSE)))</f>
        <v/>
      </c>
      <c r="HH38" s="34"/>
      <c r="HK38" s="41"/>
      <c r="HM38" s="33" t="str">
        <f t="shared" si="68"/>
        <v/>
      </c>
      <c r="HN38" s="33" t="str">
        <f t="shared" si="69"/>
        <v/>
      </c>
      <c r="HO38" s="33" t="str">
        <f t="shared" si="70"/>
        <v/>
      </c>
      <c r="HQ38" s="33" t="str">
        <f>IF(ISBLANK(HP38),"",IF(ISBLANK(VLOOKUP(HP38,role!A:E,2,FALSE)),"",VLOOKUP(HP38,role!A:E,2,FALSE)))</f>
        <v/>
      </c>
      <c r="HR38" s="33" t="str">
        <f>IF(ISBLANK(HP38),"",IF(ISBLANK(VLOOKUP(HP38,role!A:E,3,FALSE)),"",VLOOKUP(HP38,role!A:E,3,FALSE)))</f>
        <v/>
      </c>
      <c r="HS38" s="33" t="str">
        <f>IF(ISBLANK(HP38),"",IF(ISBLANK(VLOOKUP(HP38,role!A:E,4,FALSE)),"",VLOOKUP(HP38,role!A:E,4,FALSE)))</f>
        <v/>
      </c>
      <c r="HT38" s="33" t="str">
        <f>IF(ISBLANK(HP38),"",IF(ISBLANK(VLOOKUP(HP38,role!A:E,5,FALSE)),"",VLOOKUP(HP38,role!A:E,5,FALSE)))</f>
        <v/>
      </c>
      <c r="HZ38" s="34"/>
      <c r="IC38" s="34"/>
      <c r="IF38" s="33" t="str">
        <f t="shared" si="71"/>
        <v/>
      </c>
      <c r="IG38" s="33" t="str">
        <f t="shared" si="72"/>
        <v/>
      </c>
      <c r="IH38" s="33" t="str">
        <f t="shared" si="73"/>
        <v/>
      </c>
      <c r="IJ38" s="33" t="str">
        <f>IF(ISBLANK(II38),"",IF(ISBLANK(VLOOKUP(II38,role!A:E,2,FALSE)),"",VLOOKUP(II38,role!A:E,2,FALSE)))</f>
        <v/>
      </c>
      <c r="IK38" s="33" t="str">
        <f>IF(ISBLANK(II38),"",IF(ISBLANK(VLOOKUP(II38,role!A:E,3,FALSE)),"",VLOOKUP(II38,role!A:E,3,FALSE)))</f>
        <v/>
      </c>
      <c r="IL38" s="33" t="str">
        <f>IF(ISBLANK(II38),"",IF(ISBLANK(VLOOKUP(II38,role!A:E,4,FALSE)),"",VLOOKUP(II38,role!A:E,4,FALSE)))</f>
        <v/>
      </c>
      <c r="IM38" s="33" t="str">
        <f>IF(ISBLANK(II38),"",IF(ISBLANK(VLOOKUP(II38,role!A:E,5,FALSE)),"",VLOOKUP(II38,role!A:E,5,FALSE)))</f>
        <v/>
      </c>
      <c r="IS38" s="34"/>
      <c r="IV38" s="41"/>
      <c r="IX38" s="33" t="str">
        <f t="shared" si="74"/>
        <v/>
      </c>
      <c r="IY38" s="33" t="str">
        <f t="shared" si="75"/>
        <v/>
      </c>
      <c r="IZ38" s="33" t="str">
        <f t="shared" si="76"/>
        <v/>
      </c>
      <c r="JB38" s="33" t="str">
        <f>IF(ISBLANK(JA38),"",IF(ISBLANK(VLOOKUP(JA38,role!A:E,2,FALSE)),"",VLOOKUP(JA38,role!A:E,2,FALSE)))</f>
        <v/>
      </c>
      <c r="JC38" s="33" t="str">
        <f>IF(ISBLANK(JA38),"",IF(ISBLANK(VLOOKUP(JA38,role!A:E,3,FALSE)),"",VLOOKUP(JA38,role!A:E,3,FALSE)))</f>
        <v/>
      </c>
      <c r="JD38" s="33" t="str">
        <f>IF(ISBLANK(JA38),"",IF(ISBLANK(VLOOKUP(JA38,role!A:E,4,FALSE)),"",VLOOKUP(JA38,role!A:E,4,FALSE)))</f>
        <v/>
      </c>
      <c r="JE38" s="33" t="str">
        <f>IF(ISBLANK(JA38),"",IF(ISBLANK(VLOOKUP(JA38,role!A:E,5,FALSE)),"",VLOOKUP(JA38,role!A:E,5,FALSE)))</f>
        <v/>
      </c>
      <c r="JK38" s="34"/>
      <c r="JN38" s="41"/>
      <c r="JP38" s="33" t="str">
        <f t="shared" si="77"/>
        <v/>
      </c>
      <c r="JQ38" s="33" t="str">
        <f t="shared" si="78"/>
        <v/>
      </c>
      <c r="JR38" s="33" t="str">
        <f t="shared" si="79"/>
        <v/>
      </c>
      <c r="JT38" s="33" t="str">
        <f>IF(ISBLANK(JS38),"",IF(ISBLANK(VLOOKUP(JS38,role!A:E,2,FALSE)),"",VLOOKUP(JS38,role!A:E,2,FALSE)))</f>
        <v/>
      </c>
      <c r="JU38" s="33" t="str">
        <f>IF(ISBLANK(JS38),"",IF(ISBLANK(VLOOKUP(JS38,role!A:E,3,FALSE)),"",VLOOKUP(JS38,role!A:E,3,FALSE)))</f>
        <v/>
      </c>
      <c r="JV38" s="33" t="str">
        <f>IF(ISBLANK(JS38),"",IF(ISBLANK(VLOOKUP(JS38,role!A:E,4,FALSE)),"",VLOOKUP(JS38,role!A:E,4,FALSE)))</f>
        <v/>
      </c>
      <c r="JW38" s="33" t="str">
        <f>IF(ISBLANK(JS38),"",IF(ISBLANK(VLOOKUP(JS38,role!A:E,5,FALSE)),"",VLOOKUP(JS38,role!A:E,5,FALSE)))</f>
        <v/>
      </c>
      <c r="KC38" s="34"/>
      <c r="KF38" s="41"/>
      <c r="KH38" s="33" t="str">
        <f t="shared" si="80"/>
        <v/>
      </c>
      <c r="KI38" s="33" t="str">
        <f t="shared" si="81"/>
        <v/>
      </c>
      <c r="KJ38" s="33" t="str">
        <f t="shared" si="82"/>
        <v/>
      </c>
      <c r="KL38" s="33" t="str">
        <f>IF(ISBLANK(KK38),"",IF(ISBLANK(VLOOKUP(KK38,role!A:E,2,FALSE)),"",VLOOKUP(KK38,role!A:E,2,FALSE)))</f>
        <v/>
      </c>
      <c r="KM38" s="33" t="str">
        <f>IF(ISBLANK(KK38),"",IF(ISBLANK(VLOOKUP(KK38,role!A:E,3,FALSE)),"",VLOOKUP(KK38,role!A:E,3,FALSE)))</f>
        <v/>
      </c>
      <c r="KN38" s="33" t="str">
        <f>IF(ISBLANK(KK38),"",IF(ISBLANK(VLOOKUP(KK38,role!A:E,4,FALSE)),"",VLOOKUP(KK38,role!A:E,4,FALSE)))</f>
        <v/>
      </c>
      <c r="KO38" s="33" t="str">
        <f>IF(ISBLANK(KK38),"",IF(ISBLANK(VLOOKUP(KK38,role!A:E,5,FALSE)),"",VLOOKUP(KK38,role!A:E,5,FALSE)))</f>
        <v/>
      </c>
      <c r="KU38" s="34"/>
      <c r="KX38" s="41"/>
      <c r="KZ38" s="33" t="str">
        <f t="shared" si="83"/>
        <v/>
      </c>
      <c r="LA38" s="33" t="str">
        <f t="shared" si="84"/>
        <v/>
      </c>
      <c r="LB38" s="33" t="str">
        <f t="shared" si="85"/>
        <v/>
      </c>
      <c r="LD38" s="33" t="str">
        <f>IF(ISBLANK(LC38),"",IF(ISBLANK(VLOOKUP(LC38,role!A:E,2,FALSE)),"",VLOOKUP(LC38,role!A:E,2,FALSE)))</f>
        <v/>
      </c>
      <c r="LE38" s="33" t="str">
        <f>IF(ISBLANK(LC38),"",IF(ISBLANK(VLOOKUP(LC38,role!A:E,3,FALSE)),"",VLOOKUP(LC38,role!A:E,3,FALSE)))</f>
        <v/>
      </c>
      <c r="LF38" s="33" t="str">
        <f>IF(ISBLANK(LC38),"",IF(ISBLANK(VLOOKUP(LC38,role!A:E,4,FALSE)),"",VLOOKUP(LC38,role!A:E,4,FALSE)))</f>
        <v/>
      </c>
      <c r="LG38" s="33" t="str">
        <f>IF(ISBLANK(LC38),"",IF(ISBLANK(VLOOKUP(LC38,role!A:E,5,FALSE)),"",VLOOKUP(LC38,role!A:E,5,FALSE)))</f>
        <v/>
      </c>
      <c r="LM38" s="34"/>
      <c r="LP38" s="41"/>
      <c r="LR38" s="33" t="str">
        <f t="shared" si="86"/>
        <v/>
      </c>
      <c r="LS38" s="33" t="str">
        <f t="shared" si="87"/>
        <v/>
      </c>
      <c r="LT38" s="33" t="str">
        <f t="shared" si="88"/>
        <v/>
      </c>
      <c r="LV38" s="33" t="str">
        <f>IF(ISBLANK(LU38),"",IF(ISBLANK(VLOOKUP(LU38,role!A:E,2,FALSE)),"",VLOOKUP(LU38,role!A:E,2,FALSE)))</f>
        <v/>
      </c>
      <c r="LW38" s="33" t="str">
        <f>IF(ISBLANK(LU38),"",IF(ISBLANK(VLOOKUP(LU38,role!A:E,3,FALSE)),"",VLOOKUP(LU38,role!A:E,3,FALSE)))</f>
        <v/>
      </c>
      <c r="LX38" s="33" t="str">
        <f>IF(ISBLANK(LU38),"",IF(ISBLANK(VLOOKUP(LU38,role!A:E,4,FALSE)),"",VLOOKUP(LU38,role!A:E,4,FALSE)))</f>
        <v/>
      </c>
      <c r="LY38" s="33" t="str">
        <f>IF(ISBLANK(LU38),"",IF(ISBLANK(VLOOKUP(LU38,role!A:E,5,FALSE)),"",VLOOKUP(LU38,role!A:E,5,FALSE)))</f>
        <v/>
      </c>
      <c r="ME38" s="34"/>
      <c r="MH38" s="41"/>
      <c r="MJ38" s="33" t="str">
        <f t="shared" si="89"/>
        <v/>
      </c>
      <c r="MK38" s="33" t="str">
        <f t="shared" si="90"/>
        <v/>
      </c>
      <c r="ML38" s="33" t="str">
        <f t="shared" si="91"/>
        <v/>
      </c>
      <c r="MN38" s="33" t="str">
        <f>IF(ISBLANK(MM38),"",IF(ISBLANK(VLOOKUP(MM38,role!A:E,2,FALSE)),"",VLOOKUP(MM38,role!A:E,2,FALSE)))</f>
        <v/>
      </c>
      <c r="MO38" s="33" t="str">
        <f>IF(ISBLANK(MM38),"",IF(ISBLANK(VLOOKUP(MM38,role!A:E,3,FALSE)),"",VLOOKUP(MM38,role!A:E,3,FALSE)))</f>
        <v/>
      </c>
      <c r="MP38" s="33" t="str">
        <f>IF(ISBLANK(MM38),"",IF(ISBLANK(VLOOKUP(MM38,role!A:E,4,FALSE)),"",VLOOKUP(MM38,role!A:E,4,FALSE)))</f>
        <v/>
      </c>
      <c r="MQ38" s="33" t="str">
        <f>IF(ISBLANK(MM38),"",IF(ISBLANK(VLOOKUP(MM38,role!A:E,5,FALSE)),"",VLOOKUP(MM38,role!A:E,5,FALSE)))</f>
        <v/>
      </c>
      <c r="MW38" s="34"/>
      <c r="MZ38" s="41"/>
      <c r="NB38" s="33" t="str">
        <f t="shared" si="92"/>
        <v/>
      </c>
      <c r="NC38" s="33" t="str">
        <f t="shared" si="93"/>
        <v/>
      </c>
      <c r="ND38" s="33" t="str">
        <f t="shared" si="94"/>
        <v/>
      </c>
      <c r="NF38" s="33" t="str">
        <f>IF(ISBLANK(NE38),"",IF(ISBLANK(VLOOKUP(NE38,role!A:E,2,FALSE)),"",VLOOKUP(NE38,role!A:E,2,FALSE)))</f>
        <v/>
      </c>
      <c r="NG38" s="33" t="str">
        <f>IF(ISBLANK(NE38),"",IF(ISBLANK(VLOOKUP(NE38,role!A:E,3,FALSE)),"",VLOOKUP(NE38,role!A:E,3,FALSE)))</f>
        <v/>
      </c>
      <c r="NH38" s="33" t="str">
        <f>IF(ISBLANK(NE38),"",IF(ISBLANK(VLOOKUP(NE38,role!A:E,4,FALSE)),"",VLOOKUP(NE38,role!A:E,4,FALSE)))</f>
        <v/>
      </c>
      <c r="NI38" s="33" t="str">
        <f>IF(ISBLANK(NE38),"",IF(ISBLANK(VLOOKUP(NE38,role!A:E,5,FALSE)),"",VLOOKUP(NE38,role!A:E,5,FALSE)))</f>
        <v/>
      </c>
      <c r="NO38" s="34"/>
      <c r="NR38" s="41"/>
      <c r="NT38" s="33" t="str">
        <f t="shared" si="95"/>
        <v/>
      </c>
      <c r="NU38" s="33" t="str">
        <f t="shared" si="96"/>
        <v/>
      </c>
      <c r="NV38" s="33" t="str">
        <f t="shared" si="97"/>
        <v/>
      </c>
      <c r="NX38" s="33" t="str">
        <f>IF(ISBLANK(NW38),"",IF(ISBLANK(VLOOKUP(NW38,role!A:E,2,FALSE)),"",VLOOKUP(NW38,role!A:E,2,FALSE)))</f>
        <v/>
      </c>
      <c r="NY38" s="33" t="str">
        <f>IF(ISBLANK(NW38),"",IF(ISBLANK(VLOOKUP(NW38,role!A:E,3,FALSE)),"",VLOOKUP(NW38,role!A:E,3,FALSE)))</f>
        <v/>
      </c>
      <c r="NZ38" s="33" t="str">
        <f>IF(ISBLANK(NW38),"",IF(ISBLANK(VLOOKUP(NW38,role!A:E,4,FALSE)),"",VLOOKUP(NW38,role!A:E,4,FALSE)))</f>
        <v/>
      </c>
      <c r="OA38" s="33" t="str">
        <f>IF(ISBLANK(NW38),"",IF(ISBLANK(VLOOKUP(NW38,role!A:E,5,FALSE)),"",VLOOKUP(NW38,role!A:E,5,FALSE)))</f>
        <v/>
      </c>
      <c r="OG38" s="34"/>
      <c r="OJ38" s="41"/>
      <c r="OL38" s="33" t="str">
        <f t="shared" si="98"/>
        <v/>
      </c>
      <c r="OM38" s="33" t="str">
        <f t="shared" si="99"/>
        <v/>
      </c>
      <c r="ON38" s="33" t="str">
        <f t="shared" si="100"/>
        <v/>
      </c>
      <c r="OP38" s="33" t="str">
        <f>IF(ISBLANK(OO38),"",IF(ISBLANK(VLOOKUP(OO38,role!A:E,2,FALSE)),"",VLOOKUP(OO38,role!A:E,2,FALSE)))</f>
        <v/>
      </c>
      <c r="OQ38" s="33" t="str">
        <f>IF(ISBLANK(OO38),"",IF(ISBLANK(VLOOKUP(OO38,role!A:E,3,FALSE)),"",VLOOKUP(OO38,role!A:E,3,FALSE)))</f>
        <v/>
      </c>
      <c r="OR38" s="33" t="str">
        <f>IF(ISBLANK(OO38),"",IF(ISBLANK(VLOOKUP(OO38,role!A:E,4,FALSE)),"",VLOOKUP(OO38,role!A:E,4,FALSE)))</f>
        <v/>
      </c>
      <c r="OS38" s="33" t="str">
        <f>IF(ISBLANK(OO38),"",IF(ISBLANK(VLOOKUP(OO38,role!A:E,5,FALSE)),"",VLOOKUP(OO38,role!A:E,5,FALSE)))</f>
        <v/>
      </c>
      <c r="OY38" s="34"/>
      <c r="PB38" s="34"/>
      <c r="PC38" s="35"/>
      <c r="PD38" s="36" t="str">
        <f t="shared" si="101"/>
        <v/>
      </c>
      <c r="PF38" s="33" t="str">
        <f>IF(ISBLANK(PE38),"",IF(ISBLANK(VLOOKUP(PE38,role!A:E,2,FALSE)),"",VLOOKUP(PE38,role!A:E,2,FALSE)))</f>
        <v/>
      </c>
      <c r="PG38" s="33" t="str">
        <f>IF(ISBLANK(PE38),"",IF(ISBLANK(VLOOKUP(PE38,role!A:E,3,FALSE)),"",VLOOKUP(PE38,role!A:E,3,FALSE)))</f>
        <v/>
      </c>
      <c r="PH38" s="33" t="str">
        <f>IF(ISBLANK(PE38),"",IF(ISBLANK(VLOOKUP(PE38,role!A:E,4,FALSE)),"",VLOOKUP(PE38,role!A:E,4,FALSE)))</f>
        <v/>
      </c>
      <c r="PI38" s="33" t="str">
        <f>IF(ISBLANK(PE38),"",IF(ISBLANK(VLOOKUP(PE38,role!A:E,5,FALSE)),"",VLOOKUP(PE38,role!A:E,5,FALSE)))</f>
        <v/>
      </c>
      <c r="PJ38" s="38"/>
      <c r="PK38" s="36" t="str">
        <f t="shared" si="102"/>
        <v/>
      </c>
      <c r="PM38" s="33" t="str">
        <f>IF(ISBLANK(PL38),"",IF(ISBLANK(VLOOKUP(PL38,role!A:E,2,FALSE)),"",VLOOKUP(PL38,role!A:E,2,FALSE)))</f>
        <v/>
      </c>
      <c r="PN38" s="33" t="str">
        <f>IF(ISBLANK(PL38),"",IF(ISBLANK(VLOOKUP(PL38,role!A:E,3,FALSE)),"",VLOOKUP(PL38,role!A:E,3,FALSE)))</f>
        <v/>
      </c>
      <c r="PO38" s="33" t="str">
        <f>IF(ISBLANK(PL38),"",IF(ISBLANK(VLOOKUP(PL38,role!A:E,4,FALSE)),"",VLOOKUP(PL38,role!A:E,4,FALSE)))</f>
        <v/>
      </c>
      <c r="PP38" s="33" t="str">
        <f>IF(ISBLANK(PL38),"",IF(ISBLANK(VLOOKUP(PL38,role!A:E,5,FALSE)),"",VLOOKUP(PL38,role!A:E,5,FALSE)))</f>
        <v/>
      </c>
      <c r="PQ38" s="38"/>
      <c r="PR38" s="36" t="str">
        <f t="shared" si="103"/>
        <v/>
      </c>
      <c r="PT38" s="33" t="str">
        <f>IF(ISBLANK(PS38),"",IF(ISBLANK(VLOOKUP(PS38,role!A:E,2,FALSE)),"",VLOOKUP(PS38,role!A:E,2,FALSE)))</f>
        <v/>
      </c>
      <c r="PU38" s="33" t="str">
        <f>IF(ISBLANK(PS38),"",IF(ISBLANK(VLOOKUP(PS38,role!A:E,3,FALSE)),"",VLOOKUP(PS38,role!A:E,3,FALSE)))</f>
        <v/>
      </c>
      <c r="PV38" s="33" t="str">
        <f>IF(ISBLANK(PS38),"",IF(ISBLANK(VLOOKUP(PS38,role!A:E,4,FALSE)),"",VLOOKUP(PS38,role!A:E,4,FALSE)))</f>
        <v/>
      </c>
      <c r="PW38" s="33" t="str">
        <f>IF(ISBLANK(PS38),"",IF(ISBLANK(VLOOKUP(PS38,role!A:E,5,FALSE)),"",VLOOKUP(PS38,role!A:E,5,FALSE)))</f>
        <v/>
      </c>
      <c r="PX38" s="38"/>
      <c r="PY38" s="36" t="str">
        <f t="shared" si="104"/>
        <v/>
      </c>
      <c r="QA38" s="33" t="str">
        <f>IF(ISBLANK(PZ38),"",IF(ISBLANK(VLOOKUP(PZ38,role!A:E,2,FALSE)),"",VLOOKUP(PZ38,role!A:E,2,FALSE)))</f>
        <v/>
      </c>
      <c r="QB38" s="33" t="str">
        <f>IF(ISBLANK(PZ38),"",IF(ISBLANK(VLOOKUP(PZ38,role!A:E,3,FALSE)),"",VLOOKUP(PZ38,role!A:E,3,FALSE)))</f>
        <v/>
      </c>
      <c r="QC38" s="33" t="str">
        <f>IF(ISBLANK(PZ38),"",IF(ISBLANK(VLOOKUP(PZ38,role!A:E,4,FALSE)),"",VLOOKUP(PZ38,role!A:E,4,FALSE)))</f>
        <v/>
      </c>
      <c r="QD38" s="33" t="str">
        <f>IF(ISBLANK(PZ38),"",IF(ISBLANK(VLOOKUP(PZ38,role!A:E,5,FALSE)),"",VLOOKUP(PZ38,role!A:E,5,FALSE)))</f>
        <v/>
      </c>
      <c r="QE38" s="38"/>
      <c r="QF38" s="36" t="str">
        <f t="shared" si="105"/>
        <v/>
      </c>
      <c r="QH38" s="33" t="str">
        <f>IF(ISBLANK(QG38),"",IF(ISBLANK(VLOOKUP(QG38,role!A:E,2,FALSE)),"",VLOOKUP(QG38,role!A:E,2,FALSE)))</f>
        <v/>
      </c>
      <c r="QI38" s="33" t="str">
        <f>IF(ISBLANK(QG38),"",IF(ISBLANK(VLOOKUP(QG38,role!A:E,3,FALSE)),"",VLOOKUP(QG38,role!A:E,3,FALSE)))</f>
        <v/>
      </c>
      <c r="QJ38" s="33" t="str">
        <f>IF(ISBLANK(QG38),"",IF(ISBLANK(VLOOKUP(QG38,role!A:E,4,FALSE)),"",VLOOKUP(QG38,role!A:E,4,FALSE)))</f>
        <v/>
      </c>
      <c r="QK38" s="33" t="str">
        <f>IF(ISBLANK(QG38),"",IF(ISBLANK(VLOOKUP(QG38,role!A:E,5,FALSE)),"",VLOOKUP(QG38,role!A:E,5,FALSE)))</f>
        <v/>
      </c>
      <c r="QL38" s="34"/>
      <c r="QM38" s="38"/>
      <c r="QN38" s="36" t="str">
        <f t="shared" si="106"/>
        <v/>
      </c>
      <c r="QP38" s="33" t="str">
        <f>IF(ISBLANK(QO38),"",IF(ISBLANK(VLOOKUP(QO38,role!A:E,2,FALSE)),"",VLOOKUP(QO38,role!A:E,2,FALSE)))</f>
        <v/>
      </c>
      <c r="QQ38" s="33" t="str">
        <f>IF(ISBLANK(QO38),"",IF(ISBLANK(VLOOKUP(QO38,role!A:E,3,FALSE)),"",VLOOKUP(QO38,role!A:E,3,FALSE)))</f>
        <v/>
      </c>
      <c r="QR38" s="33" t="str">
        <f>IF(ISBLANK(QO38),"",IF(ISBLANK(VLOOKUP(QO38,role!A:E,4,FALSE)),"",VLOOKUP(QO38,role!A:E,4,FALSE)))</f>
        <v/>
      </c>
      <c r="QS38" s="33" t="str">
        <f>IF(ISBLANK(QO38),"",IF(ISBLANK(VLOOKUP(QO38,role!A:E,5,FALSE)),"",VLOOKUP(QO38,role!A:E,5,FALSE)))</f>
        <v/>
      </c>
      <c r="QT38" s="38"/>
      <c r="QU38" s="36" t="str">
        <f t="shared" si="107"/>
        <v/>
      </c>
      <c r="QW38" s="33" t="str">
        <f>IF(ISBLANK(QV38),"",IF(ISBLANK(VLOOKUP(QV38,role!A:E,2,FALSE)),"",VLOOKUP(QV38,role!A:E,2,FALSE)))</f>
        <v/>
      </c>
      <c r="QX38" s="33" t="str">
        <f>IF(ISBLANK(QV38),"",IF(ISBLANK(VLOOKUP(QV38,role!A:E,3,FALSE)),"",VLOOKUP(QV38,role!A:E,3,FALSE)))</f>
        <v/>
      </c>
      <c r="QY38" s="33" t="str">
        <f>IF(ISBLANK(QV38),"",IF(ISBLANK(VLOOKUP(QV38,role!A:E,4,FALSE)),"",VLOOKUP(QV38,role!A:E,4,FALSE)))</f>
        <v/>
      </c>
      <c r="QZ38" s="33" t="str">
        <f>IF(ISBLANK(QV38),"",IF(ISBLANK(VLOOKUP(QV38,role!A:E,5,FALSE)),"",VLOOKUP(QV38,role!A:E,5,FALSE)))</f>
        <v/>
      </c>
      <c r="RA38" s="38"/>
      <c r="RB38" s="36" t="str">
        <f t="shared" si="108"/>
        <v/>
      </c>
      <c r="RD38" s="33" t="str">
        <f>IF(ISBLANK(RC38),"",IF(ISBLANK(VLOOKUP(RC38,role!A:E,2,FALSE)),"",VLOOKUP(RC38,role!A:E,2,FALSE)))</f>
        <v/>
      </c>
      <c r="RE38" s="33" t="str">
        <f>IF(ISBLANK(RC38),"",IF(ISBLANK(VLOOKUP(RC38,role!A:E,3,FALSE)),"",VLOOKUP(RC38,role!A:E,3,FALSE)))</f>
        <v/>
      </c>
      <c r="RF38" s="33" t="str">
        <f>IF(ISBLANK(RC38),"",IF(ISBLANK(VLOOKUP(RC38,role!A:E,4,FALSE)),"",VLOOKUP(RC38,role!A:E,4,FALSE)))</f>
        <v/>
      </c>
      <c r="RG38" s="33" t="str">
        <f>IF(ISBLANK(RC38),"",IF(ISBLANK(VLOOKUP(RC38,role!A:E,5,FALSE)),"",VLOOKUP(RC38,role!A:E,5,FALSE)))</f>
        <v/>
      </c>
      <c r="RH38" s="38"/>
      <c r="RI38" s="36" t="str">
        <f t="shared" si="109"/>
        <v/>
      </c>
      <c r="RK38" s="33" t="str">
        <f>IF(ISBLANK(RJ38),"",IF(ISBLANK(VLOOKUP(RJ38,role!A:E,2,FALSE)),"",VLOOKUP(RJ38,role!A:E,2,FALSE)))</f>
        <v/>
      </c>
      <c r="RL38" s="33" t="str">
        <f>IF(ISBLANK(RJ38),"",IF(ISBLANK(VLOOKUP(RJ38,role!A:E,3,FALSE)),"",VLOOKUP(RJ38,role!A:E,3,FALSE)))</f>
        <v/>
      </c>
      <c r="RM38" s="33" t="str">
        <f>IF(ISBLANK(RJ38),"",IF(ISBLANK(VLOOKUP(RJ38,role!A:E,4,FALSE)),"",VLOOKUP(RJ38,role!A:E,4,FALSE)))</f>
        <v/>
      </c>
      <c r="RN38" s="33" t="str">
        <f>IF(ISBLANK(RJ38),"",IF(ISBLANK(VLOOKUP(RJ38,role!A:E,5,FALSE)),"",VLOOKUP(RJ38,role!A:E,5,FALSE)))</f>
        <v/>
      </c>
      <c r="RO38" s="38"/>
      <c r="RP38" s="36" t="str">
        <f t="shared" si="110"/>
        <v/>
      </c>
      <c r="RR38" s="33" t="str">
        <f t="shared" si="111"/>
        <v/>
      </c>
      <c r="RS38" s="33" t="str">
        <f t="shared" si="112"/>
        <v/>
      </c>
      <c r="RT38" s="33" t="str">
        <f t="shared" si="113"/>
        <v/>
      </c>
      <c r="RU38" s="33" t="str">
        <f t="shared" si="114"/>
        <v/>
      </c>
      <c r="RV38" s="34"/>
      <c r="RW38" s="35"/>
      <c r="RY38" s="33" t="str">
        <f t="shared" si="115"/>
        <v/>
      </c>
      <c r="RZ38" s="41"/>
      <c r="SA38" s="33" t="str">
        <f t="shared" si="116"/>
        <v/>
      </c>
      <c r="SC38" s="33" t="str">
        <f t="shared" si="117"/>
        <v/>
      </c>
      <c r="SE38" s="33" t="str">
        <f t="shared" si="118"/>
        <v/>
      </c>
      <c r="SG38" s="33" t="str">
        <f t="shared" si="119"/>
        <v/>
      </c>
      <c r="SI38" s="33" t="str">
        <f t="shared" si="120"/>
        <v/>
      </c>
      <c r="SK38" s="33" t="str">
        <f t="shared" si="121"/>
        <v/>
      </c>
      <c r="SM38" s="33" t="str">
        <f t="shared" si="122"/>
        <v/>
      </c>
      <c r="SO38" s="33" t="str">
        <f t="shared" si="123"/>
        <v/>
      </c>
      <c r="SQ38" s="33" t="str">
        <f t="shared" si="124"/>
        <v/>
      </c>
      <c r="SS38" s="33" t="str">
        <f t="shared" si="125"/>
        <v/>
      </c>
      <c r="ST38" s="34"/>
      <c r="SV38" s="33" t="str">
        <f t="shared" si="126"/>
        <v/>
      </c>
      <c r="SX38" s="33" t="str">
        <f t="shared" si="127"/>
        <v/>
      </c>
      <c r="SZ38" s="33" t="str">
        <f t="shared" si="128"/>
        <v/>
      </c>
      <c r="TB38" s="33" t="str">
        <f t="shared" si="129"/>
        <v/>
      </c>
      <c r="TD38" s="33" t="str">
        <f t="shared" si="130"/>
        <v/>
      </c>
      <c r="TE38" s="34"/>
      <c r="TG38" s="33" t="str">
        <f t="shared" si="131"/>
        <v/>
      </c>
      <c r="TI38" s="33" t="str">
        <f t="shared" si="132"/>
        <v/>
      </c>
      <c r="TK38" s="33" t="str">
        <f t="shared" si="133"/>
        <v/>
      </c>
      <c r="TM38" s="33" t="str">
        <f t="shared" si="134"/>
        <v/>
      </c>
      <c r="TO38" s="33" t="str">
        <f t="shared" si="135"/>
        <v/>
      </c>
      <c r="TP38" s="34"/>
      <c r="TR38" s="33" t="str">
        <f t="shared" si="136"/>
        <v/>
      </c>
      <c r="TT38" s="33" t="str">
        <f t="shared" si="137"/>
        <v/>
      </c>
      <c r="TV38" s="33" t="str">
        <f t="shared" si="138"/>
        <v/>
      </c>
      <c r="TX38" s="33" t="str">
        <f t="shared" si="139"/>
        <v/>
      </c>
      <c r="TZ38" s="33" t="str">
        <f t="shared" si="140"/>
        <v/>
      </c>
      <c r="UA38" s="34"/>
      <c r="UC38" s="33" t="str">
        <f t="shared" si="141"/>
        <v/>
      </c>
      <c r="UE38" s="33" t="str">
        <f t="shared" si="142"/>
        <v/>
      </c>
      <c r="UG38" s="33" t="str">
        <f t="shared" si="143"/>
        <v/>
      </c>
      <c r="UI38" s="33" t="str">
        <f t="shared" si="144"/>
        <v/>
      </c>
      <c r="UK38" s="33" t="str">
        <f t="shared" si="145"/>
        <v/>
      </c>
      <c r="UL38" s="34"/>
      <c r="UN38" s="33" t="str">
        <f t="shared" si="146"/>
        <v/>
      </c>
      <c r="UO38" s="33" t="str">
        <f t="shared" si="147"/>
        <v/>
      </c>
      <c r="UQ38" s="33" t="str">
        <f t="shared" si="148"/>
        <v/>
      </c>
      <c r="UR38" s="33" t="str">
        <f t="shared" si="149"/>
        <v/>
      </c>
      <c r="UT38" s="33" t="str">
        <f t="shared" si="150"/>
        <v/>
      </c>
      <c r="UU38" s="33" t="str">
        <f t="shared" si="151"/>
        <v/>
      </c>
      <c r="UW38" s="33" t="str">
        <f t="shared" si="152"/>
        <v/>
      </c>
      <c r="UX38" s="33" t="str">
        <f t="shared" si="153"/>
        <v/>
      </c>
      <c r="UZ38" s="33" t="str">
        <f t="shared" si="154"/>
        <v/>
      </c>
      <c r="VA38" s="33" t="str">
        <f t="shared" si="155"/>
        <v/>
      </c>
      <c r="VB38" s="37"/>
      <c r="VC38" s="35"/>
      <c r="VD38" s="36" t="str">
        <f t="shared" si="156"/>
        <v/>
      </c>
      <c r="VE38" s="36" t="str">
        <f t="shared" si="157"/>
        <v/>
      </c>
      <c r="VG38" s="36" t="str">
        <f t="shared" si="158"/>
        <v/>
      </c>
      <c r="VH38" s="36" t="str">
        <f t="shared" si="159"/>
        <v/>
      </c>
      <c r="VJ38" s="36" t="str">
        <f t="shared" si="160"/>
        <v/>
      </c>
      <c r="VK38" s="36" t="str">
        <f t="shared" si="161"/>
        <v/>
      </c>
      <c r="VM38" s="36" t="str">
        <f t="shared" si="162"/>
        <v/>
      </c>
      <c r="VN38" s="36" t="str">
        <f t="shared" si="163"/>
        <v/>
      </c>
      <c r="VP38" s="36" t="str">
        <f t="shared" si="164"/>
        <v/>
      </c>
      <c r="VQ38" s="36" t="str">
        <f t="shared" si="165"/>
        <v/>
      </c>
      <c r="VR38" s="34"/>
      <c r="VT38" s="36" t="str">
        <f t="shared" si="166"/>
        <v/>
      </c>
      <c r="VU38" s="36" t="str">
        <f t="shared" si="167"/>
        <v/>
      </c>
      <c r="VW38" s="36" t="str">
        <f t="shared" si="168"/>
        <v/>
      </c>
      <c r="VX38" s="36" t="str">
        <f t="shared" si="169"/>
        <v/>
      </c>
      <c r="VZ38" s="36" t="str">
        <f t="shared" si="170"/>
        <v/>
      </c>
      <c r="WA38" s="36" t="str">
        <f t="shared" si="171"/>
        <v/>
      </c>
      <c r="WC38" s="36" t="str">
        <f t="shared" si="172"/>
        <v/>
      </c>
      <c r="WD38" s="36" t="str">
        <f t="shared" si="173"/>
        <v/>
      </c>
      <c r="WF38" s="36" t="str">
        <f t="shared" si="174"/>
        <v/>
      </c>
      <c r="WG38" s="36" t="str">
        <f t="shared" si="175"/>
        <v/>
      </c>
      <c r="WH38" s="34"/>
      <c r="WK38" s="33" t="str">
        <f t="shared" si="176"/>
        <v/>
      </c>
      <c r="WL38" s="35"/>
      <c r="WM38" s="38"/>
      <c r="WN38" s="36" t="str">
        <f t="shared" si="177"/>
        <v/>
      </c>
      <c r="WO38" s="33" t="str">
        <f t="shared" si="178"/>
        <v/>
      </c>
      <c r="WR38" s="36" t="str">
        <f t="shared" si="179"/>
        <v/>
      </c>
      <c r="WS38" s="33" t="str">
        <f t="shared" si="180"/>
        <v/>
      </c>
      <c r="WV38" s="36" t="str">
        <f t="shared" si="181"/>
        <v/>
      </c>
      <c r="WW38" s="33" t="str">
        <f t="shared" si="182"/>
        <v/>
      </c>
      <c r="WZ38" s="36" t="str">
        <f t="shared" si="183"/>
        <v/>
      </c>
      <c r="XA38" s="33" t="str">
        <f t="shared" si="184"/>
        <v/>
      </c>
      <c r="XB38" s="33"/>
      <c r="XD38" s="36" t="str">
        <f t="shared" si="185"/>
        <v/>
      </c>
      <c r="XE38" s="33" t="str">
        <f t="shared" si="186"/>
        <v/>
      </c>
      <c r="XF38" s="39"/>
      <c r="XG38" s="33" t="str">
        <f t="shared" si="187"/>
        <v/>
      </c>
      <c r="XH38" s="33" t="str">
        <f t="shared" si="188"/>
        <v/>
      </c>
      <c r="XI38" s="33" t="str">
        <f t="shared" si="189"/>
        <v/>
      </c>
      <c r="XJ38" s="33" t="str">
        <f t="shared" si="190"/>
        <v/>
      </c>
      <c r="XK38" s="33" t="str">
        <f t="shared" si="191"/>
        <v/>
      </c>
      <c r="XL38" s="33" t="str">
        <f t="shared" si="192"/>
        <v/>
      </c>
      <c r="XM38" s="33" t="str">
        <f t="shared" si="193"/>
        <v/>
      </c>
      <c r="XN38" s="33" t="str">
        <f t="shared" si="194"/>
        <v/>
      </c>
      <c r="XO38" s="33" t="str">
        <f t="shared" si="195"/>
        <v/>
      </c>
    </row>
    <row r="39" spans="3:639" s="32" customFormat="1" x14ac:dyDescent="0.25">
      <c r="C39" s="33" t="str">
        <f t="shared" si="20"/>
        <v/>
      </c>
      <c r="E39" s="32" t="str">
        <f t="shared" si="21"/>
        <v/>
      </c>
      <c r="F39" s="33" t="str">
        <f t="shared" si="22"/>
        <v/>
      </c>
      <c r="G39" s="33" t="str">
        <f t="shared" si="23"/>
        <v/>
      </c>
      <c r="J39" s="33" t="str">
        <f t="shared" si="24"/>
        <v/>
      </c>
      <c r="K39" s="33" t="str">
        <f t="shared" si="25"/>
        <v/>
      </c>
      <c r="L39" s="33" t="str">
        <f t="shared" si="26"/>
        <v/>
      </c>
      <c r="N39" s="33" t="str">
        <f t="shared" si="27"/>
        <v/>
      </c>
      <c r="O39" s="33" t="str">
        <f t="shared" si="28"/>
        <v/>
      </c>
      <c r="Q39" s="33" t="str">
        <f t="shared" si="29"/>
        <v/>
      </c>
      <c r="R39" s="33" t="str">
        <f t="shared" si="30"/>
        <v/>
      </c>
      <c r="S39" s="33"/>
      <c r="T39" s="33"/>
      <c r="U39" s="33" t="str">
        <f t="shared" si="31"/>
        <v/>
      </c>
      <c r="V39" s="33" t="str">
        <f t="shared" si="32"/>
        <v/>
      </c>
      <c r="W39" s="33"/>
      <c r="Y39" s="33" t="str">
        <f>IF(ISBLANK(X39),"",VLOOKUP(X39,resource_type!A:C,3,FALSE))</f>
        <v/>
      </c>
      <c r="Z39" s="33" t="str">
        <f>IF(ISBLANK(X39),"",VLOOKUP(X39,resource_type!A:C,2,FALSE))</f>
        <v/>
      </c>
      <c r="AA39" s="33" t="str">
        <f t="shared" si="33"/>
        <v/>
      </c>
      <c r="AB39" s="33" t="str">
        <f t="shared" si="34"/>
        <v/>
      </c>
      <c r="AD39" s="33" t="str">
        <f>IF(ISBLANK(AC39),"",VLOOKUP(AC39,resource_type!A:C,3,FALSE))</f>
        <v/>
      </c>
      <c r="AF39" s="33" t="str">
        <f>IF(ISBLANK(AE39),"",VLOOKUP(AE39,resource_type!A:C,3,FALSE))</f>
        <v/>
      </c>
      <c r="AG39" s="34"/>
      <c r="AI39" s="33" t="str">
        <f t="shared" si="35"/>
        <v/>
      </c>
      <c r="AK39" s="33" t="str">
        <f t="shared" si="36"/>
        <v/>
      </c>
      <c r="AM39" s="33" t="str">
        <f t="shared" si="37"/>
        <v/>
      </c>
      <c r="AO39" s="33" t="str">
        <f t="shared" si="38"/>
        <v/>
      </c>
      <c r="AP39" s="54"/>
      <c r="AQ39" s="35"/>
      <c r="AR39" s="36" t="str">
        <f t="shared" si="39"/>
        <v/>
      </c>
      <c r="AS39" s="36" t="str">
        <f t="shared" si="40"/>
        <v/>
      </c>
      <c r="AT39" s="35"/>
      <c r="AV39" s="33" t="str">
        <f t="shared" si="41"/>
        <v/>
      </c>
      <c r="AW39" s="33" t="str">
        <f t="shared" si="42"/>
        <v/>
      </c>
      <c r="AX39" s="33" t="str">
        <f t="shared" si="43"/>
        <v/>
      </c>
      <c r="AZ39" s="33" t="str">
        <f>IF(ISBLANK(AY39),"",IF(ISBLANK(VLOOKUP(AY39,role!A:E,2,FALSE)),"",VLOOKUP(AY39,role!A:E,2,FALSE)))</f>
        <v/>
      </c>
      <c r="BA39" s="33" t="str">
        <f>IF(ISBLANK(AY39),"",IF(ISBLANK(VLOOKUP(AY39,role!A:E,3,FALSE)),"",VLOOKUP(AY39,role!A:E,3,FALSE)))</f>
        <v/>
      </c>
      <c r="BB39" s="33" t="str">
        <f>IF(ISBLANK(AY39),"",IF(ISBLANK(VLOOKUP(AY39,role!A:E,4,FALSE)),"",VLOOKUP(AY39,role!A:E,4,FALSE)))</f>
        <v/>
      </c>
      <c r="BC39" s="33" t="str">
        <f>IF(ISBLANK(AY39),"",IF(ISBLANK(VLOOKUP(AY39,role!A:E,5,FALSE)),"",VLOOKUP(AY39,role!A:E,5,FALSE)))</f>
        <v/>
      </c>
      <c r="BE39" s="33" t="str">
        <f>IF(ISBLANK(BD39),"",IF(ISBLANK(VLOOKUP(BD39,role!A:E,2,FALSE)),"",VLOOKUP(BD39,role!A:E,2,FALSE)))</f>
        <v/>
      </c>
      <c r="BF39" s="33" t="str">
        <f>IF(ISBLANK(BD39),"",IF(ISBLANK(VLOOKUP(BD39,role!A:E,3,FALSE)),"",VLOOKUP(BD39,role!A:E,3,FALSE)))</f>
        <v/>
      </c>
      <c r="BG39" s="33" t="str">
        <f>IF(ISBLANK(BD39),"",IF(ISBLANK(VLOOKUP(BD39,role!A:E,4,FALSE)),"",VLOOKUP(BD39,role!A:E,4,FALSE)))</f>
        <v/>
      </c>
      <c r="BH39" s="33" t="str">
        <f>IF(ISBLANK(BD39),"",IF(ISBLANK(VLOOKUP(BD39,role!A:E,5,FALSE)),"",VLOOKUP(BD39,role!A:E,5,FALSE)))</f>
        <v/>
      </c>
      <c r="BN39" s="34"/>
      <c r="BQ39" s="41"/>
      <c r="BS39" s="33" t="str">
        <f t="shared" si="44"/>
        <v/>
      </c>
      <c r="BT39" s="33" t="str">
        <f t="shared" si="45"/>
        <v/>
      </c>
      <c r="BU39" s="33" t="str">
        <f t="shared" si="46"/>
        <v/>
      </c>
      <c r="BW39" s="33" t="str">
        <f>IF(ISBLANK(BV39),"",IF(ISBLANK(VLOOKUP(BV39,role!A:E,2,FALSE)),"",VLOOKUP(BV39,role!A:E,2,FALSE)))</f>
        <v/>
      </c>
      <c r="BX39" s="33" t="str">
        <f>IF(ISBLANK(BV39),"",IF(ISBLANK(VLOOKUP(BV39,role!A:E,3,FALSE)),"",VLOOKUP(BV39,role!A:E,3,FALSE)))</f>
        <v/>
      </c>
      <c r="BY39" s="33" t="str">
        <f>IF(ISBLANK(BV39),"",IF(ISBLANK(VLOOKUP(BV39,role!A:E,4,FALSE)),"",VLOOKUP(BV39,role!A:E,4,FALSE)))</f>
        <v/>
      </c>
      <c r="BZ39" s="33" t="str">
        <f>IF(ISBLANK(BV39),"",IF(ISBLANK(VLOOKUP(BV39,role!A:E,5,FALSE)),"",VLOOKUP(BV39,role!A:E,5,FALSE)))</f>
        <v/>
      </c>
      <c r="CB39" s="33" t="str">
        <f>IF(ISBLANK(CA39),"",IF(ISBLANK(VLOOKUP(CA39,role!A:E,2,FALSE)),"",VLOOKUP(CA39,role!A:E,2,FALSE)))</f>
        <v/>
      </c>
      <c r="CC39" s="33" t="str">
        <f>IF(ISBLANK(CA39),"",IF(ISBLANK(VLOOKUP(CA39,role!A:E,3,FALSE)),"",VLOOKUP(CA39,role!A:E,3,FALSE)))</f>
        <v/>
      </c>
      <c r="CD39" s="33" t="str">
        <f>IF(ISBLANK(CA39),"",IF(ISBLANK(VLOOKUP(CA39,role!A:E,4,FALSE)),"",VLOOKUP(CA39,role!A:E,4,FALSE)))</f>
        <v/>
      </c>
      <c r="CE39" s="33" t="str">
        <f>IF(ISBLANK(CA39),"",IF(ISBLANK(VLOOKUP(CA39,role!A:E,5,FALSE)),"",VLOOKUP(CA39,role!A:E,5,FALSE)))</f>
        <v/>
      </c>
      <c r="CK39" s="34"/>
      <c r="CN39" s="41"/>
      <c r="CP39" s="33" t="str">
        <f t="shared" si="47"/>
        <v/>
      </c>
      <c r="CQ39" s="33" t="str">
        <f t="shared" si="48"/>
        <v/>
      </c>
      <c r="CR39" s="33" t="str">
        <f t="shared" si="49"/>
        <v/>
      </c>
      <c r="CT39" s="33" t="str">
        <f>IF(ISBLANK(CS39),"",IF(ISBLANK(VLOOKUP(CS39,role!A:E,2,FALSE)),"",VLOOKUP(CS39,role!A:E,2,FALSE)))</f>
        <v/>
      </c>
      <c r="CU39" s="33" t="str">
        <f>IF(ISBLANK(CS39),"",IF(ISBLANK(VLOOKUP(CS39,role!A:E,3,FALSE)),"",VLOOKUP(CS39,role!A:E,3,FALSE)))</f>
        <v/>
      </c>
      <c r="CV39" s="33" t="str">
        <f>IF(ISBLANK(CS39),"",IF(ISBLANK(VLOOKUP(CS39,role!A:E,4,FALSE)),"",VLOOKUP(CS39,role!A:E,4,FALSE)))</f>
        <v/>
      </c>
      <c r="CW39" s="33" t="str">
        <f>IF(ISBLANK(CS39),"",IF(ISBLANK(VLOOKUP(CS39,role!A:E,5,FALSE)),"",VLOOKUP(CS39,role!A:E,5,FALSE)))</f>
        <v/>
      </c>
      <c r="DC39" s="34"/>
      <c r="DF39" s="41"/>
      <c r="DH39" s="33" t="str">
        <f t="shared" si="50"/>
        <v/>
      </c>
      <c r="DI39" s="33" t="str">
        <f t="shared" si="51"/>
        <v/>
      </c>
      <c r="DJ39" s="33" t="str">
        <f t="shared" si="52"/>
        <v/>
      </c>
      <c r="DL39" s="33" t="str">
        <f>IF(ISBLANK(DK39),"",IF(ISBLANK(VLOOKUP(DK39,role!A:E,2,FALSE)),"",VLOOKUP(DK39,role!A:E,2,FALSE)))</f>
        <v/>
      </c>
      <c r="DM39" s="33" t="str">
        <f>IF(ISBLANK(DK39),"",IF(ISBLANK(VLOOKUP(DK39,role!A:E,3,FALSE)),"",VLOOKUP(DK39,role!A:E,3,FALSE)))</f>
        <v/>
      </c>
      <c r="DN39" s="33" t="str">
        <f>IF(ISBLANK(DK39),"",IF(ISBLANK(VLOOKUP(DK39,role!A:E,4,FALSE)),"",VLOOKUP(DK39,role!A:E,4,FALSE)))</f>
        <v/>
      </c>
      <c r="DO39" s="33" t="str">
        <f>IF(ISBLANK(DK39),"",IF(ISBLANK(VLOOKUP(DK39,role!A:E,5,FALSE)),"",VLOOKUP(DK39,role!A:E,5,FALSE)))</f>
        <v/>
      </c>
      <c r="DU39" s="34"/>
      <c r="DX39" s="41"/>
      <c r="DZ39" s="33" t="str">
        <f t="shared" si="53"/>
        <v/>
      </c>
      <c r="EA39" s="33" t="str">
        <f t="shared" si="54"/>
        <v/>
      </c>
      <c r="EB39" s="33" t="str">
        <f t="shared" si="55"/>
        <v/>
      </c>
      <c r="ED39" s="33" t="str">
        <f>IF(ISBLANK(EC39),"",VLOOKUP(EC39,role!A:E,2,FALSE))</f>
        <v/>
      </c>
      <c r="EE39" s="33" t="str">
        <f>IF(ISBLANK(EC39),"",IF(ISBLANK(VLOOKUP(EC39,role!A:E,3,FALSE)),"",VLOOKUP(EC39,role!A:E,3,FALSE)))</f>
        <v/>
      </c>
      <c r="EF39" s="33" t="str">
        <f>IF(ISBLANK(EC39),"",IF(ISBLANK(VLOOKUP(EC39,role!A:E,4,FALSE)),"",VLOOKUP(EC39,role!A:E,4,FALSE)))</f>
        <v/>
      </c>
      <c r="EG39" s="33" t="str">
        <f>IF(ISBLANK(EC39),"",IF(ISBLANK(VLOOKUP(EC39,role!A:E,5,FALSE)),"",VLOOKUP(EC39,role!A:E,5,FALSE)))</f>
        <v/>
      </c>
      <c r="EM39" s="34"/>
      <c r="EP39" s="34"/>
      <c r="ES39" s="33" t="str">
        <f t="shared" si="56"/>
        <v/>
      </c>
      <c r="ET39" s="33" t="str">
        <f t="shared" si="57"/>
        <v/>
      </c>
      <c r="EU39" s="33" t="str">
        <f t="shared" si="58"/>
        <v/>
      </c>
      <c r="EW39" s="33" t="str">
        <f>IF(ISBLANK(EV39),"",IF(ISBLANK(VLOOKUP(EV39,role!A:E,2,FALSE)),"",VLOOKUP(EV39,role!A:E,2,FALSE)))</f>
        <v/>
      </c>
      <c r="EX39" s="33" t="str">
        <f>IF(ISBLANK(EV39),"",IF(ISBLANK(VLOOKUP(EV39,role!A:E,3,FALSE)),"",VLOOKUP(EV39,role!A:E,3,FALSE)))</f>
        <v/>
      </c>
      <c r="EY39" s="33" t="str">
        <f>IF(ISBLANK(EV39),"",IF(ISBLANK(VLOOKUP(EV39,role!A:E,4,FALSE)),"",VLOOKUP(EV39,role!A:E,4,FALSE)))</f>
        <v/>
      </c>
      <c r="EZ39" s="33" t="str">
        <f>IF(ISBLANK(EV39),"",IF(ISBLANK(VLOOKUP(EV39,role!A:E,5,FALSE)),"",VLOOKUP(EV39,role!A:E,5,FALSE)))</f>
        <v/>
      </c>
      <c r="FF39" s="34"/>
      <c r="FI39" s="41"/>
      <c r="FK39" s="33" t="str">
        <f t="shared" si="59"/>
        <v/>
      </c>
      <c r="FL39" s="33" t="str">
        <f t="shared" si="60"/>
        <v/>
      </c>
      <c r="FM39" s="33" t="str">
        <f t="shared" si="61"/>
        <v/>
      </c>
      <c r="FO39" s="33" t="str">
        <f>IF(ISBLANK(FN39),"",IF(ISBLANK(VLOOKUP(FN39,role!A:E,2,FALSE)),"",VLOOKUP(FN39,role!A:E,2,FALSE)))</f>
        <v/>
      </c>
      <c r="FP39" s="33" t="str">
        <f>IF(ISBLANK(FN39),"",IF(ISBLANK(VLOOKUP(FN39,role!A:E,3,FALSE)),"",VLOOKUP(FN39,role!A:E,3,FALSE)))</f>
        <v/>
      </c>
      <c r="FQ39" s="33" t="str">
        <f>IF(ISBLANK(FN39),"",IF(ISBLANK(VLOOKUP(FN39,role!A:E,4,FALSE)),"",VLOOKUP(FN39,role!A:E,4,FALSE)))</f>
        <v/>
      </c>
      <c r="FR39" s="33" t="str">
        <f>IF(ISBLANK(FN39),"",IF(ISBLANK(VLOOKUP(FN39,role!A:E,5,FALSE)),"",VLOOKUP(FN39,role!A:E,5,FALSE)))</f>
        <v/>
      </c>
      <c r="FX39" s="34"/>
      <c r="GA39" s="41"/>
      <c r="GC39" s="33" t="str">
        <f t="shared" si="62"/>
        <v/>
      </c>
      <c r="GD39" s="33" t="str">
        <f t="shared" si="63"/>
        <v/>
      </c>
      <c r="GE39" s="33" t="str">
        <f t="shared" si="64"/>
        <v/>
      </c>
      <c r="GG39" s="33" t="str">
        <f>IF(ISBLANK(GF39),"",IF(ISBLANK(VLOOKUP(GF39,role!A:E,2,FALSE)),"",VLOOKUP(GF39,role!A:E,2,FALSE)))</f>
        <v/>
      </c>
      <c r="GH39" s="33" t="str">
        <f>IF(ISBLANK(GF39),"",IF(ISBLANK(VLOOKUP(GF39,role!A:E,3,FALSE)),"",VLOOKUP(GF39,role!A:E,3,FALSE)))</f>
        <v/>
      </c>
      <c r="GI39" s="33" t="str">
        <f>IF(ISBLANK(GF39),"",IF(ISBLANK(VLOOKUP(GF39,role!A:E,4,FALSE)),"",VLOOKUP(GF39,role!A:E,4,FALSE)))</f>
        <v/>
      </c>
      <c r="GJ39" s="33" t="str">
        <f>IF(ISBLANK(GF39),"",IF(ISBLANK(VLOOKUP(GF39,role!A:E,5,FALSE)),"",VLOOKUP(GF39,role!A:E,5,FALSE)))</f>
        <v/>
      </c>
      <c r="GP39" s="34"/>
      <c r="GS39" s="41"/>
      <c r="GU39" s="33" t="str">
        <f t="shared" si="65"/>
        <v/>
      </c>
      <c r="GV39" s="33" t="str">
        <f t="shared" si="66"/>
        <v/>
      </c>
      <c r="GW39" s="33" t="str">
        <f t="shared" si="67"/>
        <v/>
      </c>
      <c r="GY39" s="33" t="str">
        <f>IF(ISBLANK(GX39),"",IF(ISBLANK(VLOOKUP(GX39,role!A:E,2,FALSE)),"",VLOOKUP(GX39,role!A:E,2,FALSE)))</f>
        <v/>
      </c>
      <c r="GZ39" s="33" t="str">
        <f>IF(ISBLANK(GX39),"",IF(ISBLANK(VLOOKUP(GX39,role!A:E,3,FALSE)),"",VLOOKUP(GX39,role!A:E,3,FALSE)))</f>
        <v/>
      </c>
      <c r="HA39" s="33" t="str">
        <f>IF(ISBLANK(GX39),"",IF(ISBLANK(VLOOKUP(GX39,role!A:E,4,FALSE)),"",VLOOKUP(GX39,role!A:E,4,FALSE)))</f>
        <v/>
      </c>
      <c r="HB39" s="33" t="str">
        <f>IF(ISBLANK(GX39),"",IF(ISBLANK(VLOOKUP(GX39,role!A:E,5,FALSE)),"",VLOOKUP(GX39,role!A:E,5,FALSE)))</f>
        <v/>
      </c>
      <c r="HH39" s="34"/>
      <c r="HK39" s="41"/>
      <c r="HM39" s="33" t="str">
        <f t="shared" si="68"/>
        <v/>
      </c>
      <c r="HN39" s="33" t="str">
        <f t="shared" si="69"/>
        <v/>
      </c>
      <c r="HO39" s="33" t="str">
        <f t="shared" si="70"/>
        <v/>
      </c>
      <c r="HQ39" s="33" t="str">
        <f>IF(ISBLANK(HP39),"",IF(ISBLANK(VLOOKUP(HP39,role!A:E,2,FALSE)),"",VLOOKUP(HP39,role!A:E,2,FALSE)))</f>
        <v/>
      </c>
      <c r="HR39" s="33" t="str">
        <f>IF(ISBLANK(HP39),"",IF(ISBLANK(VLOOKUP(HP39,role!A:E,3,FALSE)),"",VLOOKUP(HP39,role!A:E,3,FALSE)))</f>
        <v/>
      </c>
      <c r="HS39" s="33" t="str">
        <f>IF(ISBLANK(HP39),"",IF(ISBLANK(VLOOKUP(HP39,role!A:E,4,FALSE)),"",VLOOKUP(HP39,role!A:E,4,FALSE)))</f>
        <v/>
      </c>
      <c r="HT39" s="33" t="str">
        <f>IF(ISBLANK(HP39),"",IF(ISBLANK(VLOOKUP(HP39,role!A:E,5,FALSE)),"",VLOOKUP(HP39,role!A:E,5,FALSE)))</f>
        <v/>
      </c>
      <c r="HZ39" s="34"/>
      <c r="IC39" s="34"/>
      <c r="IF39" s="33" t="str">
        <f t="shared" si="71"/>
        <v/>
      </c>
      <c r="IG39" s="33" t="str">
        <f t="shared" si="72"/>
        <v/>
      </c>
      <c r="IH39" s="33" t="str">
        <f t="shared" si="73"/>
        <v/>
      </c>
      <c r="IJ39" s="33" t="str">
        <f>IF(ISBLANK(II39),"",IF(ISBLANK(VLOOKUP(II39,role!A:E,2,FALSE)),"",VLOOKUP(II39,role!A:E,2,FALSE)))</f>
        <v/>
      </c>
      <c r="IK39" s="33" t="str">
        <f>IF(ISBLANK(II39),"",IF(ISBLANK(VLOOKUP(II39,role!A:E,3,FALSE)),"",VLOOKUP(II39,role!A:E,3,FALSE)))</f>
        <v/>
      </c>
      <c r="IL39" s="33" t="str">
        <f>IF(ISBLANK(II39),"",IF(ISBLANK(VLOOKUP(II39,role!A:E,4,FALSE)),"",VLOOKUP(II39,role!A:E,4,FALSE)))</f>
        <v/>
      </c>
      <c r="IM39" s="33" t="str">
        <f>IF(ISBLANK(II39),"",IF(ISBLANK(VLOOKUP(II39,role!A:E,5,FALSE)),"",VLOOKUP(II39,role!A:E,5,FALSE)))</f>
        <v/>
      </c>
      <c r="IS39" s="34"/>
      <c r="IV39" s="41"/>
      <c r="IX39" s="33" t="str">
        <f t="shared" si="74"/>
        <v/>
      </c>
      <c r="IY39" s="33" t="str">
        <f t="shared" si="75"/>
        <v/>
      </c>
      <c r="IZ39" s="33" t="str">
        <f t="shared" si="76"/>
        <v/>
      </c>
      <c r="JB39" s="33" t="str">
        <f>IF(ISBLANK(JA39),"",IF(ISBLANK(VLOOKUP(JA39,role!A:E,2,FALSE)),"",VLOOKUP(JA39,role!A:E,2,FALSE)))</f>
        <v/>
      </c>
      <c r="JC39" s="33" t="str">
        <f>IF(ISBLANK(JA39),"",IF(ISBLANK(VLOOKUP(JA39,role!A:E,3,FALSE)),"",VLOOKUP(JA39,role!A:E,3,FALSE)))</f>
        <v/>
      </c>
      <c r="JD39" s="33" t="str">
        <f>IF(ISBLANK(JA39),"",IF(ISBLANK(VLOOKUP(JA39,role!A:E,4,FALSE)),"",VLOOKUP(JA39,role!A:E,4,FALSE)))</f>
        <v/>
      </c>
      <c r="JE39" s="33" t="str">
        <f>IF(ISBLANK(JA39),"",IF(ISBLANK(VLOOKUP(JA39,role!A:E,5,FALSE)),"",VLOOKUP(JA39,role!A:E,5,FALSE)))</f>
        <v/>
      </c>
      <c r="JK39" s="34"/>
      <c r="JN39" s="41"/>
      <c r="JP39" s="33" t="str">
        <f t="shared" si="77"/>
        <v/>
      </c>
      <c r="JQ39" s="33" t="str">
        <f t="shared" si="78"/>
        <v/>
      </c>
      <c r="JR39" s="33" t="str">
        <f t="shared" si="79"/>
        <v/>
      </c>
      <c r="JT39" s="33" t="str">
        <f>IF(ISBLANK(JS39),"",IF(ISBLANK(VLOOKUP(JS39,role!A:E,2,FALSE)),"",VLOOKUP(JS39,role!A:E,2,FALSE)))</f>
        <v/>
      </c>
      <c r="JU39" s="33" t="str">
        <f>IF(ISBLANK(JS39),"",IF(ISBLANK(VLOOKUP(JS39,role!A:E,3,FALSE)),"",VLOOKUP(JS39,role!A:E,3,FALSE)))</f>
        <v/>
      </c>
      <c r="JV39" s="33" t="str">
        <f>IF(ISBLANK(JS39),"",IF(ISBLANK(VLOOKUP(JS39,role!A:E,4,FALSE)),"",VLOOKUP(JS39,role!A:E,4,FALSE)))</f>
        <v/>
      </c>
      <c r="JW39" s="33" t="str">
        <f>IF(ISBLANK(JS39),"",IF(ISBLANK(VLOOKUP(JS39,role!A:E,5,FALSE)),"",VLOOKUP(JS39,role!A:E,5,FALSE)))</f>
        <v/>
      </c>
      <c r="KC39" s="34"/>
      <c r="KF39" s="41"/>
      <c r="KH39" s="33" t="str">
        <f t="shared" si="80"/>
        <v/>
      </c>
      <c r="KI39" s="33" t="str">
        <f t="shared" si="81"/>
        <v/>
      </c>
      <c r="KJ39" s="33" t="str">
        <f t="shared" si="82"/>
        <v/>
      </c>
      <c r="KL39" s="33" t="str">
        <f>IF(ISBLANK(KK39),"",IF(ISBLANK(VLOOKUP(KK39,role!A:E,2,FALSE)),"",VLOOKUP(KK39,role!A:E,2,FALSE)))</f>
        <v/>
      </c>
      <c r="KM39" s="33" t="str">
        <f>IF(ISBLANK(KK39),"",IF(ISBLANK(VLOOKUP(KK39,role!A:E,3,FALSE)),"",VLOOKUP(KK39,role!A:E,3,FALSE)))</f>
        <v/>
      </c>
      <c r="KN39" s="33" t="str">
        <f>IF(ISBLANK(KK39),"",IF(ISBLANK(VLOOKUP(KK39,role!A:E,4,FALSE)),"",VLOOKUP(KK39,role!A:E,4,FALSE)))</f>
        <v/>
      </c>
      <c r="KO39" s="33" t="str">
        <f>IF(ISBLANK(KK39),"",IF(ISBLANK(VLOOKUP(KK39,role!A:E,5,FALSE)),"",VLOOKUP(KK39,role!A:E,5,FALSE)))</f>
        <v/>
      </c>
      <c r="KU39" s="34"/>
      <c r="KX39" s="41"/>
      <c r="KZ39" s="33" t="str">
        <f t="shared" si="83"/>
        <v/>
      </c>
      <c r="LA39" s="33" t="str">
        <f t="shared" si="84"/>
        <v/>
      </c>
      <c r="LB39" s="33" t="str">
        <f t="shared" si="85"/>
        <v/>
      </c>
      <c r="LD39" s="33" t="str">
        <f>IF(ISBLANK(LC39),"",IF(ISBLANK(VLOOKUP(LC39,role!A:E,2,FALSE)),"",VLOOKUP(LC39,role!A:E,2,FALSE)))</f>
        <v/>
      </c>
      <c r="LE39" s="33" t="str">
        <f>IF(ISBLANK(LC39),"",IF(ISBLANK(VLOOKUP(LC39,role!A:E,3,FALSE)),"",VLOOKUP(LC39,role!A:E,3,FALSE)))</f>
        <v/>
      </c>
      <c r="LF39" s="33" t="str">
        <f>IF(ISBLANK(LC39),"",IF(ISBLANK(VLOOKUP(LC39,role!A:E,4,FALSE)),"",VLOOKUP(LC39,role!A:E,4,FALSE)))</f>
        <v/>
      </c>
      <c r="LG39" s="33" t="str">
        <f>IF(ISBLANK(LC39),"",IF(ISBLANK(VLOOKUP(LC39,role!A:E,5,FALSE)),"",VLOOKUP(LC39,role!A:E,5,FALSE)))</f>
        <v/>
      </c>
      <c r="LM39" s="34"/>
      <c r="LP39" s="41"/>
      <c r="LR39" s="33" t="str">
        <f t="shared" si="86"/>
        <v/>
      </c>
      <c r="LS39" s="33" t="str">
        <f t="shared" si="87"/>
        <v/>
      </c>
      <c r="LT39" s="33" t="str">
        <f t="shared" si="88"/>
        <v/>
      </c>
      <c r="LV39" s="33" t="str">
        <f>IF(ISBLANK(LU39),"",IF(ISBLANK(VLOOKUP(LU39,role!A:E,2,FALSE)),"",VLOOKUP(LU39,role!A:E,2,FALSE)))</f>
        <v/>
      </c>
      <c r="LW39" s="33" t="str">
        <f>IF(ISBLANK(LU39),"",IF(ISBLANK(VLOOKUP(LU39,role!A:E,3,FALSE)),"",VLOOKUP(LU39,role!A:E,3,FALSE)))</f>
        <v/>
      </c>
      <c r="LX39" s="33" t="str">
        <f>IF(ISBLANK(LU39),"",IF(ISBLANK(VLOOKUP(LU39,role!A:E,4,FALSE)),"",VLOOKUP(LU39,role!A:E,4,FALSE)))</f>
        <v/>
      </c>
      <c r="LY39" s="33" t="str">
        <f>IF(ISBLANK(LU39),"",IF(ISBLANK(VLOOKUP(LU39,role!A:E,5,FALSE)),"",VLOOKUP(LU39,role!A:E,5,FALSE)))</f>
        <v/>
      </c>
      <c r="ME39" s="34"/>
      <c r="MH39" s="41"/>
      <c r="MJ39" s="33" t="str">
        <f t="shared" si="89"/>
        <v/>
      </c>
      <c r="MK39" s="33" t="str">
        <f t="shared" si="90"/>
        <v/>
      </c>
      <c r="ML39" s="33" t="str">
        <f t="shared" si="91"/>
        <v/>
      </c>
      <c r="MN39" s="33" t="str">
        <f>IF(ISBLANK(MM39),"",IF(ISBLANK(VLOOKUP(MM39,role!A:E,2,FALSE)),"",VLOOKUP(MM39,role!A:E,2,FALSE)))</f>
        <v/>
      </c>
      <c r="MO39" s="33" t="str">
        <f>IF(ISBLANK(MM39),"",IF(ISBLANK(VLOOKUP(MM39,role!A:E,3,FALSE)),"",VLOOKUP(MM39,role!A:E,3,FALSE)))</f>
        <v/>
      </c>
      <c r="MP39" s="33" t="str">
        <f>IF(ISBLANK(MM39),"",IF(ISBLANK(VLOOKUP(MM39,role!A:E,4,FALSE)),"",VLOOKUP(MM39,role!A:E,4,FALSE)))</f>
        <v/>
      </c>
      <c r="MQ39" s="33" t="str">
        <f>IF(ISBLANK(MM39),"",IF(ISBLANK(VLOOKUP(MM39,role!A:E,5,FALSE)),"",VLOOKUP(MM39,role!A:E,5,FALSE)))</f>
        <v/>
      </c>
      <c r="MW39" s="34"/>
      <c r="MZ39" s="41"/>
      <c r="NB39" s="33" t="str">
        <f t="shared" si="92"/>
        <v/>
      </c>
      <c r="NC39" s="33" t="str">
        <f t="shared" si="93"/>
        <v/>
      </c>
      <c r="ND39" s="33" t="str">
        <f t="shared" si="94"/>
        <v/>
      </c>
      <c r="NF39" s="33" t="str">
        <f>IF(ISBLANK(NE39),"",IF(ISBLANK(VLOOKUP(NE39,role!A:E,2,FALSE)),"",VLOOKUP(NE39,role!A:E,2,FALSE)))</f>
        <v/>
      </c>
      <c r="NG39" s="33" t="str">
        <f>IF(ISBLANK(NE39),"",IF(ISBLANK(VLOOKUP(NE39,role!A:E,3,FALSE)),"",VLOOKUP(NE39,role!A:E,3,FALSE)))</f>
        <v/>
      </c>
      <c r="NH39" s="33" t="str">
        <f>IF(ISBLANK(NE39),"",IF(ISBLANK(VLOOKUP(NE39,role!A:E,4,FALSE)),"",VLOOKUP(NE39,role!A:E,4,FALSE)))</f>
        <v/>
      </c>
      <c r="NI39" s="33" t="str">
        <f>IF(ISBLANK(NE39),"",IF(ISBLANK(VLOOKUP(NE39,role!A:E,5,FALSE)),"",VLOOKUP(NE39,role!A:E,5,FALSE)))</f>
        <v/>
      </c>
      <c r="NO39" s="34"/>
      <c r="NR39" s="41"/>
      <c r="NT39" s="33" t="str">
        <f t="shared" si="95"/>
        <v/>
      </c>
      <c r="NU39" s="33" t="str">
        <f t="shared" si="96"/>
        <v/>
      </c>
      <c r="NV39" s="33" t="str">
        <f t="shared" si="97"/>
        <v/>
      </c>
      <c r="NX39" s="33" t="str">
        <f>IF(ISBLANK(NW39),"",IF(ISBLANK(VLOOKUP(NW39,role!A:E,2,FALSE)),"",VLOOKUP(NW39,role!A:E,2,FALSE)))</f>
        <v/>
      </c>
      <c r="NY39" s="33" t="str">
        <f>IF(ISBLANK(NW39),"",IF(ISBLANK(VLOOKUP(NW39,role!A:E,3,FALSE)),"",VLOOKUP(NW39,role!A:E,3,FALSE)))</f>
        <v/>
      </c>
      <c r="NZ39" s="33" t="str">
        <f>IF(ISBLANK(NW39),"",IF(ISBLANK(VLOOKUP(NW39,role!A:E,4,FALSE)),"",VLOOKUP(NW39,role!A:E,4,FALSE)))</f>
        <v/>
      </c>
      <c r="OA39" s="33" t="str">
        <f>IF(ISBLANK(NW39),"",IF(ISBLANK(VLOOKUP(NW39,role!A:E,5,FALSE)),"",VLOOKUP(NW39,role!A:E,5,FALSE)))</f>
        <v/>
      </c>
      <c r="OG39" s="34"/>
      <c r="OJ39" s="41"/>
      <c r="OL39" s="33" t="str">
        <f t="shared" si="98"/>
        <v/>
      </c>
      <c r="OM39" s="33" t="str">
        <f t="shared" si="99"/>
        <v/>
      </c>
      <c r="ON39" s="33" t="str">
        <f t="shared" si="100"/>
        <v/>
      </c>
      <c r="OP39" s="33" t="str">
        <f>IF(ISBLANK(OO39),"",IF(ISBLANK(VLOOKUP(OO39,role!A:E,2,FALSE)),"",VLOOKUP(OO39,role!A:E,2,FALSE)))</f>
        <v/>
      </c>
      <c r="OQ39" s="33" t="str">
        <f>IF(ISBLANK(OO39),"",IF(ISBLANK(VLOOKUP(OO39,role!A:E,3,FALSE)),"",VLOOKUP(OO39,role!A:E,3,FALSE)))</f>
        <v/>
      </c>
      <c r="OR39" s="33" t="str">
        <f>IF(ISBLANK(OO39),"",IF(ISBLANK(VLOOKUP(OO39,role!A:E,4,FALSE)),"",VLOOKUP(OO39,role!A:E,4,FALSE)))</f>
        <v/>
      </c>
      <c r="OS39" s="33" t="str">
        <f>IF(ISBLANK(OO39),"",IF(ISBLANK(VLOOKUP(OO39,role!A:E,5,FALSE)),"",VLOOKUP(OO39,role!A:E,5,FALSE)))</f>
        <v/>
      </c>
      <c r="OY39" s="34"/>
      <c r="PB39" s="34"/>
      <c r="PC39" s="35"/>
      <c r="PD39" s="36" t="str">
        <f t="shared" si="101"/>
        <v/>
      </c>
      <c r="PF39" s="33" t="str">
        <f>IF(ISBLANK(PE39),"",IF(ISBLANK(VLOOKUP(PE39,role!A:E,2,FALSE)),"",VLOOKUP(PE39,role!A:E,2,FALSE)))</f>
        <v/>
      </c>
      <c r="PG39" s="33" t="str">
        <f>IF(ISBLANK(PE39),"",IF(ISBLANK(VLOOKUP(PE39,role!A:E,3,FALSE)),"",VLOOKUP(PE39,role!A:E,3,FALSE)))</f>
        <v/>
      </c>
      <c r="PH39" s="33" t="str">
        <f>IF(ISBLANK(PE39),"",IF(ISBLANK(VLOOKUP(PE39,role!A:E,4,FALSE)),"",VLOOKUP(PE39,role!A:E,4,FALSE)))</f>
        <v/>
      </c>
      <c r="PI39" s="33" t="str">
        <f>IF(ISBLANK(PE39),"",IF(ISBLANK(VLOOKUP(PE39,role!A:E,5,FALSE)),"",VLOOKUP(PE39,role!A:E,5,FALSE)))</f>
        <v/>
      </c>
      <c r="PJ39" s="38"/>
      <c r="PK39" s="36" t="str">
        <f t="shared" si="102"/>
        <v/>
      </c>
      <c r="PM39" s="33" t="str">
        <f>IF(ISBLANK(PL39),"",IF(ISBLANK(VLOOKUP(PL39,role!A:E,2,FALSE)),"",VLOOKUP(PL39,role!A:E,2,FALSE)))</f>
        <v/>
      </c>
      <c r="PN39" s="33" t="str">
        <f>IF(ISBLANK(PL39),"",IF(ISBLANK(VLOOKUP(PL39,role!A:E,3,FALSE)),"",VLOOKUP(PL39,role!A:E,3,FALSE)))</f>
        <v/>
      </c>
      <c r="PO39" s="33" t="str">
        <f>IF(ISBLANK(PL39),"",IF(ISBLANK(VLOOKUP(PL39,role!A:E,4,FALSE)),"",VLOOKUP(PL39,role!A:E,4,FALSE)))</f>
        <v/>
      </c>
      <c r="PP39" s="33" t="str">
        <f>IF(ISBLANK(PL39),"",IF(ISBLANK(VLOOKUP(PL39,role!A:E,5,FALSE)),"",VLOOKUP(PL39,role!A:E,5,FALSE)))</f>
        <v/>
      </c>
      <c r="PQ39" s="38"/>
      <c r="PR39" s="36" t="str">
        <f t="shared" si="103"/>
        <v/>
      </c>
      <c r="PT39" s="33" t="str">
        <f>IF(ISBLANK(PS39),"",IF(ISBLANK(VLOOKUP(PS39,role!A:E,2,FALSE)),"",VLOOKUP(PS39,role!A:E,2,FALSE)))</f>
        <v/>
      </c>
      <c r="PU39" s="33" t="str">
        <f>IF(ISBLANK(PS39),"",IF(ISBLANK(VLOOKUP(PS39,role!A:E,3,FALSE)),"",VLOOKUP(PS39,role!A:E,3,FALSE)))</f>
        <v/>
      </c>
      <c r="PV39" s="33" t="str">
        <f>IF(ISBLANK(PS39),"",IF(ISBLANK(VLOOKUP(PS39,role!A:E,4,FALSE)),"",VLOOKUP(PS39,role!A:E,4,FALSE)))</f>
        <v/>
      </c>
      <c r="PW39" s="33" t="str">
        <f>IF(ISBLANK(PS39),"",IF(ISBLANK(VLOOKUP(PS39,role!A:E,5,FALSE)),"",VLOOKUP(PS39,role!A:E,5,FALSE)))</f>
        <v/>
      </c>
      <c r="PX39" s="38"/>
      <c r="PY39" s="36" t="str">
        <f t="shared" si="104"/>
        <v/>
      </c>
      <c r="QA39" s="33" t="str">
        <f>IF(ISBLANK(PZ39),"",IF(ISBLANK(VLOOKUP(PZ39,role!A:E,2,FALSE)),"",VLOOKUP(PZ39,role!A:E,2,FALSE)))</f>
        <v/>
      </c>
      <c r="QB39" s="33" t="str">
        <f>IF(ISBLANK(PZ39),"",IF(ISBLANK(VLOOKUP(PZ39,role!A:E,3,FALSE)),"",VLOOKUP(PZ39,role!A:E,3,FALSE)))</f>
        <v/>
      </c>
      <c r="QC39" s="33" t="str">
        <f>IF(ISBLANK(PZ39),"",IF(ISBLANK(VLOOKUP(PZ39,role!A:E,4,FALSE)),"",VLOOKUP(PZ39,role!A:E,4,FALSE)))</f>
        <v/>
      </c>
      <c r="QD39" s="33" t="str">
        <f>IF(ISBLANK(PZ39),"",IF(ISBLANK(VLOOKUP(PZ39,role!A:E,5,FALSE)),"",VLOOKUP(PZ39,role!A:E,5,FALSE)))</f>
        <v/>
      </c>
      <c r="QE39" s="38"/>
      <c r="QF39" s="36" t="str">
        <f t="shared" si="105"/>
        <v/>
      </c>
      <c r="QH39" s="33" t="str">
        <f>IF(ISBLANK(QG39),"",IF(ISBLANK(VLOOKUP(QG39,role!A:E,2,FALSE)),"",VLOOKUP(QG39,role!A:E,2,FALSE)))</f>
        <v/>
      </c>
      <c r="QI39" s="33" t="str">
        <f>IF(ISBLANK(QG39),"",IF(ISBLANK(VLOOKUP(QG39,role!A:E,3,FALSE)),"",VLOOKUP(QG39,role!A:E,3,FALSE)))</f>
        <v/>
      </c>
      <c r="QJ39" s="33" t="str">
        <f>IF(ISBLANK(QG39),"",IF(ISBLANK(VLOOKUP(QG39,role!A:E,4,FALSE)),"",VLOOKUP(QG39,role!A:E,4,FALSE)))</f>
        <v/>
      </c>
      <c r="QK39" s="33" t="str">
        <f>IF(ISBLANK(QG39),"",IF(ISBLANK(VLOOKUP(QG39,role!A:E,5,FALSE)),"",VLOOKUP(QG39,role!A:E,5,FALSE)))</f>
        <v/>
      </c>
      <c r="QL39" s="34"/>
      <c r="QM39" s="38"/>
      <c r="QN39" s="36" t="str">
        <f t="shared" si="106"/>
        <v/>
      </c>
      <c r="QP39" s="33" t="str">
        <f>IF(ISBLANK(QO39),"",IF(ISBLANK(VLOOKUP(QO39,role!A:E,2,FALSE)),"",VLOOKUP(QO39,role!A:E,2,FALSE)))</f>
        <v/>
      </c>
      <c r="QQ39" s="33" t="str">
        <f>IF(ISBLANK(QO39),"",IF(ISBLANK(VLOOKUP(QO39,role!A:E,3,FALSE)),"",VLOOKUP(QO39,role!A:E,3,FALSE)))</f>
        <v/>
      </c>
      <c r="QR39" s="33" t="str">
        <f>IF(ISBLANK(QO39),"",IF(ISBLANK(VLOOKUP(QO39,role!A:E,4,FALSE)),"",VLOOKUP(QO39,role!A:E,4,FALSE)))</f>
        <v/>
      </c>
      <c r="QS39" s="33" t="str">
        <f>IF(ISBLANK(QO39),"",IF(ISBLANK(VLOOKUP(QO39,role!A:E,5,FALSE)),"",VLOOKUP(QO39,role!A:E,5,FALSE)))</f>
        <v/>
      </c>
      <c r="QT39" s="38"/>
      <c r="QU39" s="36" t="str">
        <f t="shared" si="107"/>
        <v/>
      </c>
      <c r="QW39" s="33" t="str">
        <f>IF(ISBLANK(QV39),"",IF(ISBLANK(VLOOKUP(QV39,role!A:E,2,FALSE)),"",VLOOKUP(QV39,role!A:E,2,FALSE)))</f>
        <v/>
      </c>
      <c r="QX39" s="33" t="str">
        <f>IF(ISBLANK(QV39),"",IF(ISBLANK(VLOOKUP(QV39,role!A:E,3,FALSE)),"",VLOOKUP(QV39,role!A:E,3,FALSE)))</f>
        <v/>
      </c>
      <c r="QY39" s="33" t="str">
        <f>IF(ISBLANK(QV39),"",IF(ISBLANK(VLOOKUP(QV39,role!A:E,4,FALSE)),"",VLOOKUP(QV39,role!A:E,4,FALSE)))</f>
        <v/>
      </c>
      <c r="QZ39" s="33" t="str">
        <f>IF(ISBLANK(QV39),"",IF(ISBLANK(VLOOKUP(QV39,role!A:E,5,FALSE)),"",VLOOKUP(QV39,role!A:E,5,FALSE)))</f>
        <v/>
      </c>
      <c r="RA39" s="38"/>
      <c r="RB39" s="36" t="str">
        <f t="shared" si="108"/>
        <v/>
      </c>
      <c r="RD39" s="33" t="str">
        <f>IF(ISBLANK(RC39),"",IF(ISBLANK(VLOOKUP(RC39,role!A:E,2,FALSE)),"",VLOOKUP(RC39,role!A:E,2,FALSE)))</f>
        <v/>
      </c>
      <c r="RE39" s="33" t="str">
        <f>IF(ISBLANK(RC39),"",IF(ISBLANK(VLOOKUP(RC39,role!A:E,3,FALSE)),"",VLOOKUP(RC39,role!A:E,3,FALSE)))</f>
        <v/>
      </c>
      <c r="RF39" s="33" t="str">
        <f>IF(ISBLANK(RC39),"",IF(ISBLANK(VLOOKUP(RC39,role!A:E,4,FALSE)),"",VLOOKUP(RC39,role!A:E,4,FALSE)))</f>
        <v/>
      </c>
      <c r="RG39" s="33" t="str">
        <f>IF(ISBLANK(RC39),"",IF(ISBLANK(VLOOKUP(RC39,role!A:E,5,FALSE)),"",VLOOKUP(RC39,role!A:E,5,FALSE)))</f>
        <v/>
      </c>
      <c r="RH39" s="38"/>
      <c r="RI39" s="36" t="str">
        <f t="shared" si="109"/>
        <v/>
      </c>
      <c r="RK39" s="33" t="str">
        <f>IF(ISBLANK(RJ39),"",IF(ISBLANK(VLOOKUP(RJ39,role!A:E,2,FALSE)),"",VLOOKUP(RJ39,role!A:E,2,FALSE)))</f>
        <v/>
      </c>
      <c r="RL39" s="33" t="str">
        <f>IF(ISBLANK(RJ39),"",IF(ISBLANK(VLOOKUP(RJ39,role!A:E,3,FALSE)),"",VLOOKUP(RJ39,role!A:E,3,FALSE)))</f>
        <v/>
      </c>
      <c r="RM39" s="33" t="str">
        <f>IF(ISBLANK(RJ39),"",IF(ISBLANK(VLOOKUP(RJ39,role!A:E,4,FALSE)),"",VLOOKUP(RJ39,role!A:E,4,FALSE)))</f>
        <v/>
      </c>
      <c r="RN39" s="33" t="str">
        <f>IF(ISBLANK(RJ39),"",IF(ISBLANK(VLOOKUP(RJ39,role!A:E,5,FALSE)),"",VLOOKUP(RJ39,role!A:E,5,FALSE)))</f>
        <v/>
      </c>
      <c r="RO39" s="38"/>
      <c r="RP39" s="36" t="str">
        <f t="shared" si="110"/>
        <v/>
      </c>
      <c r="RR39" s="33" t="str">
        <f t="shared" si="111"/>
        <v/>
      </c>
      <c r="RS39" s="33" t="str">
        <f t="shared" si="112"/>
        <v/>
      </c>
      <c r="RT39" s="33" t="str">
        <f t="shared" si="113"/>
        <v/>
      </c>
      <c r="RU39" s="33" t="str">
        <f t="shared" si="114"/>
        <v/>
      </c>
      <c r="RV39" s="34"/>
      <c r="RW39" s="35"/>
      <c r="RY39" s="33" t="str">
        <f t="shared" si="115"/>
        <v/>
      </c>
      <c r="RZ39" s="41"/>
      <c r="SA39" s="33" t="str">
        <f t="shared" si="116"/>
        <v/>
      </c>
      <c r="SC39" s="33" t="str">
        <f t="shared" si="117"/>
        <v/>
      </c>
      <c r="SE39" s="33" t="str">
        <f t="shared" si="118"/>
        <v/>
      </c>
      <c r="SG39" s="33" t="str">
        <f t="shared" si="119"/>
        <v/>
      </c>
      <c r="SI39" s="33" t="str">
        <f t="shared" si="120"/>
        <v/>
      </c>
      <c r="SK39" s="33" t="str">
        <f t="shared" si="121"/>
        <v/>
      </c>
      <c r="SM39" s="33" t="str">
        <f t="shared" si="122"/>
        <v/>
      </c>
      <c r="SO39" s="33" t="str">
        <f t="shared" si="123"/>
        <v/>
      </c>
      <c r="SQ39" s="33" t="str">
        <f t="shared" si="124"/>
        <v/>
      </c>
      <c r="SS39" s="33" t="str">
        <f t="shared" si="125"/>
        <v/>
      </c>
      <c r="ST39" s="34"/>
      <c r="SV39" s="33" t="str">
        <f t="shared" si="126"/>
        <v/>
      </c>
      <c r="SX39" s="33" t="str">
        <f t="shared" si="127"/>
        <v/>
      </c>
      <c r="SZ39" s="33" t="str">
        <f t="shared" si="128"/>
        <v/>
      </c>
      <c r="TB39" s="33" t="str">
        <f t="shared" si="129"/>
        <v/>
      </c>
      <c r="TD39" s="33" t="str">
        <f t="shared" si="130"/>
        <v/>
      </c>
      <c r="TE39" s="34"/>
      <c r="TG39" s="33" t="str">
        <f t="shared" si="131"/>
        <v/>
      </c>
      <c r="TI39" s="33" t="str">
        <f t="shared" si="132"/>
        <v/>
      </c>
      <c r="TK39" s="33" t="str">
        <f t="shared" si="133"/>
        <v/>
      </c>
      <c r="TM39" s="33" t="str">
        <f t="shared" si="134"/>
        <v/>
      </c>
      <c r="TO39" s="33" t="str">
        <f t="shared" si="135"/>
        <v/>
      </c>
      <c r="TP39" s="34"/>
      <c r="TR39" s="33" t="str">
        <f t="shared" si="136"/>
        <v/>
      </c>
      <c r="TT39" s="33" t="str">
        <f t="shared" si="137"/>
        <v/>
      </c>
      <c r="TV39" s="33" t="str">
        <f t="shared" si="138"/>
        <v/>
      </c>
      <c r="TX39" s="33" t="str">
        <f t="shared" si="139"/>
        <v/>
      </c>
      <c r="TZ39" s="33" t="str">
        <f t="shared" si="140"/>
        <v/>
      </c>
      <c r="UA39" s="34"/>
      <c r="UC39" s="33" t="str">
        <f t="shared" si="141"/>
        <v/>
      </c>
      <c r="UE39" s="33" t="str">
        <f t="shared" si="142"/>
        <v/>
      </c>
      <c r="UG39" s="33" t="str">
        <f t="shared" si="143"/>
        <v/>
      </c>
      <c r="UI39" s="33" t="str">
        <f t="shared" si="144"/>
        <v/>
      </c>
      <c r="UK39" s="33" t="str">
        <f t="shared" si="145"/>
        <v/>
      </c>
      <c r="UL39" s="34"/>
      <c r="UN39" s="33" t="str">
        <f t="shared" si="146"/>
        <v/>
      </c>
      <c r="UO39" s="33" t="str">
        <f t="shared" si="147"/>
        <v/>
      </c>
      <c r="UQ39" s="33" t="str">
        <f t="shared" si="148"/>
        <v/>
      </c>
      <c r="UR39" s="33" t="str">
        <f t="shared" si="149"/>
        <v/>
      </c>
      <c r="UT39" s="33" t="str">
        <f t="shared" si="150"/>
        <v/>
      </c>
      <c r="UU39" s="33" t="str">
        <f t="shared" si="151"/>
        <v/>
      </c>
      <c r="UW39" s="33" t="str">
        <f t="shared" si="152"/>
        <v/>
      </c>
      <c r="UX39" s="33" t="str">
        <f t="shared" si="153"/>
        <v/>
      </c>
      <c r="UZ39" s="33" t="str">
        <f t="shared" si="154"/>
        <v/>
      </c>
      <c r="VA39" s="33" t="str">
        <f t="shared" si="155"/>
        <v/>
      </c>
      <c r="VB39" s="37"/>
      <c r="VC39" s="35"/>
      <c r="VD39" s="36" t="str">
        <f t="shared" si="156"/>
        <v/>
      </c>
      <c r="VE39" s="36" t="str">
        <f t="shared" si="157"/>
        <v/>
      </c>
      <c r="VG39" s="36" t="str">
        <f t="shared" si="158"/>
        <v/>
      </c>
      <c r="VH39" s="36" t="str">
        <f t="shared" si="159"/>
        <v/>
      </c>
      <c r="VJ39" s="36" t="str">
        <f t="shared" si="160"/>
        <v/>
      </c>
      <c r="VK39" s="36" t="str">
        <f t="shared" si="161"/>
        <v/>
      </c>
      <c r="VM39" s="36" t="str">
        <f t="shared" si="162"/>
        <v/>
      </c>
      <c r="VN39" s="36" t="str">
        <f t="shared" si="163"/>
        <v/>
      </c>
      <c r="VP39" s="36" t="str">
        <f t="shared" si="164"/>
        <v/>
      </c>
      <c r="VQ39" s="36" t="str">
        <f t="shared" si="165"/>
        <v/>
      </c>
      <c r="VR39" s="34"/>
      <c r="VT39" s="36" t="str">
        <f t="shared" si="166"/>
        <v/>
      </c>
      <c r="VU39" s="36" t="str">
        <f t="shared" si="167"/>
        <v/>
      </c>
      <c r="VW39" s="36" t="str">
        <f t="shared" si="168"/>
        <v/>
      </c>
      <c r="VX39" s="36" t="str">
        <f t="shared" si="169"/>
        <v/>
      </c>
      <c r="VZ39" s="36" t="str">
        <f t="shared" si="170"/>
        <v/>
      </c>
      <c r="WA39" s="36" t="str">
        <f t="shared" si="171"/>
        <v/>
      </c>
      <c r="WC39" s="36" t="str">
        <f t="shared" si="172"/>
        <v/>
      </c>
      <c r="WD39" s="36" t="str">
        <f t="shared" si="173"/>
        <v/>
      </c>
      <c r="WF39" s="36" t="str">
        <f t="shared" si="174"/>
        <v/>
      </c>
      <c r="WG39" s="36" t="str">
        <f t="shared" si="175"/>
        <v/>
      </c>
      <c r="WH39" s="34"/>
      <c r="WK39" s="33" t="str">
        <f t="shared" si="176"/>
        <v/>
      </c>
      <c r="WL39" s="35"/>
      <c r="WM39" s="38"/>
      <c r="WN39" s="36" t="str">
        <f t="shared" si="177"/>
        <v/>
      </c>
      <c r="WO39" s="33" t="str">
        <f t="shared" si="178"/>
        <v/>
      </c>
      <c r="WR39" s="36" t="str">
        <f t="shared" si="179"/>
        <v/>
      </c>
      <c r="WS39" s="33" t="str">
        <f t="shared" si="180"/>
        <v/>
      </c>
      <c r="WV39" s="36" t="str">
        <f t="shared" si="181"/>
        <v/>
      </c>
      <c r="WW39" s="33" t="str">
        <f t="shared" si="182"/>
        <v/>
      </c>
      <c r="WZ39" s="36" t="str">
        <f t="shared" si="183"/>
        <v/>
      </c>
      <c r="XA39" s="33" t="str">
        <f t="shared" si="184"/>
        <v/>
      </c>
      <c r="XB39" s="33"/>
      <c r="XD39" s="36" t="str">
        <f t="shared" si="185"/>
        <v/>
      </c>
      <c r="XE39" s="33" t="str">
        <f t="shared" si="186"/>
        <v/>
      </c>
      <c r="XF39" s="39"/>
      <c r="XG39" s="33" t="str">
        <f t="shared" si="187"/>
        <v/>
      </c>
      <c r="XH39" s="33" t="str">
        <f t="shared" si="188"/>
        <v/>
      </c>
      <c r="XI39" s="33" t="str">
        <f t="shared" si="189"/>
        <v/>
      </c>
      <c r="XJ39" s="33" t="str">
        <f t="shared" si="190"/>
        <v/>
      </c>
      <c r="XK39" s="33" t="str">
        <f t="shared" si="191"/>
        <v/>
      </c>
      <c r="XL39" s="33" t="str">
        <f t="shared" si="192"/>
        <v/>
      </c>
      <c r="XM39" s="33" t="str">
        <f t="shared" si="193"/>
        <v/>
      </c>
      <c r="XN39" s="33" t="str">
        <f t="shared" si="194"/>
        <v/>
      </c>
      <c r="XO39" s="33" t="str">
        <f t="shared" si="195"/>
        <v/>
      </c>
    </row>
    <row r="40" spans="3:639" s="32" customFormat="1" x14ac:dyDescent="0.25">
      <c r="C40" s="33" t="str">
        <f t="shared" si="20"/>
        <v/>
      </c>
      <c r="E40" s="32" t="str">
        <f t="shared" si="21"/>
        <v/>
      </c>
      <c r="F40" s="33" t="str">
        <f t="shared" si="22"/>
        <v/>
      </c>
      <c r="G40" s="33" t="str">
        <f t="shared" si="23"/>
        <v/>
      </c>
      <c r="J40" s="33" t="str">
        <f t="shared" si="24"/>
        <v/>
      </c>
      <c r="K40" s="33" t="str">
        <f t="shared" si="25"/>
        <v/>
      </c>
      <c r="L40" s="33" t="str">
        <f t="shared" si="26"/>
        <v/>
      </c>
      <c r="N40" s="33" t="str">
        <f t="shared" si="27"/>
        <v/>
      </c>
      <c r="O40" s="33" t="str">
        <f t="shared" si="28"/>
        <v/>
      </c>
      <c r="Q40" s="33" t="str">
        <f t="shared" si="29"/>
        <v/>
      </c>
      <c r="R40" s="33" t="str">
        <f t="shared" si="30"/>
        <v/>
      </c>
      <c r="S40" s="33"/>
      <c r="T40" s="33"/>
      <c r="U40" s="33" t="str">
        <f t="shared" si="31"/>
        <v/>
      </c>
      <c r="V40" s="33" t="str">
        <f t="shared" si="32"/>
        <v/>
      </c>
      <c r="W40" s="33"/>
      <c r="Y40" s="33" t="str">
        <f>IF(ISBLANK(X40),"",VLOOKUP(X40,resource_type!A:C,3,FALSE))</f>
        <v/>
      </c>
      <c r="Z40" s="33" t="str">
        <f>IF(ISBLANK(X40),"",VLOOKUP(X40,resource_type!A:C,2,FALSE))</f>
        <v/>
      </c>
      <c r="AA40" s="33" t="str">
        <f t="shared" si="33"/>
        <v/>
      </c>
      <c r="AB40" s="33" t="str">
        <f t="shared" si="34"/>
        <v/>
      </c>
      <c r="AD40" s="33" t="str">
        <f>IF(ISBLANK(AC40),"",VLOOKUP(AC40,resource_type!A:C,3,FALSE))</f>
        <v/>
      </c>
      <c r="AF40" s="33" t="str">
        <f>IF(ISBLANK(AE40),"",VLOOKUP(AE40,resource_type!A:C,3,FALSE))</f>
        <v/>
      </c>
      <c r="AG40" s="34"/>
      <c r="AI40" s="33" t="str">
        <f t="shared" si="35"/>
        <v/>
      </c>
      <c r="AK40" s="33" t="str">
        <f t="shared" si="36"/>
        <v/>
      </c>
      <c r="AM40" s="33" t="str">
        <f t="shared" si="37"/>
        <v/>
      </c>
      <c r="AO40" s="33" t="str">
        <f t="shared" si="38"/>
        <v/>
      </c>
      <c r="AP40" s="54"/>
      <c r="AQ40" s="35"/>
      <c r="AR40" s="36" t="str">
        <f t="shared" si="39"/>
        <v/>
      </c>
      <c r="AS40" s="36" t="str">
        <f t="shared" si="40"/>
        <v/>
      </c>
      <c r="AT40" s="35"/>
      <c r="AV40" s="33" t="str">
        <f t="shared" si="41"/>
        <v/>
      </c>
      <c r="AW40" s="33" t="str">
        <f t="shared" si="42"/>
        <v/>
      </c>
      <c r="AX40" s="33" t="str">
        <f t="shared" si="43"/>
        <v/>
      </c>
      <c r="AZ40" s="33" t="str">
        <f>IF(ISBLANK(AY40),"",IF(ISBLANK(VLOOKUP(AY40,role!A:E,2,FALSE)),"",VLOOKUP(AY40,role!A:E,2,FALSE)))</f>
        <v/>
      </c>
      <c r="BA40" s="33" t="str">
        <f>IF(ISBLANK(AY40),"",IF(ISBLANK(VLOOKUP(AY40,role!A:E,3,FALSE)),"",VLOOKUP(AY40,role!A:E,3,FALSE)))</f>
        <v/>
      </c>
      <c r="BB40" s="33" t="str">
        <f>IF(ISBLANK(AY40),"",IF(ISBLANK(VLOOKUP(AY40,role!A:E,4,FALSE)),"",VLOOKUP(AY40,role!A:E,4,FALSE)))</f>
        <v/>
      </c>
      <c r="BC40" s="33" t="str">
        <f>IF(ISBLANK(AY40),"",IF(ISBLANK(VLOOKUP(AY40,role!A:E,5,FALSE)),"",VLOOKUP(AY40,role!A:E,5,FALSE)))</f>
        <v/>
      </c>
      <c r="BE40" s="33" t="str">
        <f>IF(ISBLANK(BD40),"",IF(ISBLANK(VLOOKUP(BD40,role!A:E,2,FALSE)),"",VLOOKUP(BD40,role!A:E,2,FALSE)))</f>
        <v/>
      </c>
      <c r="BF40" s="33" t="str">
        <f>IF(ISBLANK(BD40),"",IF(ISBLANK(VLOOKUP(BD40,role!A:E,3,FALSE)),"",VLOOKUP(BD40,role!A:E,3,FALSE)))</f>
        <v/>
      </c>
      <c r="BG40" s="33" t="str">
        <f>IF(ISBLANK(BD40),"",IF(ISBLANK(VLOOKUP(BD40,role!A:E,4,FALSE)),"",VLOOKUP(BD40,role!A:E,4,FALSE)))</f>
        <v/>
      </c>
      <c r="BH40" s="33" t="str">
        <f>IF(ISBLANK(BD40),"",IF(ISBLANK(VLOOKUP(BD40,role!A:E,5,FALSE)),"",VLOOKUP(BD40,role!A:E,5,FALSE)))</f>
        <v/>
      </c>
      <c r="BN40" s="34"/>
      <c r="BQ40" s="41"/>
      <c r="BS40" s="33" t="str">
        <f t="shared" si="44"/>
        <v/>
      </c>
      <c r="BT40" s="33" t="str">
        <f t="shared" si="45"/>
        <v/>
      </c>
      <c r="BU40" s="33" t="str">
        <f t="shared" si="46"/>
        <v/>
      </c>
      <c r="BW40" s="33" t="str">
        <f>IF(ISBLANK(BV40),"",IF(ISBLANK(VLOOKUP(BV40,role!A:E,2,FALSE)),"",VLOOKUP(BV40,role!A:E,2,FALSE)))</f>
        <v/>
      </c>
      <c r="BX40" s="33" t="str">
        <f>IF(ISBLANK(BV40),"",IF(ISBLANK(VLOOKUP(BV40,role!A:E,3,FALSE)),"",VLOOKUP(BV40,role!A:E,3,FALSE)))</f>
        <v/>
      </c>
      <c r="BY40" s="33" t="str">
        <f>IF(ISBLANK(BV40),"",IF(ISBLANK(VLOOKUP(BV40,role!A:E,4,FALSE)),"",VLOOKUP(BV40,role!A:E,4,FALSE)))</f>
        <v/>
      </c>
      <c r="BZ40" s="33" t="str">
        <f>IF(ISBLANK(BV40),"",IF(ISBLANK(VLOOKUP(BV40,role!A:E,5,FALSE)),"",VLOOKUP(BV40,role!A:E,5,FALSE)))</f>
        <v/>
      </c>
      <c r="CB40" s="33" t="str">
        <f>IF(ISBLANK(CA40),"",IF(ISBLANK(VLOOKUP(CA40,role!A:E,2,FALSE)),"",VLOOKUP(CA40,role!A:E,2,FALSE)))</f>
        <v/>
      </c>
      <c r="CC40" s="33" t="str">
        <f>IF(ISBLANK(CA40),"",IF(ISBLANK(VLOOKUP(CA40,role!A:E,3,FALSE)),"",VLOOKUP(CA40,role!A:E,3,FALSE)))</f>
        <v/>
      </c>
      <c r="CD40" s="33" t="str">
        <f>IF(ISBLANK(CA40),"",IF(ISBLANK(VLOOKUP(CA40,role!A:E,4,FALSE)),"",VLOOKUP(CA40,role!A:E,4,FALSE)))</f>
        <v/>
      </c>
      <c r="CE40" s="33" t="str">
        <f>IF(ISBLANK(CA40),"",IF(ISBLANK(VLOOKUP(CA40,role!A:E,5,FALSE)),"",VLOOKUP(CA40,role!A:E,5,FALSE)))</f>
        <v/>
      </c>
      <c r="CK40" s="34"/>
      <c r="CN40" s="41"/>
      <c r="CP40" s="33" t="str">
        <f t="shared" si="47"/>
        <v/>
      </c>
      <c r="CQ40" s="33" t="str">
        <f t="shared" si="48"/>
        <v/>
      </c>
      <c r="CR40" s="33" t="str">
        <f t="shared" si="49"/>
        <v/>
      </c>
      <c r="CT40" s="33" t="str">
        <f>IF(ISBLANK(CS40),"",IF(ISBLANK(VLOOKUP(CS40,role!A:E,2,FALSE)),"",VLOOKUP(CS40,role!A:E,2,FALSE)))</f>
        <v/>
      </c>
      <c r="CU40" s="33" t="str">
        <f>IF(ISBLANK(CS40),"",IF(ISBLANK(VLOOKUP(CS40,role!A:E,3,FALSE)),"",VLOOKUP(CS40,role!A:E,3,FALSE)))</f>
        <v/>
      </c>
      <c r="CV40" s="33" t="str">
        <f>IF(ISBLANK(CS40),"",IF(ISBLANK(VLOOKUP(CS40,role!A:E,4,FALSE)),"",VLOOKUP(CS40,role!A:E,4,FALSE)))</f>
        <v/>
      </c>
      <c r="CW40" s="33" t="str">
        <f>IF(ISBLANK(CS40),"",IF(ISBLANK(VLOOKUP(CS40,role!A:E,5,FALSE)),"",VLOOKUP(CS40,role!A:E,5,FALSE)))</f>
        <v/>
      </c>
      <c r="DC40" s="34"/>
      <c r="DF40" s="41"/>
      <c r="DH40" s="33" t="str">
        <f t="shared" si="50"/>
        <v/>
      </c>
      <c r="DI40" s="33" t="str">
        <f t="shared" si="51"/>
        <v/>
      </c>
      <c r="DJ40" s="33" t="str">
        <f t="shared" si="52"/>
        <v/>
      </c>
      <c r="DL40" s="33" t="str">
        <f>IF(ISBLANK(DK40),"",IF(ISBLANK(VLOOKUP(DK40,role!A:E,2,FALSE)),"",VLOOKUP(DK40,role!A:E,2,FALSE)))</f>
        <v/>
      </c>
      <c r="DM40" s="33" t="str">
        <f>IF(ISBLANK(DK40),"",IF(ISBLANK(VLOOKUP(DK40,role!A:E,3,FALSE)),"",VLOOKUP(DK40,role!A:E,3,FALSE)))</f>
        <v/>
      </c>
      <c r="DN40" s="33" t="str">
        <f>IF(ISBLANK(DK40),"",IF(ISBLANK(VLOOKUP(DK40,role!A:E,4,FALSE)),"",VLOOKUP(DK40,role!A:E,4,FALSE)))</f>
        <v/>
      </c>
      <c r="DO40" s="33" t="str">
        <f>IF(ISBLANK(DK40),"",IF(ISBLANK(VLOOKUP(DK40,role!A:E,5,FALSE)),"",VLOOKUP(DK40,role!A:E,5,FALSE)))</f>
        <v/>
      </c>
      <c r="DU40" s="34"/>
      <c r="DX40" s="41"/>
      <c r="DZ40" s="33" t="str">
        <f t="shared" si="53"/>
        <v/>
      </c>
      <c r="EA40" s="33" t="str">
        <f t="shared" si="54"/>
        <v/>
      </c>
      <c r="EB40" s="33" t="str">
        <f t="shared" si="55"/>
        <v/>
      </c>
      <c r="ED40" s="33" t="str">
        <f>IF(ISBLANK(EC40),"",VLOOKUP(EC40,role!A:E,2,FALSE))</f>
        <v/>
      </c>
      <c r="EE40" s="33" t="str">
        <f>IF(ISBLANK(EC40),"",IF(ISBLANK(VLOOKUP(EC40,role!A:E,3,FALSE)),"",VLOOKUP(EC40,role!A:E,3,FALSE)))</f>
        <v/>
      </c>
      <c r="EF40" s="33" t="str">
        <f>IF(ISBLANK(EC40),"",IF(ISBLANK(VLOOKUP(EC40,role!A:E,4,FALSE)),"",VLOOKUP(EC40,role!A:E,4,FALSE)))</f>
        <v/>
      </c>
      <c r="EG40" s="33" t="str">
        <f>IF(ISBLANK(EC40),"",IF(ISBLANK(VLOOKUP(EC40,role!A:E,5,FALSE)),"",VLOOKUP(EC40,role!A:E,5,FALSE)))</f>
        <v/>
      </c>
      <c r="EM40" s="34"/>
      <c r="EP40" s="34"/>
      <c r="ES40" s="33" t="str">
        <f t="shared" si="56"/>
        <v/>
      </c>
      <c r="ET40" s="33" t="str">
        <f t="shared" si="57"/>
        <v/>
      </c>
      <c r="EU40" s="33" t="str">
        <f t="shared" si="58"/>
        <v/>
      </c>
      <c r="EW40" s="33" t="str">
        <f>IF(ISBLANK(EV40),"",IF(ISBLANK(VLOOKUP(EV40,role!A:E,2,FALSE)),"",VLOOKUP(EV40,role!A:E,2,FALSE)))</f>
        <v/>
      </c>
      <c r="EX40" s="33" t="str">
        <f>IF(ISBLANK(EV40),"",IF(ISBLANK(VLOOKUP(EV40,role!A:E,3,FALSE)),"",VLOOKUP(EV40,role!A:E,3,FALSE)))</f>
        <v/>
      </c>
      <c r="EY40" s="33" t="str">
        <f>IF(ISBLANK(EV40),"",IF(ISBLANK(VLOOKUP(EV40,role!A:E,4,FALSE)),"",VLOOKUP(EV40,role!A:E,4,FALSE)))</f>
        <v/>
      </c>
      <c r="EZ40" s="33" t="str">
        <f>IF(ISBLANK(EV40),"",IF(ISBLANK(VLOOKUP(EV40,role!A:E,5,FALSE)),"",VLOOKUP(EV40,role!A:E,5,FALSE)))</f>
        <v/>
      </c>
      <c r="FF40" s="34"/>
      <c r="FI40" s="41"/>
      <c r="FK40" s="33" t="str">
        <f t="shared" si="59"/>
        <v/>
      </c>
      <c r="FL40" s="33" t="str">
        <f t="shared" si="60"/>
        <v/>
      </c>
      <c r="FM40" s="33" t="str">
        <f t="shared" si="61"/>
        <v/>
      </c>
      <c r="FO40" s="33" t="str">
        <f>IF(ISBLANK(FN40),"",IF(ISBLANK(VLOOKUP(FN40,role!A:E,2,FALSE)),"",VLOOKUP(FN40,role!A:E,2,FALSE)))</f>
        <v/>
      </c>
      <c r="FP40" s="33" t="str">
        <f>IF(ISBLANK(FN40),"",IF(ISBLANK(VLOOKUP(FN40,role!A:E,3,FALSE)),"",VLOOKUP(FN40,role!A:E,3,FALSE)))</f>
        <v/>
      </c>
      <c r="FQ40" s="33" t="str">
        <f>IF(ISBLANK(FN40),"",IF(ISBLANK(VLOOKUP(FN40,role!A:E,4,FALSE)),"",VLOOKUP(FN40,role!A:E,4,FALSE)))</f>
        <v/>
      </c>
      <c r="FR40" s="33" t="str">
        <f>IF(ISBLANK(FN40),"",IF(ISBLANK(VLOOKUP(FN40,role!A:E,5,FALSE)),"",VLOOKUP(FN40,role!A:E,5,FALSE)))</f>
        <v/>
      </c>
      <c r="FX40" s="34"/>
      <c r="GA40" s="41"/>
      <c r="GC40" s="33" t="str">
        <f t="shared" si="62"/>
        <v/>
      </c>
      <c r="GD40" s="33" t="str">
        <f t="shared" si="63"/>
        <v/>
      </c>
      <c r="GE40" s="33" t="str">
        <f t="shared" si="64"/>
        <v/>
      </c>
      <c r="GG40" s="33" t="str">
        <f>IF(ISBLANK(GF40),"",IF(ISBLANK(VLOOKUP(GF40,role!A:E,2,FALSE)),"",VLOOKUP(GF40,role!A:E,2,FALSE)))</f>
        <v/>
      </c>
      <c r="GH40" s="33" t="str">
        <f>IF(ISBLANK(GF40),"",IF(ISBLANK(VLOOKUP(GF40,role!A:E,3,FALSE)),"",VLOOKUP(GF40,role!A:E,3,FALSE)))</f>
        <v/>
      </c>
      <c r="GI40" s="33" t="str">
        <f>IF(ISBLANK(GF40),"",IF(ISBLANK(VLOOKUP(GF40,role!A:E,4,FALSE)),"",VLOOKUP(GF40,role!A:E,4,FALSE)))</f>
        <v/>
      </c>
      <c r="GJ40" s="33" t="str">
        <f>IF(ISBLANK(GF40),"",IF(ISBLANK(VLOOKUP(GF40,role!A:E,5,FALSE)),"",VLOOKUP(GF40,role!A:E,5,FALSE)))</f>
        <v/>
      </c>
      <c r="GP40" s="34"/>
      <c r="GS40" s="41"/>
      <c r="GU40" s="33" t="str">
        <f t="shared" si="65"/>
        <v/>
      </c>
      <c r="GV40" s="33" t="str">
        <f t="shared" si="66"/>
        <v/>
      </c>
      <c r="GW40" s="33" t="str">
        <f t="shared" si="67"/>
        <v/>
      </c>
      <c r="GY40" s="33" t="str">
        <f>IF(ISBLANK(GX40),"",IF(ISBLANK(VLOOKUP(GX40,role!A:E,2,FALSE)),"",VLOOKUP(GX40,role!A:E,2,FALSE)))</f>
        <v/>
      </c>
      <c r="GZ40" s="33" t="str">
        <f>IF(ISBLANK(GX40),"",IF(ISBLANK(VLOOKUP(GX40,role!A:E,3,FALSE)),"",VLOOKUP(GX40,role!A:E,3,FALSE)))</f>
        <v/>
      </c>
      <c r="HA40" s="33" t="str">
        <f>IF(ISBLANK(GX40),"",IF(ISBLANK(VLOOKUP(GX40,role!A:E,4,FALSE)),"",VLOOKUP(GX40,role!A:E,4,FALSE)))</f>
        <v/>
      </c>
      <c r="HB40" s="33" t="str">
        <f>IF(ISBLANK(GX40),"",IF(ISBLANK(VLOOKUP(GX40,role!A:E,5,FALSE)),"",VLOOKUP(GX40,role!A:E,5,FALSE)))</f>
        <v/>
      </c>
      <c r="HH40" s="34"/>
      <c r="HK40" s="41"/>
      <c r="HM40" s="33" t="str">
        <f t="shared" si="68"/>
        <v/>
      </c>
      <c r="HN40" s="33" t="str">
        <f t="shared" si="69"/>
        <v/>
      </c>
      <c r="HO40" s="33" t="str">
        <f t="shared" si="70"/>
        <v/>
      </c>
      <c r="HQ40" s="33" t="str">
        <f>IF(ISBLANK(HP40),"",IF(ISBLANK(VLOOKUP(HP40,role!A:E,2,FALSE)),"",VLOOKUP(HP40,role!A:E,2,FALSE)))</f>
        <v/>
      </c>
      <c r="HR40" s="33" t="str">
        <f>IF(ISBLANK(HP40),"",IF(ISBLANK(VLOOKUP(HP40,role!A:E,3,FALSE)),"",VLOOKUP(HP40,role!A:E,3,FALSE)))</f>
        <v/>
      </c>
      <c r="HS40" s="33" t="str">
        <f>IF(ISBLANK(HP40),"",IF(ISBLANK(VLOOKUP(HP40,role!A:E,4,FALSE)),"",VLOOKUP(HP40,role!A:E,4,FALSE)))</f>
        <v/>
      </c>
      <c r="HT40" s="33" t="str">
        <f>IF(ISBLANK(HP40),"",IF(ISBLANK(VLOOKUP(HP40,role!A:E,5,FALSE)),"",VLOOKUP(HP40,role!A:E,5,FALSE)))</f>
        <v/>
      </c>
      <c r="HZ40" s="34"/>
      <c r="IC40" s="34"/>
      <c r="IF40" s="33" t="str">
        <f t="shared" si="71"/>
        <v/>
      </c>
      <c r="IG40" s="33" t="str">
        <f t="shared" si="72"/>
        <v/>
      </c>
      <c r="IH40" s="33" t="str">
        <f t="shared" si="73"/>
        <v/>
      </c>
      <c r="IJ40" s="33" t="str">
        <f>IF(ISBLANK(II40),"",IF(ISBLANK(VLOOKUP(II40,role!A:E,2,FALSE)),"",VLOOKUP(II40,role!A:E,2,FALSE)))</f>
        <v/>
      </c>
      <c r="IK40" s="33" t="str">
        <f>IF(ISBLANK(II40),"",IF(ISBLANK(VLOOKUP(II40,role!A:E,3,FALSE)),"",VLOOKUP(II40,role!A:E,3,FALSE)))</f>
        <v/>
      </c>
      <c r="IL40" s="33" t="str">
        <f>IF(ISBLANK(II40),"",IF(ISBLANK(VLOOKUP(II40,role!A:E,4,FALSE)),"",VLOOKUP(II40,role!A:E,4,FALSE)))</f>
        <v/>
      </c>
      <c r="IM40" s="33" t="str">
        <f>IF(ISBLANK(II40),"",IF(ISBLANK(VLOOKUP(II40,role!A:E,5,FALSE)),"",VLOOKUP(II40,role!A:E,5,FALSE)))</f>
        <v/>
      </c>
      <c r="IS40" s="34"/>
      <c r="IV40" s="41"/>
      <c r="IX40" s="33" t="str">
        <f t="shared" si="74"/>
        <v/>
      </c>
      <c r="IY40" s="33" t="str">
        <f t="shared" si="75"/>
        <v/>
      </c>
      <c r="IZ40" s="33" t="str">
        <f t="shared" si="76"/>
        <v/>
      </c>
      <c r="JB40" s="33" t="str">
        <f>IF(ISBLANK(JA40),"",IF(ISBLANK(VLOOKUP(JA40,role!A:E,2,FALSE)),"",VLOOKUP(JA40,role!A:E,2,FALSE)))</f>
        <v/>
      </c>
      <c r="JC40" s="33" t="str">
        <f>IF(ISBLANK(JA40),"",IF(ISBLANK(VLOOKUP(JA40,role!A:E,3,FALSE)),"",VLOOKUP(JA40,role!A:E,3,FALSE)))</f>
        <v/>
      </c>
      <c r="JD40" s="33" t="str">
        <f>IF(ISBLANK(JA40),"",IF(ISBLANK(VLOOKUP(JA40,role!A:E,4,FALSE)),"",VLOOKUP(JA40,role!A:E,4,FALSE)))</f>
        <v/>
      </c>
      <c r="JE40" s="33" t="str">
        <f>IF(ISBLANK(JA40),"",IF(ISBLANK(VLOOKUP(JA40,role!A:E,5,FALSE)),"",VLOOKUP(JA40,role!A:E,5,FALSE)))</f>
        <v/>
      </c>
      <c r="JK40" s="34"/>
      <c r="JN40" s="41"/>
      <c r="JP40" s="33" t="str">
        <f t="shared" si="77"/>
        <v/>
      </c>
      <c r="JQ40" s="33" t="str">
        <f t="shared" si="78"/>
        <v/>
      </c>
      <c r="JR40" s="33" t="str">
        <f t="shared" si="79"/>
        <v/>
      </c>
      <c r="JT40" s="33" t="str">
        <f>IF(ISBLANK(JS40),"",IF(ISBLANK(VLOOKUP(JS40,role!A:E,2,FALSE)),"",VLOOKUP(JS40,role!A:E,2,FALSE)))</f>
        <v/>
      </c>
      <c r="JU40" s="33" t="str">
        <f>IF(ISBLANK(JS40),"",IF(ISBLANK(VLOOKUP(JS40,role!A:E,3,FALSE)),"",VLOOKUP(JS40,role!A:E,3,FALSE)))</f>
        <v/>
      </c>
      <c r="JV40" s="33" t="str">
        <f>IF(ISBLANK(JS40),"",IF(ISBLANK(VLOOKUP(JS40,role!A:E,4,FALSE)),"",VLOOKUP(JS40,role!A:E,4,FALSE)))</f>
        <v/>
      </c>
      <c r="JW40" s="33" t="str">
        <f>IF(ISBLANK(JS40),"",IF(ISBLANK(VLOOKUP(JS40,role!A:E,5,FALSE)),"",VLOOKUP(JS40,role!A:E,5,FALSE)))</f>
        <v/>
      </c>
      <c r="KC40" s="34"/>
      <c r="KF40" s="41"/>
      <c r="KH40" s="33" t="str">
        <f t="shared" si="80"/>
        <v/>
      </c>
      <c r="KI40" s="33" t="str">
        <f t="shared" si="81"/>
        <v/>
      </c>
      <c r="KJ40" s="33" t="str">
        <f t="shared" si="82"/>
        <v/>
      </c>
      <c r="KL40" s="33" t="str">
        <f>IF(ISBLANK(KK40),"",IF(ISBLANK(VLOOKUP(KK40,role!A:E,2,FALSE)),"",VLOOKUP(KK40,role!A:E,2,FALSE)))</f>
        <v/>
      </c>
      <c r="KM40" s="33" t="str">
        <f>IF(ISBLANK(KK40),"",IF(ISBLANK(VLOOKUP(KK40,role!A:E,3,FALSE)),"",VLOOKUP(KK40,role!A:E,3,FALSE)))</f>
        <v/>
      </c>
      <c r="KN40" s="33" t="str">
        <f>IF(ISBLANK(KK40),"",IF(ISBLANK(VLOOKUP(KK40,role!A:E,4,FALSE)),"",VLOOKUP(KK40,role!A:E,4,FALSE)))</f>
        <v/>
      </c>
      <c r="KO40" s="33" t="str">
        <f>IF(ISBLANK(KK40),"",IF(ISBLANK(VLOOKUP(KK40,role!A:E,5,FALSE)),"",VLOOKUP(KK40,role!A:E,5,FALSE)))</f>
        <v/>
      </c>
      <c r="KU40" s="34"/>
      <c r="KX40" s="41"/>
      <c r="KZ40" s="33" t="str">
        <f t="shared" si="83"/>
        <v/>
      </c>
      <c r="LA40" s="33" t="str">
        <f t="shared" si="84"/>
        <v/>
      </c>
      <c r="LB40" s="33" t="str">
        <f t="shared" si="85"/>
        <v/>
      </c>
      <c r="LD40" s="33" t="str">
        <f>IF(ISBLANK(LC40),"",IF(ISBLANK(VLOOKUP(LC40,role!A:E,2,FALSE)),"",VLOOKUP(LC40,role!A:E,2,FALSE)))</f>
        <v/>
      </c>
      <c r="LE40" s="33" t="str">
        <f>IF(ISBLANK(LC40),"",IF(ISBLANK(VLOOKUP(LC40,role!A:E,3,FALSE)),"",VLOOKUP(LC40,role!A:E,3,FALSE)))</f>
        <v/>
      </c>
      <c r="LF40" s="33" t="str">
        <f>IF(ISBLANK(LC40),"",IF(ISBLANK(VLOOKUP(LC40,role!A:E,4,FALSE)),"",VLOOKUP(LC40,role!A:E,4,FALSE)))</f>
        <v/>
      </c>
      <c r="LG40" s="33" t="str">
        <f>IF(ISBLANK(LC40),"",IF(ISBLANK(VLOOKUP(LC40,role!A:E,5,FALSE)),"",VLOOKUP(LC40,role!A:E,5,FALSE)))</f>
        <v/>
      </c>
      <c r="LM40" s="34"/>
      <c r="LP40" s="41"/>
      <c r="LR40" s="33" t="str">
        <f t="shared" si="86"/>
        <v/>
      </c>
      <c r="LS40" s="33" t="str">
        <f t="shared" si="87"/>
        <v/>
      </c>
      <c r="LT40" s="33" t="str">
        <f t="shared" si="88"/>
        <v/>
      </c>
      <c r="LV40" s="33" t="str">
        <f>IF(ISBLANK(LU40),"",IF(ISBLANK(VLOOKUP(LU40,role!A:E,2,FALSE)),"",VLOOKUP(LU40,role!A:E,2,FALSE)))</f>
        <v/>
      </c>
      <c r="LW40" s="33" t="str">
        <f>IF(ISBLANK(LU40),"",IF(ISBLANK(VLOOKUP(LU40,role!A:E,3,FALSE)),"",VLOOKUP(LU40,role!A:E,3,FALSE)))</f>
        <v/>
      </c>
      <c r="LX40" s="33" t="str">
        <f>IF(ISBLANK(LU40),"",IF(ISBLANK(VLOOKUP(LU40,role!A:E,4,FALSE)),"",VLOOKUP(LU40,role!A:E,4,FALSE)))</f>
        <v/>
      </c>
      <c r="LY40" s="33" t="str">
        <f>IF(ISBLANK(LU40),"",IF(ISBLANK(VLOOKUP(LU40,role!A:E,5,FALSE)),"",VLOOKUP(LU40,role!A:E,5,FALSE)))</f>
        <v/>
      </c>
      <c r="ME40" s="34"/>
      <c r="MH40" s="41"/>
      <c r="MJ40" s="33" t="str">
        <f t="shared" si="89"/>
        <v/>
      </c>
      <c r="MK40" s="33" t="str">
        <f t="shared" si="90"/>
        <v/>
      </c>
      <c r="ML40" s="33" t="str">
        <f t="shared" si="91"/>
        <v/>
      </c>
      <c r="MN40" s="33" t="str">
        <f>IF(ISBLANK(MM40),"",IF(ISBLANK(VLOOKUP(MM40,role!A:E,2,FALSE)),"",VLOOKUP(MM40,role!A:E,2,FALSE)))</f>
        <v/>
      </c>
      <c r="MO40" s="33" t="str">
        <f>IF(ISBLANK(MM40),"",IF(ISBLANK(VLOOKUP(MM40,role!A:E,3,FALSE)),"",VLOOKUP(MM40,role!A:E,3,FALSE)))</f>
        <v/>
      </c>
      <c r="MP40" s="33" t="str">
        <f>IF(ISBLANK(MM40),"",IF(ISBLANK(VLOOKUP(MM40,role!A:E,4,FALSE)),"",VLOOKUP(MM40,role!A:E,4,FALSE)))</f>
        <v/>
      </c>
      <c r="MQ40" s="33" t="str">
        <f>IF(ISBLANK(MM40),"",IF(ISBLANK(VLOOKUP(MM40,role!A:E,5,FALSE)),"",VLOOKUP(MM40,role!A:E,5,FALSE)))</f>
        <v/>
      </c>
      <c r="MW40" s="34"/>
      <c r="MZ40" s="41"/>
      <c r="NB40" s="33" t="str">
        <f t="shared" si="92"/>
        <v/>
      </c>
      <c r="NC40" s="33" t="str">
        <f t="shared" si="93"/>
        <v/>
      </c>
      <c r="ND40" s="33" t="str">
        <f t="shared" si="94"/>
        <v/>
      </c>
      <c r="NF40" s="33" t="str">
        <f>IF(ISBLANK(NE40),"",IF(ISBLANK(VLOOKUP(NE40,role!A:E,2,FALSE)),"",VLOOKUP(NE40,role!A:E,2,FALSE)))</f>
        <v/>
      </c>
      <c r="NG40" s="33" t="str">
        <f>IF(ISBLANK(NE40),"",IF(ISBLANK(VLOOKUP(NE40,role!A:E,3,FALSE)),"",VLOOKUP(NE40,role!A:E,3,FALSE)))</f>
        <v/>
      </c>
      <c r="NH40" s="33" t="str">
        <f>IF(ISBLANK(NE40),"",IF(ISBLANK(VLOOKUP(NE40,role!A:E,4,FALSE)),"",VLOOKUP(NE40,role!A:E,4,FALSE)))</f>
        <v/>
      </c>
      <c r="NI40" s="33" t="str">
        <f>IF(ISBLANK(NE40),"",IF(ISBLANK(VLOOKUP(NE40,role!A:E,5,FALSE)),"",VLOOKUP(NE40,role!A:E,5,FALSE)))</f>
        <v/>
      </c>
      <c r="NO40" s="34"/>
      <c r="NR40" s="41"/>
      <c r="NT40" s="33" t="str">
        <f t="shared" si="95"/>
        <v/>
      </c>
      <c r="NU40" s="33" t="str">
        <f t="shared" si="96"/>
        <v/>
      </c>
      <c r="NV40" s="33" t="str">
        <f t="shared" si="97"/>
        <v/>
      </c>
      <c r="NX40" s="33" t="str">
        <f>IF(ISBLANK(NW40),"",IF(ISBLANK(VLOOKUP(NW40,role!A:E,2,FALSE)),"",VLOOKUP(NW40,role!A:E,2,FALSE)))</f>
        <v/>
      </c>
      <c r="NY40" s="33" t="str">
        <f>IF(ISBLANK(NW40),"",IF(ISBLANK(VLOOKUP(NW40,role!A:E,3,FALSE)),"",VLOOKUP(NW40,role!A:E,3,FALSE)))</f>
        <v/>
      </c>
      <c r="NZ40" s="33" t="str">
        <f>IF(ISBLANK(NW40),"",IF(ISBLANK(VLOOKUP(NW40,role!A:E,4,FALSE)),"",VLOOKUP(NW40,role!A:E,4,FALSE)))</f>
        <v/>
      </c>
      <c r="OA40" s="33" t="str">
        <f>IF(ISBLANK(NW40),"",IF(ISBLANK(VLOOKUP(NW40,role!A:E,5,FALSE)),"",VLOOKUP(NW40,role!A:E,5,FALSE)))</f>
        <v/>
      </c>
      <c r="OG40" s="34"/>
      <c r="OJ40" s="41"/>
      <c r="OL40" s="33" t="str">
        <f t="shared" si="98"/>
        <v/>
      </c>
      <c r="OM40" s="33" t="str">
        <f t="shared" si="99"/>
        <v/>
      </c>
      <c r="ON40" s="33" t="str">
        <f t="shared" si="100"/>
        <v/>
      </c>
      <c r="OP40" s="33" t="str">
        <f>IF(ISBLANK(OO40),"",IF(ISBLANK(VLOOKUP(OO40,role!A:E,2,FALSE)),"",VLOOKUP(OO40,role!A:E,2,FALSE)))</f>
        <v/>
      </c>
      <c r="OQ40" s="33" t="str">
        <f>IF(ISBLANK(OO40),"",IF(ISBLANK(VLOOKUP(OO40,role!A:E,3,FALSE)),"",VLOOKUP(OO40,role!A:E,3,FALSE)))</f>
        <v/>
      </c>
      <c r="OR40" s="33" t="str">
        <f>IF(ISBLANK(OO40),"",IF(ISBLANK(VLOOKUP(OO40,role!A:E,4,FALSE)),"",VLOOKUP(OO40,role!A:E,4,FALSE)))</f>
        <v/>
      </c>
      <c r="OS40" s="33" t="str">
        <f>IF(ISBLANK(OO40),"",IF(ISBLANK(VLOOKUP(OO40,role!A:E,5,FALSE)),"",VLOOKUP(OO40,role!A:E,5,FALSE)))</f>
        <v/>
      </c>
      <c r="OY40" s="34"/>
      <c r="PB40" s="34"/>
      <c r="PC40" s="35"/>
      <c r="PD40" s="36" t="str">
        <f t="shared" si="101"/>
        <v/>
      </c>
      <c r="PF40" s="33" t="str">
        <f>IF(ISBLANK(PE40),"",IF(ISBLANK(VLOOKUP(PE40,role!A:E,2,FALSE)),"",VLOOKUP(PE40,role!A:E,2,FALSE)))</f>
        <v/>
      </c>
      <c r="PG40" s="33" t="str">
        <f>IF(ISBLANK(PE40),"",IF(ISBLANK(VLOOKUP(PE40,role!A:E,3,FALSE)),"",VLOOKUP(PE40,role!A:E,3,FALSE)))</f>
        <v/>
      </c>
      <c r="PH40" s="33" t="str">
        <f>IF(ISBLANK(PE40),"",IF(ISBLANK(VLOOKUP(PE40,role!A:E,4,FALSE)),"",VLOOKUP(PE40,role!A:E,4,FALSE)))</f>
        <v/>
      </c>
      <c r="PI40" s="33" t="str">
        <f>IF(ISBLANK(PE40),"",IF(ISBLANK(VLOOKUP(PE40,role!A:E,5,FALSE)),"",VLOOKUP(PE40,role!A:E,5,FALSE)))</f>
        <v/>
      </c>
      <c r="PJ40" s="38"/>
      <c r="PK40" s="36" t="str">
        <f t="shared" si="102"/>
        <v/>
      </c>
      <c r="PM40" s="33" t="str">
        <f>IF(ISBLANK(PL40),"",IF(ISBLANK(VLOOKUP(PL40,role!A:E,2,FALSE)),"",VLOOKUP(PL40,role!A:E,2,FALSE)))</f>
        <v/>
      </c>
      <c r="PN40" s="33" t="str">
        <f>IF(ISBLANK(PL40),"",IF(ISBLANK(VLOOKUP(PL40,role!A:E,3,FALSE)),"",VLOOKUP(PL40,role!A:E,3,FALSE)))</f>
        <v/>
      </c>
      <c r="PO40" s="33" t="str">
        <f>IF(ISBLANK(PL40),"",IF(ISBLANK(VLOOKUP(PL40,role!A:E,4,FALSE)),"",VLOOKUP(PL40,role!A:E,4,FALSE)))</f>
        <v/>
      </c>
      <c r="PP40" s="33" t="str">
        <f>IF(ISBLANK(PL40),"",IF(ISBLANK(VLOOKUP(PL40,role!A:E,5,FALSE)),"",VLOOKUP(PL40,role!A:E,5,FALSE)))</f>
        <v/>
      </c>
      <c r="PQ40" s="38"/>
      <c r="PR40" s="36" t="str">
        <f t="shared" si="103"/>
        <v/>
      </c>
      <c r="PT40" s="33" t="str">
        <f>IF(ISBLANK(PS40),"",IF(ISBLANK(VLOOKUP(PS40,role!A:E,2,FALSE)),"",VLOOKUP(PS40,role!A:E,2,FALSE)))</f>
        <v/>
      </c>
      <c r="PU40" s="33" t="str">
        <f>IF(ISBLANK(PS40),"",IF(ISBLANK(VLOOKUP(PS40,role!A:E,3,FALSE)),"",VLOOKUP(PS40,role!A:E,3,FALSE)))</f>
        <v/>
      </c>
      <c r="PV40" s="33" t="str">
        <f>IF(ISBLANK(PS40),"",IF(ISBLANK(VLOOKUP(PS40,role!A:E,4,FALSE)),"",VLOOKUP(PS40,role!A:E,4,FALSE)))</f>
        <v/>
      </c>
      <c r="PW40" s="33" t="str">
        <f>IF(ISBLANK(PS40),"",IF(ISBLANK(VLOOKUP(PS40,role!A:E,5,FALSE)),"",VLOOKUP(PS40,role!A:E,5,FALSE)))</f>
        <v/>
      </c>
      <c r="PX40" s="38"/>
      <c r="PY40" s="36" t="str">
        <f t="shared" si="104"/>
        <v/>
      </c>
      <c r="QA40" s="33" t="str">
        <f>IF(ISBLANK(PZ40),"",IF(ISBLANK(VLOOKUP(PZ40,role!A:E,2,FALSE)),"",VLOOKUP(PZ40,role!A:E,2,FALSE)))</f>
        <v/>
      </c>
      <c r="QB40" s="33" t="str">
        <f>IF(ISBLANK(PZ40),"",IF(ISBLANK(VLOOKUP(PZ40,role!A:E,3,FALSE)),"",VLOOKUP(PZ40,role!A:E,3,FALSE)))</f>
        <v/>
      </c>
      <c r="QC40" s="33" t="str">
        <f>IF(ISBLANK(PZ40),"",IF(ISBLANK(VLOOKUP(PZ40,role!A:E,4,FALSE)),"",VLOOKUP(PZ40,role!A:E,4,FALSE)))</f>
        <v/>
      </c>
      <c r="QD40" s="33" t="str">
        <f>IF(ISBLANK(PZ40),"",IF(ISBLANK(VLOOKUP(PZ40,role!A:E,5,FALSE)),"",VLOOKUP(PZ40,role!A:E,5,FALSE)))</f>
        <v/>
      </c>
      <c r="QE40" s="38"/>
      <c r="QF40" s="36" t="str">
        <f t="shared" si="105"/>
        <v/>
      </c>
      <c r="QH40" s="33" t="str">
        <f>IF(ISBLANK(QG40),"",IF(ISBLANK(VLOOKUP(QG40,role!A:E,2,FALSE)),"",VLOOKUP(QG40,role!A:E,2,FALSE)))</f>
        <v/>
      </c>
      <c r="QI40" s="33" t="str">
        <f>IF(ISBLANK(QG40),"",IF(ISBLANK(VLOOKUP(QG40,role!A:E,3,FALSE)),"",VLOOKUP(QG40,role!A:E,3,FALSE)))</f>
        <v/>
      </c>
      <c r="QJ40" s="33" t="str">
        <f>IF(ISBLANK(QG40),"",IF(ISBLANK(VLOOKUP(QG40,role!A:E,4,FALSE)),"",VLOOKUP(QG40,role!A:E,4,FALSE)))</f>
        <v/>
      </c>
      <c r="QK40" s="33" t="str">
        <f>IF(ISBLANK(QG40),"",IF(ISBLANK(VLOOKUP(QG40,role!A:E,5,FALSE)),"",VLOOKUP(QG40,role!A:E,5,FALSE)))</f>
        <v/>
      </c>
      <c r="QL40" s="34"/>
      <c r="QM40" s="38"/>
      <c r="QN40" s="36" t="str">
        <f t="shared" si="106"/>
        <v/>
      </c>
      <c r="QP40" s="33" t="str">
        <f>IF(ISBLANK(QO40),"",IF(ISBLANK(VLOOKUP(QO40,role!A:E,2,FALSE)),"",VLOOKUP(QO40,role!A:E,2,FALSE)))</f>
        <v/>
      </c>
      <c r="QQ40" s="33" t="str">
        <f>IF(ISBLANK(QO40),"",IF(ISBLANK(VLOOKUP(QO40,role!A:E,3,FALSE)),"",VLOOKUP(QO40,role!A:E,3,FALSE)))</f>
        <v/>
      </c>
      <c r="QR40" s="33" t="str">
        <f>IF(ISBLANK(QO40),"",IF(ISBLANK(VLOOKUP(QO40,role!A:E,4,FALSE)),"",VLOOKUP(QO40,role!A:E,4,FALSE)))</f>
        <v/>
      </c>
      <c r="QS40" s="33" t="str">
        <f>IF(ISBLANK(QO40),"",IF(ISBLANK(VLOOKUP(QO40,role!A:E,5,FALSE)),"",VLOOKUP(QO40,role!A:E,5,FALSE)))</f>
        <v/>
      </c>
      <c r="QT40" s="38"/>
      <c r="QU40" s="36" t="str">
        <f t="shared" si="107"/>
        <v/>
      </c>
      <c r="QW40" s="33" t="str">
        <f>IF(ISBLANK(QV40),"",IF(ISBLANK(VLOOKUP(QV40,role!A:E,2,FALSE)),"",VLOOKUP(QV40,role!A:E,2,FALSE)))</f>
        <v/>
      </c>
      <c r="QX40" s="33" t="str">
        <f>IF(ISBLANK(QV40),"",IF(ISBLANK(VLOOKUP(QV40,role!A:E,3,FALSE)),"",VLOOKUP(QV40,role!A:E,3,FALSE)))</f>
        <v/>
      </c>
      <c r="QY40" s="33" t="str">
        <f>IF(ISBLANK(QV40),"",IF(ISBLANK(VLOOKUP(QV40,role!A:E,4,FALSE)),"",VLOOKUP(QV40,role!A:E,4,FALSE)))</f>
        <v/>
      </c>
      <c r="QZ40" s="33" t="str">
        <f>IF(ISBLANK(QV40),"",IF(ISBLANK(VLOOKUP(QV40,role!A:E,5,FALSE)),"",VLOOKUP(QV40,role!A:E,5,FALSE)))</f>
        <v/>
      </c>
      <c r="RA40" s="38"/>
      <c r="RB40" s="36" t="str">
        <f t="shared" si="108"/>
        <v/>
      </c>
      <c r="RD40" s="33" t="str">
        <f>IF(ISBLANK(RC40),"",IF(ISBLANK(VLOOKUP(RC40,role!A:E,2,FALSE)),"",VLOOKUP(RC40,role!A:E,2,FALSE)))</f>
        <v/>
      </c>
      <c r="RE40" s="33" t="str">
        <f>IF(ISBLANK(RC40),"",IF(ISBLANK(VLOOKUP(RC40,role!A:E,3,FALSE)),"",VLOOKUP(RC40,role!A:E,3,FALSE)))</f>
        <v/>
      </c>
      <c r="RF40" s="33" t="str">
        <f>IF(ISBLANK(RC40),"",IF(ISBLANK(VLOOKUP(RC40,role!A:E,4,FALSE)),"",VLOOKUP(RC40,role!A:E,4,FALSE)))</f>
        <v/>
      </c>
      <c r="RG40" s="33" t="str">
        <f>IF(ISBLANK(RC40),"",IF(ISBLANK(VLOOKUP(RC40,role!A:E,5,FALSE)),"",VLOOKUP(RC40,role!A:E,5,FALSE)))</f>
        <v/>
      </c>
      <c r="RH40" s="38"/>
      <c r="RI40" s="36" t="str">
        <f t="shared" si="109"/>
        <v/>
      </c>
      <c r="RK40" s="33" t="str">
        <f>IF(ISBLANK(RJ40),"",IF(ISBLANK(VLOOKUP(RJ40,role!A:E,2,FALSE)),"",VLOOKUP(RJ40,role!A:E,2,FALSE)))</f>
        <v/>
      </c>
      <c r="RL40" s="33" t="str">
        <f>IF(ISBLANK(RJ40),"",IF(ISBLANK(VLOOKUP(RJ40,role!A:E,3,FALSE)),"",VLOOKUP(RJ40,role!A:E,3,FALSE)))</f>
        <v/>
      </c>
      <c r="RM40" s="33" t="str">
        <f>IF(ISBLANK(RJ40),"",IF(ISBLANK(VLOOKUP(RJ40,role!A:E,4,FALSE)),"",VLOOKUP(RJ40,role!A:E,4,FALSE)))</f>
        <v/>
      </c>
      <c r="RN40" s="33" t="str">
        <f>IF(ISBLANK(RJ40),"",IF(ISBLANK(VLOOKUP(RJ40,role!A:E,5,FALSE)),"",VLOOKUP(RJ40,role!A:E,5,FALSE)))</f>
        <v/>
      </c>
      <c r="RO40" s="38"/>
      <c r="RP40" s="36" t="str">
        <f t="shared" si="110"/>
        <v/>
      </c>
      <c r="RR40" s="33" t="str">
        <f t="shared" si="111"/>
        <v/>
      </c>
      <c r="RS40" s="33" t="str">
        <f t="shared" si="112"/>
        <v/>
      </c>
      <c r="RT40" s="33" t="str">
        <f t="shared" si="113"/>
        <v/>
      </c>
      <c r="RU40" s="33" t="str">
        <f t="shared" si="114"/>
        <v/>
      </c>
      <c r="RV40" s="34"/>
      <c r="RW40" s="35"/>
      <c r="RY40" s="33" t="str">
        <f t="shared" si="115"/>
        <v/>
      </c>
      <c r="RZ40" s="41"/>
      <c r="SA40" s="33" t="str">
        <f t="shared" si="116"/>
        <v/>
      </c>
      <c r="SC40" s="33" t="str">
        <f t="shared" si="117"/>
        <v/>
      </c>
      <c r="SE40" s="33" t="str">
        <f t="shared" si="118"/>
        <v/>
      </c>
      <c r="SG40" s="33" t="str">
        <f t="shared" si="119"/>
        <v/>
      </c>
      <c r="SI40" s="33" t="str">
        <f t="shared" si="120"/>
        <v/>
      </c>
      <c r="SK40" s="33" t="str">
        <f t="shared" si="121"/>
        <v/>
      </c>
      <c r="SM40" s="33" t="str">
        <f t="shared" si="122"/>
        <v/>
      </c>
      <c r="SO40" s="33" t="str">
        <f t="shared" si="123"/>
        <v/>
      </c>
      <c r="SQ40" s="33" t="str">
        <f t="shared" si="124"/>
        <v/>
      </c>
      <c r="SS40" s="33" t="str">
        <f t="shared" si="125"/>
        <v/>
      </c>
      <c r="ST40" s="34"/>
      <c r="SV40" s="33" t="str">
        <f t="shared" si="126"/>
        <v/>
      </c>
      <c r="SX40" s="33" t="str">
        <f t="shared" si="127"/>
        <v/>
      </c>
      <c r="SZ40" s="33" t="str">
        <f t="shared" si="128"/>
        <v/>
      </c>
      <c r="TB40" s="33" t="str">
        <f t="shared" si="129"/>
        <v/>
      </c>
      <c r="TD40" s="33" t="str">
        <f t="shared" si="130"/>
        <v/>
      </c>
      <c r="TE40" s="34"/>
      <c r="TG40" s="33" t="str">
        <f t="shared" si="131"/>
        <v/>
      </c>
      <c r="TI40" s="33" t="str">
        <f t="shared" si="132"/>
        <v/>
      </c>
      <c r="TK40" s="33" t="str">
        <f t="shared" si="133"/>
        <v/>
      </c>
      <c r="TM40" s="33" t="str">
        <f t="shared" si="134"/>
        <v/>
      </c>
      <c r="TO40" s="33" t="str">
        <f t="shared" si="135"/>
        <v/>
      </c>
      <c r="TP40" s="34"/>
      <c r="TR40" s="33" t="str">
        <f t="shared" si="136"/>
        <v/>
      </c>
      <c r="TT40" s="33" t="str">
        <f t="shared" si="137"/>
        <v/>
      </c>
      <c r="TV40" s="33" t="str">
        <f t="shared" si="138"/>
        <v/>
      </c>
      <c r="TX40" s="33" t="str">
        <f t="shared" si="139"/>
        <v/>
      </c>
      <c r="TZ40" s="33" t="str">
        <f t="shared" si="140"/>
        <v/>
      </c>
      <c r="UA40" s="34"/>
      <c r="UC40" s="33" t="str">
        <f t="shared" si="141"/>
        <v/>
      </c>
      <c r="UE40" s="33" t="str">
        <f t="shared" si="142"/>
        <v/>
      </c>
      <c r="UG40" s="33" t="str">
        <f t="shared" si="143"/>
        <v/>
      </c>
      <c r="UI40" s="33" t="str">
        <f t="shared" si="144"/>
        <v/>
      </c>
      <c r="UK40" s="33" t="str">
        <f t="shared" si="145"/>
        <v/>
      </c>
      <c r="UL40" s="34"/>
      <c r="UN40" s="33" t="str">
        <f t="shared" si="146"/>
        <v/>
      </c>
      <c r="UO40" s="33" t="str">
        <f t="shared" si="147"/>
        <v/>
      </c>
      <c r="UQ40" s="33" t="str">
        <f t="shared" si="148"/>
        <v/>
      </c>
      <c r="UR40" s="33" t="str">
        <f t="shared" si="149"/>
        <v/>
      </c>
      <c r="UT40" s="33" t="str">
        <f t="shared" si="150"/>
        <v/>
      </c>
      <c r="UU40" s="33" t="str">
        <f t="shared" si="151"/>
        <v/>
      </c>
      <c r="UW40" s="33" t="str">
        <f t="shared" si="152"/>
        <v/>
      </c>
      <c r="UX40" s="33" t="str">
        <f t="shared" si="153"/>
        <v/>
      </c>
      <c r="UZ40" s="33" t="str">
        <f t="shared" si="154"/>
        <v/>
      </c>
      <c r="VA40" s="33" t="str">
        <f t="shared" si="155"/>
        <v/>
      </c>
      <c r="VB40" s="37"/>
      <c r="VC40" s="35"/>
      <c r="VD40" s="36" t="str">
        <f t="shared" si="156"/>
        <v/>
      </c>
      <c r="VE40" s="36" t="str">
        <f t="shared" si="157"/>
        <v/>
      </c>
      <c r="VG40" s="36" t="str">
        <f t="shared" si="158"/>
        <v/>
      </c>
      <c r="VH40" s="36" t="str">
        <f t="shared" si="159"/>
        <v/>
      </c>
      <c r="VJ40" s="36" t="str">
        <f t="shared" si="160"/>
        <v/>
      </c>
      <c r="VK40" s="36" t="str">
        <f t="shared" si="161"/>
        <v/>
      </c>
      <c r="VM40" s="36" t="str">
        <f t="shared" si="162"/>
        <v/>
      </c>
      <c r="VN40" s="36" t="str">
        <f t="shared" si="163"/>
        <v/>
      </c>
      <c r="VP40" s="36" t="str">
        <f t="shared" si="164"/>
        <v/>
      </c>
      <c r="VQ40" s="36" t="str">
        <f t="shared" si="165"/>
        <v/>
      </c>
      <c r="VR40" s="34"/>
      <c r="VT40" s="36" t="str">
        <f t="shared" si="166"/>
        <v/>
      </c>
      <c r="VU40" s="36" t="str">
        <f t="shared" si="167"/>
        <v/>
      </c>
      <c r="VW40" s="36" t="str">
        <f t="shared" si="168"/>
        <v/>
      </c>
      <c r="VX40" s="36" t="str">
        <f t="shared" si="169"/>
        <v/>
      </c>
      <c r="VZ40" s="36" t="str">
        <f t="shared" si="170"/>
        <v/>
      </c>
      <c r="WA40" s="36" t="str">
        <f t="shared" si="171"/>
        <v/>
      </c>
      <c r="WC40" s="36" t="str">
        <f t="shared" si="172"/>
        <v/>
      </c>
      <c r="WD40" s="36" t="str">
        <f t="shared" si="173"/>
        <v/>
      </c>
      <c r="WF40" s="36" t="str">
        <f t="shared" si="174"/>
        <v/>
      </c>
      <c r="WG40" s="36" t="str">
        <f t="shared" si="175"/>
        <v/>
      </c>
      <c r="WH40" s="34"/>
      <c r="WK40" s="33" t="str">
        <f t="shared" si="176"/>
        <v/>
      </c>
      <c r="WL40" s="35"/>
      <c r="WM40" s="38"/>
      <c r="WN40" s="36" t="str">
        <f t="shared" si="177"/>
        <v/>
      </c>
      <c r="WO40" s="33" t="str">
        <f t="shared" si="178"/>
        <v/>
      </c>
      <c r="WR40" s="36" t="str">
        <f t="shared" si="179"/>
        <v/>
      </c>
      <c r="WS40" s="33" t="str">
        <f t="shared" si="180"/>
        <v/>
      </c>
      <c r="WV40" s="36" t="str">
        <f t="shared" si="181"/>
        <v/>
      </c>
      <c r="WW40" s="33" t="str">
        <f t="shared" si="182"/>
        <v/>
      </c>
      <c r="WZ40" s="36" t="str">
        <f t="shared" si="183"/>
        <v/>
      </c>
      <c r="XA40" s="33" t="str">
        <f t="shared" si="184"/>
        <v/>
      </c>
      <c r="XB40" s="33"/>
      <c r="XD40" s="36" t="str">
        <f t="shared" si="185"/>
        <v/>
      </c>
      <c r="XE40" s="33" t="str">
        <f t="shared" si="186"/>
        <v/>
      </c>
      <c r="XF40" s="39"/>
      <c r="XG40" s="33" t="str">
        <f t="shared" si="187"/>
        <v/>
      </c>
      <c r="XH40" s="33" t="str">
        <f t="shared" si="188"/>
        <v/>
      </c>
      <c r="XI40" s="33" t="str">
        <f t="shared" si="189"/>
        <v/>
      </c>
      <c r="XJ40" s="33" t="str">
        <f t="shared" si="190"/>
        <v/>
      </c>
      <c r="XK40" s="33" t="str">
        <f t="shared" si="191"/>
        <v/>
      </c>
      <c r="XL40" s="33" t="str">
        <f t="shared" si="192"/>
        <v/>
      </c>
      <c r="XM40" s="33" t="str">
        <f t="shared" si="193"/>
        <v/>
      </c>
      <c r="XN40" s="33" t="str">
        <f t="shared" si="194"/>
        <v/>
      </c>
      <c r="XO40" s="33" t="str">
        <f t="shared" si="195"/>
        <v/>
      </c>
    </row>
    <row r="41" spans="3:639" s="32" customFormat="1" x14ac:dyDescent="0.25">
      <c r="C41" s="33" t="str">
        <f t="shared" si="20"/>
        <v/>
      </c>
      <c r="E41" s="32" t="str">
        <f t="shared" si="21"/>
        <v/>
      </c>
      <c r="F41" s="33" t="str">
        <f t="shared" si="22"/>
        <v/>
      </c>
      <c r="G41" s="33" t="str">
        <f t="shared" si="23"/>
        <v/>
      </c>
      <c r="J41" s="33" t="str">
        <f t="shared" si="24"/>
        <v/>
      </c>
      <c r="K41" s="33" t="str">
        <f t="shared" si="25"/>
        <v/>
      </c>
      <c r="L41" s="33" t="str">
        <f t="shared" si="26"/>
        <v/>
      </c>
      <c r="N41" s="33" t="str">
        <f t="shared" si="27"/>
        <v/>
      </c>
      <c r="O41" s="33" t="str">
        <f t="shared" si="28"/>
        <v/>
      </c>
      <c r="Q41" s="33" t="str">
        <f t="shared" si="29"/>
        <v/>
      </c>
      <c r="R41" s="33" t="str">
        <f t="shared" si="30"/>
        <v/>
      </c>
      <c r="S41" s="33"/>
      <c r="T41" s="33"/>
      <c r="U41" s="33" t="str">
        <f t="shared" si="31"/>
        <v/>
      </c>
      <c r="V41" s="33" t="str">
        <f t="shared" si="32"/>
        <v/>
      </c>
      <c r="W41" s="33"/>
      <c r="Y41" s="33" t="str">
        <f>IF(ISBLANK(X41),"",VLOOKUP(X41,resource_type!A:C,3,FALSE))</f>
        <v/>
      </c>
      <c r="Z41" s="33" t="str">
        <f>IF(ISBLANK(X41),"",VLOOKUP(X41,resource_type!A:C,2,FALSE))</f>
        <v/>
      </c>
      <c r="AA41" s="33" t="str">
        <f t="shared" si="33"/>
        <v/>
      </c>
      <c r="AB41" s="33" t="str">
        <f t="shared" si="34"/>
        <v/>
      </c>
      <c r="AD41" s="33" t="str">
        <f>IF(ISBLANK(AC41),"",VLOOKUP(AC41,resource_type!A:C,3,FALSE))</f>
        <v/>
      </c>
      <c r="AF41" s="33" t="str">
        <f>IF(ISBLANK(AE41),"",VLOOKUP(AE41,resource_type!A:C,3,FALSE))</f>
        <v/>
      </c>
      <c r="AG41" s="34"/>
      <c r="AI41" s="33" t="str">
        <f t="shared" si="35"/>
        <v/>
      </c>
      <c r="AK41" s="33" t="str">
        <f t="shared" si="36"/>
        <v/>
      </c>
      <c r="AM41" s="33" t="str">
        <f t="shared" si="37"/>
        <v/>
      </c>
      <c r="AO41" s="33" t="str">
        <f t="shared" si="38"/>
        <v/>
      </c>
      <c r="AP41" s="54"/>
      <c r="AQ41" s="35"/>
      <c r="AR41" s="36" t="str">
        <f t="shared" si="39"/>
        <v/>
      </c>
      <c r="AS41" s="36" t="str">
        <f t="shared" si="40"/>
        <v/>
      </c>
      <c r="AT41" s="35"/>
      <c r="AV41" s="33" t="str">
        <f t="shared" si="41"/>
        <v/>
      </c>
      <c r="AW41" s="33" t="str">
        <f t="shared" si="42"/>
        <v/>
      </c>
      <c r="AX41" s="33" t="str">
        <f t="shared" si="43"/>
        <v/>
      </c>
      <c r="AZ41" s="33" t="str">
        <f>IF(ISBLANK(AY41),"",IF(ISBLANK(VLOOKUP(AY41,role!A:E,2,FALSE)),"",VLOOKUP(AY41,role!A:E,2,FALSE)))</f>
        <v/>
      </c>
      <c r="BA41" s="33" t="str">
        <f>IF(ISBLANK(AY41),"",IF(ISBLANK(VLOOKUP(AY41,role!A:E,3,FALSE)),"",VLOOKUP(AY41,role!A:E,3,FALSE)))</f>
        <v/>
      </c>
      <c r="BB41" s="33" t="str">
        <f>IF(ISBLANK(AY41),"",IF(ISBLANK(VLOOKUP(AY41,role!A:E,4,FALSE)),"",VLOOKUP(AY41,role!A:E,4,FALSE)))</f>
        <v/>
      </c>
      <c r="BC41" s="33" t="str">
        <f>IF(ISBLANK(AY41),"",IF(ISBLANK(VLOOKUP(AY41,role!A:E,5,FALSE)),"",VLOOKUP(AY41,role!A:E,5,FALSE)))</f>
        <v/>
      </c>
      <c r="BE41" s="33" t="str">
        <f>IF(ISBLANK(BD41),"",IF(ISBLANK(VLOOKUP(BD41,role!A:E,2,FALSE)),"",VLOOKUP(BD41,role!A:E,2,FALSE)))</f>
        <v/>
      </c>
      <c r="BF41" s="33" t="str">
        <f>IF(ISBLANK(BD41),"",IF(ISBLANK(VLOOKUP(BD41,role!A:E,3,FALSE)),"",VLOOKUP(BD41,role!A:E,3,FALSE)))</f>
        <v/>
      </c>
      <c r="BG41" s="33" t="str">
        <f>IF(ISBLANK(BD41),"",IF(ISBLANK(VLOOKUP(BD41,role!A:E,4,FALSE)),"",VLOOKUP(BD41,role!A:E,4,FALSE)))</f>
        <v/>
      </c>
      <c r="BH41" s="33" t="str">
        <f>IF(ISBLANK(BD41),"",IF(ISBLANK(VLOOKUP(BD41,role!A:E,5,FALSE)),"",VLOOKUP(BD41,role!A:E,5,FALSE)))</f>
        <v/>
      </c>
      <c r="BN41" s="34"/>
      <c r="BQ41" s="41"/>
      <c r="BS41" s="33" t="str">
        <f t="shared" si="44"/>
        <v/>
      </c>
      <c r="BT41" s="33" t="str">
        <f t="shared" si="45"/>
        <v/>
      </c>
      <c r="BU41" s="33" t="str">
        <f t="shared" si="46"/>
        <v/>
      </c>
      <c r="BW41" s="33" t="str">
        <f>IF(ISBLANK(BV41),"",IF(ISBLANK(VLOOKUP(BV41,role!A:E,2,FALSE)),"",VLOOKUP(BV41,role!A:E,2,FALSE)))</f>
        <v/>
      </c>
      <c r="BX41" s="33" t="str">
        <f>IF(ISBLANK(BV41),"",IF(ISBLANK(VLOOKUP(BV41,role!A:E,3,FALSE)),"",VLOOKUP(BV41,role!A:E,3,FALSE)))</f>
        <v/>
      </c>
      <c r="BY41" s="33" t="str">
        <f>IF(ISBLANK(BV41),"",IF(ISBLANK(VLOOKUP(BV41,role!A:E,4,FALSE)),"",VLOOKUP(BV41,role!A:E,4,FALSE)))</f>
        <v/>
      </c>
      <c r="BZ41" s="33" t="str">
        <f>IF(ISBLANK(BV41),"",IF(ISBLANK(VLOOKUP(BV41,role!A:E,5,FALSE)),"",VLOOKUP(BV41,role!A:E,5,FALSE)))</f>
        <v/>
      </c>
      <c r="CB41" s="33" t="str">
        <f>IF(ISBLANK(CA41),"",IF(ISBLANK(VLOOKUP(CA41,role!A:E,2,FALSE)),"",VLOOKUP(CA41,role!A:E,2,FALSE)))</f>
        <v/>
      </c>
      <c r="CC41" s="33" t="str">
        <f>IF(ISBLANK(CA41),"",IF(ISBLANK(VLOOKUP(CA41,role!A:E,3,FALSE)),"",VLOOKUP(CA41,role!A:E,3,FALSE)))</f>
        <v/>
      </c>
      <c r="CD41" s="33" t="str">
        <f>IF(ISBLANK(CA41),"",IF(ISBLANK(VLOOKUP(CA41,role!A:E,4,FALSE)),"",VLOOKUP(CA41,role!A:E,4,FALSE)))</f>
        <v/>
      </c>
      <c r="CE41" s="33" t="str">
        <f>IF(ISBLANK(CA41),"",IF(ISBLANK(VLOOKUP(CA41,role!A:E,5,FALSE)),"",VLOOKUP(CA41,role!A:E,5,FALSE)))</f>
        <v/>
      </c>
      <c r="CK41" s="34"/>
      <c r="CN41" s="41"/>
      <c r="CP41" s="33" t="str">
        <f t="shared" si="47"/>
        <v/>
      </c>
      <c r="CQ41" s="33" t="str">
        <f t="shared" si="48"/>
        <v/>
      </c>
      <c r="CR41" s="33" t="str">
        <f t="shared" si="49"/>
        <v/>
      </c>
      <c r="CT41" s="33" t="str">
        <f>IF(ISBLANK(CS41),"",IF(ISBLANK(VLOOKUP(CS41,role!A:E,2,FALSE)),"",VLOOKUP(CS41,role!A:E,2,FALSE)))</f>
        <v/>
      </c>
      <c r="CU41" s="33" t="str">
        <f>IF(ISBLANK(CS41),"",IF(ISBLANK(VLOOKUP(CS41,role!A:E,3,FALSE)),"",VLOOKUP(CS41,role!A:E,3,FALSE)))</f>
        <v/>
      </c>
      <c r="CV41" s="33" t="str">
        <f>IF(ISBLANK(CS41),"",IF(ISBLANK(VLOOKUP(CS41,role!A:E,4,FALSE)),"",VLOOKUP(CS41,role!A:E,4,FALSE)))</f>
        <v/>
      </c>
      <c r="CW41" s="33" t="str">
        <f>IF(ISBLANK(CS41),"",IF(ISBLANK(VLOOKUP(CS41,role!A:E,5,FALSE)),"",VLOOKUP(CS41,role!A:E,5,FALSE)))</f>
        <v/>
      </c>
      <c r="DC41" s="34"/>
      <c r="DF41" s="41"/>
      <c r="DH41" s="33" t="str">
        <f t="shared" si="50"/>
        <v/>
      </c>
      <c r="DI41" s="33" t="str">
        <f t="shared" si="51"/>
        <v/>
      </c>
      <c r="DJ41" s="33" t="str">
        <f t="shared" si="52"/>
        <v/>
      </c>
      <c r="DL41" s="33" t="str">
        <f>IF(ISBLANK(DK41),"",IF(ISBLANK(VLOOKUP(DK41,role!A:E,2,FALSE)),"",VLOOKUP(DK41,role!A:E,2,FALSE)))</f>
        <v/>
      </c>
      <c r="DM41" s="33" t="str">
        <f>IF(ISBLANK(DK41),"",IF(ISBLANK(VLOOKUP(DK41,role!A:E,3,FALSE)),"",VLOOKUP(DK41,role!A:E,3,FALSE)))</f>
        <v/>
      </c>
      <c r="DN41" s="33" t="str">
        <f>IF(ISBLANK(DK41),"",IF(ISBLANK(VLOOKUP(DK41,role!A:E,4,FALSE)),"",VLOOKUP(DK41,role!A:E,4,FALSE)))</f>
        <v/>
      </c>
      <c r="DO41" s="33" t="str">
        <f>IF(ISBLANK(DK41),"",IF(ISBLANK(VLOOKUP(DK41,role!A:E,5,FALSE)),"",VLOOKUP(DK41,role!A:E,5,FALSE)))</f>
        <v/>
      </c>
      <c r="DU41" s="34"/>
      <c r="DX41" s="41"/>
      <c r="DZ41" s="33" t="str">
        <f t="shared" si="53"/>
        <v/>
      </c>
      <c r="EA41" s="33" t="str">
        <f t="shared" si="54"/>
        <v/>
      </c>
      <c r="EB41" s="33" t="str">
        <f t="shared" si="55"/>
        <v/>
      </c>
      <c r="ED41" s="33" t="str">
        <f>IF(ISBLANK(EC41),"",VLOOKUP(EC41,role!A:E,2,FALSE))</f>
        <v/>
      </c>
      <c r="EE41" s="33" t="str">
        <f>IF(ISBLANK(EC41),"",IF(ISBLANK(VLOOKUP(EC41,role!A:E,3,FALSE)),"",VLOOKUP(EC41,role!A:E,3,FALSE)))</f>
        <v/>
      </c>
      <c r="EF41" s="33" t="str">
        <f>IF(ISBLANK(EC41),"",IF(ISBLANK(VLOOKUP(EC41,role!A:E,4,FALSE)),"",VLOOKUP(EC41,role!A:E,4,FALSE)))</f>
        <v/>
      </c>
      <c r="EG41" s="33" t="str">
        <f>IF(ISBLANK(EC41),"",IF(ISBLANK(VLOOKUP(EC41,role!A:E,5,FALSE)),"",VLOOKUP(EC41,role!A:E,5,FALSE)))</f>
        <v/>
      </c>
      <c r="EM41" s="34"/>
      <c r="EP41" s="34"/>
      <c r="ES41" s="33" t="str">
        <f t="shared" si="56"/>
        <v/>
      </c>
      <c r="ET41" s="33" t="str">
        <f t="shared" si="57"/>
        <v/>
      </c>
      <c r="EU41" s="33" t="str">
        <f t="shared" si="58"/>
        <v/>
      </c>
      <c r="EW41" s="33" t="str">
        <f>IF(ISBLANK(EV41),"",IF(ISBLANK(VLOOKUP(EV41,role!A:E,2,FALSE)),"",VLOOKUP(EV41,role!A:E,2,FALSE)))</f>
        <v/>
      </c>
      <c r="EX41" s="33" t="str">
        <f>IF(ISBLANK(EV41),"",IF(ISBLANK(VLOOKUP(EV41,role!A:E,3,FALSE)),"",VLOOKUP(EV41,role!A:E,3,FALSE)))</f>
        <v/>
      </c>
      <c r="EY41" s="33" t="str">
        <f>IF(ISBLANK(EV41),"",IF(ISBLANK(VLOOKUP(EV41,role!A:E,4,FALSE)),"",VLOOKUP(EV41,role!A:E,4,FALSE)))</f>
        <v/>
      </c>
      <c r="EZ41" s="33" t="str">
        <f>IF(ISBLANK(EV41),"",IF(ISBLANK(VLOOKUP(EV41,role!A:E,5,FALSE)),"",VLOOKUP(EV41,role!A:E,5,FALSE)))</f>
        <v/>
      </c>
      <c r="FF41" s="34"/>
      <c r="FI41" s="41"/>
      <c r="FK41" s="33" t="str">
        <f t="shared" si="59"/>
        <v/>
      </c>
      <c r="FL41" s="33" t="str">
        <f t="shared" si="60"/>
        <v/>
      </c>
      <c r="FM41" s="33" t="str">
        <f t="shared" si="61"/>
        <v/>
      </c>
      <c r="FO41" s="33" t="str">
        <f>IF(ISBLANK(FN41),"",IF(ISBLANK(VLOOKUP(FN41,role!A:E,2,FALSE)),"",VLOOKUP(FN41,role!A:E,2,FALSE)))</f>
        <v/>
      </c>
      <c r="FP41" s="33" t="str">
        <f>IF(ISBLANK(FN41),"",IF(ISBLANK(VLOOKUP(FN41,role!A:E,3,FALSE)),"",VLOOKUP(FN41,role!A:E,3,FALSE)))</f>
        <v/>
      </c>
      <c r="FQ41" s="33" t="str">
        <f>IF(ISBLANK(FN41),"",IF(ISBLANK(VLOOKUP(FN41,role!A:E,4,FALSE)),"",VLOOKUP(FN41,role!A:E,4,FALSE)))</f>
        <v/>
      </c>
      <c r="FR41" s="33" t="str">
        <f>IF(ISBLANK(FN41),"",IF(ISBLANK(VLOOKUP(FN41,role!A:E,5,FALSE)),"",VLOOKUP(FN41,role!A:E,5,FALSE)))</f>
        <v/>
      </c>
      <c r="FX41" s="34"/>
      <c r="GA41" s="41"/>
      <c r="GC41" s="33" t="str">
        <f t="shared" si="62"/>
        <v/>
      </c>
      <c r="GD41" s="33" t="str">
        <f t="shared" si="63"/>
        <v/>
      </c>
      <c r="GE41" s="33" t="str">
        <f t="shared" si="64"/>
        <v/>
      </c>
      <c r="GG41" s="33" t="str">
        <f>IF(ISBLANK(GF41),"",IF(ISBLANK(VLOOKUP(GF41,role!A:E,2,FALSE)),"",VLOOKUP(GF41,role!A:E,2,FALSE)))</f>
        <v/>
      </c>
      <c r="GH41" s="33" t="str">
        <f>IF(ISBLANK(GF41),"",IF(ISBLANK(VLOOKUP(GF41,role!A:E,3,FALSE)),"",VLOOKUP(GF41,role!A:E,3,FALSE)))</f>
        <v/>
      </c>
      <c r="GI41" s="33" t="str">
        <f>IF(ISBLANK(GF41),"",IF(ISBLANK(VLOOKUP(GF41,role!A:E,4,FALSE)),"",VLOOKUP(GF41,role!A:E,4,FALSE)))</f>
        <v/>
      </c>
      <c r="GJ41" s="33" t="str">
        <f>IF(ISBLANK(GF41),"",IF(ISBLANK(VLOOKUP(GF41,role!A:E,5,FALSE)),"",VLOOKUP(GF41,role!A:E,5,FALSE)))</f>
        <v/>
      </c>
      <c r="GP41" s="34"/>
      <c r="GS41" s="41"/>
      <c r="GU41" s="33" t="str">
        <f t="shared" si="65"/>
        <v/>
      </c>
      <c r="GV41" s="33" t="str">
        <f t="shared" si="66"/>
        <v/>
      </c>
      <c r="GW41" s="33" t="str">
        <f t="shared" si="67"/>
        <v/>
      </c>
      <c r="GY41" s="33" t="str">
        <f>IF(ISBLANK(GX41),"",IF(ISBLANK(VLOOKUP(GX41,role!A:E,2,FALSE)),"",VLOOKUP(GX41,role!A:E,2,FALSE)))</f>
        <v/>
      </c>
      <c r="GZ41" s="33" t="str">
        <f>IF(ISBLANK(GX41),"",IF(ISBLANK(VLOOKUP(GX41,role!A:E,3,FALSE)),"",VLOOKUP(GX41,role!A:E,3,FALSE)))</f>
        <v/>
      </c>
      <c r="HA41" s="33" t="str">
        <f>IF(ISBLANK(GX41),"",IF(ISBLANK(VLOOKUP(GX41,role!A:E,4,FALSE)),"",VLOOKUP(GX41,role!A:E,4,FALSE)))</f>
        <v/>
      </c>
      <c r="HB41" s="33" t="str">
        <f>IF(ISBLANK(GX41),"",IF(ISBLANK(VLOOKUP(GX41,role!A:E,5,FALSE)),"",VLOOKUP(GX41,role!A:E,5,FALSE)))</f>
        <v/>
      </c>
      <c r="HH41" s="34"/>
      <c r="HK41" s="41"/>
      <c r="HM41" s="33" t="str">
        <f t="shared" si="68"/>
        <v/>
      </c>
      <c r="HN41" s="33" t="str">
        <f t="shared" si="69"/>
        <v/>
      </c>
      <c r="HO41" s="33" t="str">
        <f t="shared" si="70"/>
        <v/>
      </c>
      <c r="HQ41" s="33" t="str">
        <f>IF(ISBLANK(HP41),"",IF(ISBLANK(VLOOKUP(HP41,role!A:E,2,FALSE)),"",VLOOKUP(HP41,role!A:E,2,FALSE)))</f>
        <v/>
      </c>
      <c r="HR41" s="33" t="str">
        <f>IF(ISBLANK(HP41),"",IF(ISBLANK(VLOOKUP(HP41,role!A:E,3,FALSE)),"",VLOOKUP(HP41,role!A:E,3,FALSE)))</f>
        <v/>
      </c>
      <c r="HS41" s="33" t="str">
        <f>IF(ISBLANK(HP41),"",IF(ISBLANK(VLOOKUP(HP41,role!A:E,4,FALSE)),"",VLOOKUP(HP41,role!A:E,4,FALSE)))</f>
        <v/>
      </c>
      <c r="HT41" s="33" t="str">
        <f>IF(ISBLANK(HP41),"",IF(ISBLANK(VLOOKUP(HP41,role!A:E,5,FALSE)),"",VLOOKUP(HP41,role!A:E,5,FALSE)))</f>
        <v/>
      </c>
      <c r="HZ41" s="34"/>
      <c r="IC41" s="34"/>
      <c r="IF41" s="33" t="str">
        <f t="shared" si="71"/>
        <v/>
      </c>
      <c r="IG41" s="33" t="str">
        <f t="shared" si="72"/>
        <v/>
      </c>
      <c r="IH41" s="33" t="str">
        <f t="shared" si="73"/>
        <v/>
      </c>
      <c r="IJ41" s="33" t="str">
        <f>IF(ISBLANK(II41),"",IF(ISBLANK(VLOOKUP(II41,role!A:E,2,FALSE)),"",VLOOKUP(II41,role!A:E,2,FALSE)))</f>
        <v/>
      </c>
      <c r="IK41" s="33" t="str">
        <f>IF(ISBLANK(II41),"",IF(ISBLANK(VLOOKUP(II41,role!A:E,3,FALSE)),"",VLOOKUP(II41,role!A:E,3,FALSE)))</f>
        <v/>
      </c>
      <c r="IL41" s="33" t="str">
        <f>IF(ISBLANK(II41),"",IF(ISBLANK(VLOOKUP(II41,role!A:E,4,FALSE)),"",VLOOKUP(II41,role!A:E,4,FALSE)))</f>
        <v/>
      </c>
      <c r="IM41" s="33" t="str">
        <f>IF(ISBLANK(II41),"",IF(ISBLANK(VLOOKUP(II41,role!A:E,5,FALSE)),"",VLOOKUP(II41,role!A:E,5,FALSE)))</f>
        <v/>
      </c>
      <c r="IS41" s="34"/>
      <c r="IV41" s="41"/>
      <c r="IX41" s="33" t="str">
        <f t="shared" si="74"/>
        <v/>
      </c>
      <c r="IY41" s="33" t="str">
        <f t="shared" si="75"/>
        <v/>
      </c>
      <c r="IZ41" s="33" t="str">
        <f t="shared" si="76"/>
        <v/>
      </c>
      <c r="JB41" s="33" t="str">
        <f>IF(ISBLANK(JA41),"",IF(ISBLANK(VLOOKUP(JA41,role!A:E,2,FALSE)),"",VLOOKUP(JA41,role!A:E,2,FALSE)))</f>
        <v/>
      </c>
      <c r="JC41" s="33" t="str">
        <f>IF(ISBLANK(JA41),"",IF(ISBLANK(VLOOKUP(JA41,role!A:E,3,FALSE)),"",VLOOKUP(JA41,role!A:E,3,FALSE)))</f>
        <v/>
      </c>
      <c r="JD41" s="33" t="str">
        <f>IF(ISBLANK(JA41),"",IF(ISBLANK(VLOOKUP(JA41,role!A:E,4,FALSE)),"",VLOOKUP(JA41,role!A:E,4,FALSE)))</f>
        <v/>
      </c>
      <c r="JE41" s="33" t="str">
        <f>IF(ISBLANK(JA41),"",IF(ISBLANK(VLOOKUP(JA41,role!A:E,5,FALSE)),"",VLOOKUP(JA41,role!A:E,5,FALSE)))</f>
        <v/>
      </c>
      <c r="JK41" s="34"/>
      <c r="JN41" s="41"/>
      <c r="JP41" s="33" t="str">
        <f t="shared" si="77"/>
        <v/>
      </c>
      <c r="JQ41" s="33" t="str">
        <f t="shared" si="78"/>
        <v/>
      </c>
      <c r="JR41" s="33" t="str">
        <f t="shared" si="79"/>
        <v/>
      </c>
      <c r="JT41" s="33" t="str">
        <f>IF(ISBLANK(JS41),"",IF(ISBLANK(VLOOKUP(JS41,role!A:E,2,FALSE)),"",VLOOKUP(JS41,role!A:E,2,FALSE)))</f>
        <v/>
      </c>
      <c r="JU41" s="33" t="str">
        <f>IF(ISBLANK(JS41),"",IF(ISBLANK(VLOOKUP(JS41,role!A:E,3,FALSE)),"",VLOOKUP(JS41,role!A:E,3,FALSE)))</f>
        <v/>
      </c>
      <c r="JV41" s="33" t="str">
        <f>IF(ISBLANK(JS41),"",IF(ISBLANK(VLOOKUP(JS41,role!A:E,4,FALSE)),"",VLOOKUP(JS41,role!A:E,4,FALSE)))</f>
        <v/>
      </c>
      <c r="JW41" s="33" t="str">
        <f>IF(ISBLANK(JS41),"",IF(ISBLANK(VLOOKUP(JS41,role!A:E,5,FALSE)),"",VLOOKUP(JS41,role!A:E,5,FALSE)))</f>
        <v/>
      </c>
      <c r="KC41" s="34"/>
      <c r="KF41" s="41"/>
      <c r="KH41" s="33" t="str">
        <f t="shared" si="80"/>
        <v/>
      </c>
      <c r="KI41" s="33" t="str">
        <f t="shared" si="81"/>
        <v/>
      </c>
      <c r="KJ41" s="33" t="str">
        <f t="shared" si="82"/>
        <v/>
      </c>
      <c r="KL41" s="33" t="str">
        <f>IF(ISBLANK(KK41),"",IF(ISBLANK(VLOOKUP(KK41,role!A:E,2,FALSE)),"",VLOOKUP(KK41,role!A:E,2,FALSE)))</f>
        <v/>
      </c>
      <c r="KM41" s="33" t="str">
        <f>IF(ISBLANK(KK41),"",IF(ISBLANK(VLOOKUP(KK41,role!A:E,3,FALSE)),"",VLOOKUP(KK41,role!A:E,3,FALSE)))</f>
        <v/>
      </c>
      <c r="KN41" s="33" t="str">
        <f>IF(ISBLANK(KK41),"",IF(ISBLANK(VLOOKUP(KK41,role!A:E,4,FALSE)),"",VLOOKUP(KK41,role!A:E,4,FALSE)))</f>
        <v/>
      </c>
      <c r="KO41" s="33" t="str">
        <f>IF(ISBLANK(KK41),"",IF(ISBLANK(VLOOKUP(KK41,role!A:E,5,FALSE)),"",VLOOKUP(KK41,role!A:E,5,FALSE)))</f>
        <v/>
      </c>
      <c r="KU41" s="34"/>
      <c r="KX41" s="41"/>
      <c r="KZ41" s="33" t="str">
        <f t="shared" si="83"/>
        <v/>
      </c>
      <c r="LA41" s="33" t="str">
        <f t="shared" si="84"/>
        <v/>
      </c>
      <c r="LB41" s="33" t="str">
        <f t="shared" si="85"/>
        <v/>
      </c>
      <c r="LD41" s="33" t="str">
        <f>IF(ISBLANK(LC41),"",IF(ISBLANK(VLOOKUP(LC41,role!A:E,2,FALSE)),"",VLOOKUP(LC41,role!A:E,2,FALSE)))</f>
        <v/>
      </c>
      <c r="LE41" s="33" t="str">
        <f>IF(ISBLANK(LC41),"",IF(ISBLANK(VLOOKUP(LC41,role!A:E,3,FALSE)),"",VLOOKUP(LC41,role!A:E,3,FALSE)))</f>
        <v/>
      </c>
      <c r="LF41" s="33" t="str">
        <f>IF(ISBLANK(LC41),"",IF(ISBLANK(VLOOKUP(LC41,role!A:E,4,FALSE)),"",VLOOKUP(LC41,role!A:E,4,FALSE)))</f>
        <v/>
      </c>
      <c r="LG41" s="33" t="str">
        <f>IF(ISBLANK(LC41),"",IF(ISBLANK(VLOOKUP(LC41,role!A:E,5,FALSE)),"",VLOOKUP(LC41,role!A:E,5,FALSE)))</f>
        <v/>
      </c>
      <c r="LM41" s="34"/>
      <c r="LP41" s="41"/>
      <c r="LR41" s="33" t="str">
        <f t="shared" si="86"/>
        <v/>
      </c>
      <c r="LS41" s="33" t="str">
        <f t="shared" si="87"/>
        <v/>
      </c>
      <c r="LT41" s="33" t="str">
        <f t="shared" si="88"/>
        <v/>
      </c>
      <c r="LV41" s="33" t="str">
        <f>IF(ISBLANK(LU41),"",IF(ISBLANK(VLOOKUP(LU41,role!A:E,2,FALSE)),"",VLOOKUP(LU41,role!A:E,2,FALSE)))</f>
        <v/>
      </c>
      <c r="LW41" s="33" t="str">
        <f>IF(ISBLANK(LU41),"",IF(ISBLANK(VLOOKUP(LU41,role!A:E,3,FALSE)),"",VLOOKUP(LU41,role!A:E,3,FALSE)))</f>
        <v/>
      </c>
      <c r="LX41" s="33" t="str">
        <f>IF(ISBLANK(LU41),"",IF(ISBLANK(VLOOKUP(LU41,role!A:E,4,FALSE)),"",VLOOKUP(LU41,role!A:E,4,FALSE)))</f>
        <v/>
      </c>
      <c r="LY41" s="33" t="str">
        <f>IF(ISBLANK(LU41),"",IF(ISBLANK(VLOOKUP(LU41,role!A:E,5,FALSE)),"",VLOOKUP(LU41,role!A:E,5,FALSE)))</f>
        <v/>
      </c>
      <c r="ME41" s="34"/>
      <c r="MH41" s="41"/>
      <c r="MJ41" s="33" t="str">
        <f t="shared" si="89"/>
        <v/>
      </c>
      <c r="MK41" s="33" t="str">
        <f t="shared" si="90"/>
        <v/>
      </c>
      <c r="ML41" s="33" t="str">
        <f t="shared" si="91"/>
        <v/>
      </c>
      <c r="MN41" s="33" t="str">
        <f>IF(ISBLANK(MM41),"",IF(ISBLANK(VLOOKUP(MM41,role!A:E,2,FALSE)),"",VLOOKUP(MM41,role!A:E,2,FALSE)))</f>
        <v/>
      </c>
      <c r="MO41" s="33" t="str">
        <f>IF(ISBLANK(MM41),"",IF(ISBLANK(VLOOKUP(MM41,role!A:E,3,FALSE)),"",VLOOKUP(MM41,role!A:E,3,FALSE)))</f>
        <v/>
      </c>
      <c r="MP41" s="33" t="str">
        <f>IF(ISBLANK(MM41),"",IF(ISBLANK(VLOOKUP(MM41,role!A:E,4,FALSE)),"",VLOOKUP(MM41,role!A:E,4,FALSE)))</f>
        <v/>
      </c>
      <c r="MQ41" s="33" t="str">
        <f>IF(ISBLANK(MM41),"",IF(ISBLANK(VLOOKUP(MM41,role!A:E,5,FALSE)),"",VLOOKUP(MM41,role!A:E,5,FALSE)))</f>
        <v/>
      </c>
      <c r="MW41" s="34"/>
      <c r="MZ41" s="41"/>
      <c r="NB41" s="33" t="str">
        <f t="shared" si="92"/>
        <v/>
      </c>
      <c r="NC41" s="33" t="str">
        <f t="shared" si="93"/>
        <v/>
      </c>
      <c r="ND41" s="33" t="str">
        <f t="shared" si="94"/>
        <v/>
      </c>
      <c r="NF41" s="33" t="str">
        <f>IF(ISBLANK(NE41),"",IF(ISBLANK(VLOOKUP(NE41,role!A:E,2,FALSE)),"",VLOOKUP(NE41,role!A:E,2,FALSE)))</f>
        <v/>
      </c>
      <c r="NG41" s="33" t="str">
        <f>IF(ISBLANK(NE41),"",IF(ISBLANK(VLOOKUP(NE41,role!A:E,3,FALSE)),"",VLOOKUP(NE41,role!A:E,3,FALSE)))</f>
        <v/>
      </c>
      <c r="NH41" s="33" t="str">
        <f>IF(ISBLANK(NE41),"",IF(ISBLANK(VLOOKUP(NE41,role!A:E,4,FALSE)),"",VLOOKUP(NE41,role!A:E,4,FALSE)))</f>
        <v/>
      </c>
      <c r="NI41" s="33" t="str">
        <f>IF(ISBLANK(NE41),"",IF(ISBLANK(VLOOKUP(NE41,role!A:E,5,FALSE)),"",VLOOKUP(NE41,role!A:E,5,FALSE)))</f>
        <v/>
      </c>
      <c r="NO41" s="34"/>
      <c r="NR41" s="41"/>
      <c r="NT41" s="33" t="str">
        <f t="shared" si="95"/>
        <v/>
      </c>
      <c r="NU41" s="33" t="str">
        <f t="shared" si="96"/>
        <v/>
      </c>
      <c r="NV41" s="33" t="str">
        <f t="shared" si="97"/>
        <v/>
      </c>
      <c r="NX41" s="33" t="str">
        <f>IF(ISBLANK(NW41),"",IF(ISBLANK(VLOOKUP(NW41,role!A:E,2,FALSE)),"",VLOOKUP(NW41,role!A:E,2,FALSE)))</f>
        <v/>
      </c>
      <c r="NY41" s="33" t="str">
        <f>IF(ISBLANK(NW41),"",IF(ISBLANK(VLOOKUP(NW41,role!A:E,3,FALSE)),"",VLOOKUP(NW41,role!A:E,3,FALSE)))</f>
        <v/>
      </c>
      <c r="NZ41" s="33" t="str">
        <f>IF(ISBLANK(NW41),"",IF(ISBLANK(VLOOKUP(NW41,role!A:E,4,FALSE)),"",VLOOKUP(NW41,role!A:E,4,FALSE)))</f>
        <v/>
      </c>
      <c r="OA41" s="33" t="str">
        <f>IF(ISBLANK(NW41),"",IF(ISBLANK(VLOOKUP(NW41,role!A:E,5,FALSE)),"",VLOOKUP(NW41,role!A:E,5,FALSE)))</f>
        <v/>
      </c>
      <c r="OG41" s="34"/>
      <c r="OJ41" s="41"/>
      <c r="OL41" s="33" t="str">
        <f t="shared" si="98"/>
        <v/>
      </c>
      <c r="OM41" s="33" t="str">
        <f t="shared" si="99"/>
        <v/>
      </c>
      <c r="ON41" s="33" t="str">
        <f t="shared" si="100"/>
        <v/>
      </c>
      <c r="OP41" s="33" t="str">
        <f>IF(ISBLANK(OO41),"",IF(ISBLANK(VLOOKUP(OO41,role!A:E,2,FALSE)),"",VLOOKUP(OO41,role!A:E,2,FALSE)))</f>
        <v/>
      </c>
      <c r="OQ41" s="33" t="str">
        <f>IF(ISBLANK(OO41),"",IF(ISBLANK(VLOOKUP(OO41,role!A:E,3,FALSE)),"",VLOOKUP(OO41,role!A:E,3,FALSE)))</f>
        <v/>
      </c>
      <c r="OR41" s="33" t="str">
        <f>IF(ISBLANK(OO41),"",IF(ISBLANK(VLOOKUP(OO41,role!A:E,4,FALSE)),"",VLOOKUP(OO41,role!A:E,4,FALSE)))</f>
        <v/>
      </c>
      <c r="OS41" s="33" t="str">
        <f>IF(ISBLANK(OO41),"",IF(ISBLANK(VLOOKUP(OO41,role!A:E,5,FALSE)),"",VLOOKUP(OO41,role!A:E,5,FALSE)))</f>
        <v/>
      </c>
      <c r="OY41" s="34"/>
      <c r="PB41" s="34"/>
      <c r="PC41" s="35"/>
      <c r="PD41" s="36" t="str">
        <f t="shared" si="101"/>
        <v/>
      </c>
      <c r="PF41" s="33" t="str">
        <f>IF(ISBLANK(PE41),"",IF(ISBLANK(VLOOKUP(PE41,role!A:E,2,FALSE)),"",VLOOKUP(PE41,role!A:E,2,FALSE)))</f>
        <v/>
      </c>
      <c r="PG41" s="33" t="str">
        <f>IF(ISBLANK(PE41),"",IF(ISBLANK(VLOOKUP(PE41,role!A:E,3,FALSE)),"",VLOOKUP(PE41,role!A:E,3,FALSE)))</f>
        <v/>
      </c>
      <c r="PH41" s="33" t="str">
        <f>IF(ISBLANK(PE41),"",IF(ISBLANK(VLOOKUP(PE41,role!A:E,4,FALSE)),"",VLOOKUP(PE41,role!A:E,4,FALSE)))</f>
        <v/>
      </c>
      <c r="PI41" s="33" t="str">
        <f>IF(ISBLANK(PE41),"",IF(ISBLANK(VLOOKUP(PE41,role!A:E,5,FALSE)),"",VLOOKUP(PE41,role!A:E,5,FALSE)))</f>
        <v/>
      </c>
      <c r="PJ41" s="38"/>
      <c r="PK41" s="36" t="str">
        <f t="shared" si="102"/>
        <v/>
      </c>
      <c r="PM41" s="33" t="str">
        <f>IF(ISBLANK(PL41),"",IF(ISBLANK(VLOOKUP(PL41,role!A:E,2,FALSE)),"",VLOOKUP(PL41,role!A:E,2,FALSE)))</f>
        <v/>
      </c>
      <c r="PN41" s="33" t="str">
        <f>IF(ISBLANK(PL41),"",IF(ISBLANK(VLOOKUP(PL41,role!A:E,3,FALSE)),"",VLOOKUP(PL41,role!A:E,3,FALSE)))</f>
        <v/>
      </c>
      <c r="PO41" s="33" t="str">
        <f>IF(ISBLANK(PL41),"",IF(ISBLANK(VLOOKUP(PL41,role!A:E,4,FALSE)),"",VLOOKUP(PL41,role!A:E,4,FALSE)))</f>
        <v/>
      </c>
      <c r="PP41" s="33" t="str">
        <f>IF(ISBLANK(PL41),"",IF(ISBLANK(VLOOKUP(PL41,role!A:E,5,FALSE)),"",VLOOKUP(PL41,role!A:E,5,FALSE)))</f>
        <v/>
      </c>
      <c r="PQ41" s="38"/>
      <c r="PR41" s="36" t="str">
        <f t="shared" si="103"/>
        <v/>
      </c>
      <c r="PT41" s="33" t="str">
        <f>IF(ISBLANK(PS41),"",IF(ISBLANK(VLOOKUP(PS41,role!A:E,2,FALSE)),"",VLOOKUP(PS41,role!A:E,2,FALSE)))</f>
        <v/>
      </c>
      <c r="PU41" s="33" t="str">
        <f>IF(ISBLANK(PS41),"",IF(ISBLANK(VLOOKUP(PS41,role!A:E,3,FALSE)),"",VLOOKUP(PS41,role!A:E,3,FALSE)))</f>
        <v/>
      </c>
      <c r="PV41" s="33" t="str">
        <f>IF(ISBLANK(PS41),"",IF(ISBLANK(VLOOKUP(PS41,role!A:E,4,FALSE)),"",VLOOKUP(PS41,role!A:E,4,FALSE)))</f>
        <v/>
      </c>
      <c r="PW41" s="33" t="str">
        <f>IF(ISBLANK(PS41),"",IF(ISBLANK(VLOOKUP(PS41,role!A:E,5,FALSE)),"",VLOOKUP(PS41,role!A:E,5,FALSE)))</f>
        <v/>
      </c>
      <c r="PX41" s="38"/>
      <c r="PY41" s="36" t="str">
        <f t="shared" si="104"/>
        <v/>
      </c>
      <c r="QA41" s="33" t="str">
        <f>IF(ISBLANK(PZ41),"",IF(ISBLANK(VLOOKUP(PZ41,role!A:E,2,FALSE)),"",VLOOKUP(PZ41,role!A:E,2,FALSE)))</f>
        <v/>
      </c>
      <c r="QB41" s="33" t="str">
        <f>IF(ISBLANK(PZ41),"",IF(ISBLANK(VLOOKUP(PZ41,role!A:E,3,FALSE)),"",VLOOKUP(PZ41,role!A:E,3,FALSE)))</f>
        <v/>
      </c>
      <c r="QC41" s="33" t="str">
        <f>IF(ISBLANK(PZ41),"",IF(ISBLANK(VLOOKUP(PZ41,role!A:E,4,FALSE)),"",VLOOKUP(PZ41,role!A:E,4,FALSE)))</f>
        <v/>
      </c>
      <c r="QD41" s="33" t="str">
        <f>IF(ISBLANK(PZ41),"",IF(ISBLANK(VLOOKUP(PZ41,role!A:E,5,FALSE)),"",VLOOKUP(PZ41,role!A:E,5,FALSE)))</f>
        <v/>
      </c>
      <c r="QE41" s="38"/>
      <c r="QF41" s="36" t="str">
        <f t="shared" si="105"/>
        <v/>
      </c>
      <c r="QH41" s="33" t="str">
        <f>IF(ISBLANK(QG41),"",IF(ISBLANK(VLOOKUP(QG41,role!A:E,2,FALSE)),"",VLOOKUP(QG41,role!A:E,2,FALSE)))</f>
        <v/>
      </c>
      <c r="QI41" s="33" t="str">
        <f>IF(ISBLANK(QG41),"",IF(ISBLANK(VLOOKUP(QG41,role!A:E,3,FALSE)),"",VLOOKUP(QG41,role!A:E,3,FALSE)))</f>
        <v/>
      </c>
      <c r="QJ41" s="33" t="str">
        <f>IF(ISBLANK(QG41),"",IF(ISBLANK(VLOOKUP(QG41,role!A:E,4,FALSE)),"",VLOOKUP(QG41,role!A:E,4,FALSE)))</f>
        <v/>
      </c>
      <c r="QK41" s="33" t="str">
        <f>IF(ISBLANK(QG41),"",IF(ISBLANK(VLOOKUP(QG41,role!A:E,5,FALSE)),"",VLOOKUP(QG41,role!A:E,5,FALSE)))</f>
        <v/>
      </c>
      <c r="QL41" s="34"/>
      <c r="QM41" s="38"/>
      <c r="QN41" s="36" t="str">
        <f t="shared" si="106"/>
        <v/>
      </c>
      <c r="QP41" s="33" t="str">
        <f>IF(ISBLANK(QO41),"",IF(ISBLANK(VLOOKUP(QO41,role!A:E,2,FALSE)),"",VLOOKUP(QO41,role!A:E,2,FALSE)))</f>
        <v/>
      </c>
      <c r="QQ41" s="33" t="str">
        <f>IF(ISBLANK(QO41),"",IF(ISBLANK(VLOOKUP(QO41,role!A:E,3,FALSE)),"",VLOOKUP(QO41,role!A:E,3,FALSE)))</f>
        <v/>
      </c>
      <c r="QR41" s="33" t="str">
        <f>IF(ISBLANK(QO41),"",IF(ISBLANK(VLOOKUP(QO41,role!A:E,4,FALSE)),"",VLOOKUP(QO41,role!A:E,4,FALSE)))</f>
        <v/>
      </c>
      <c r="QS41" s="33" t="str">
        <f>IF(ISBLANK(QO41),"",IF(ISBLANK(VLOOKUP(QO41,role!A:E,5,FALSE)),"",VLOOKUP(QO41,role!A:E,5,FALSE)))</f>
        <v/>
      </c>
      <c r="QT41" s="38"/>
      <c r="QU41" s="36" t="str">
        <f t="shared" si="107"/>
        <v/>
      </c>
      <c r="QW41" s="33" t="str">
        <f>IF(ISBLANK(QV41),"",IF(ISBLANK(VLOOKUP(QV41,role!A:E,2,FALSE)),"",VLOOKUP(QV41,role!A:E,2,FALSE)))</f>
        <v/>
      </c>
      <c r="QX41" s="33" t="str">
        <f>IF(ISBLANK(QV41),"",IF(ISBLANK(VLOOKUP(QV41,role!A:E,3,FALSE)),"",VLOOKUP(QV41,role!A:E,3,FALSE)))</f>
        <v/>
      </c>
      <c r="QY41" s="33" t="str">
        <f>IF(ISBLANK(QV41),"",IF(ISBLANK(VLOOKUP(QV41,role!A:E,4,FALSE)),"",VLOOKUP(QV41,role!A:E,4,FALSE)))</f>
        <v/>
      </c>
      <c r="QZ41" s="33" t="str">
        <f>IF(ISBLANK(QV41),"",IF(ISBLANK(VLOOKUP(QV41,role!A:E,5,FALSE)),"",VLOOKUP(QV41,role!A:E,5,FALSE)))</f>
        <v/>
      </c>
      <c r="RA41" s="38"/>
      <c r="RB41" s="36" t="str">
        <f t="shared" si="108"/>
        <v/>
      </c>
      <c r="RD41" s="33" t="str">
        <f>IF(ISBLANK(RC41),"",IF(ISBLANK(VLOOKUP(RC41,role!A:E,2,FALSE)),"",VLOOKUP(RC41,role!A:E,2,FALSE)))</f>
        <v/>
      </c>
      <c r="RE41" s="33" t="str">
        <f>IF(ISBLANK(RC41),"",IF(ISBLANK(VLOOKUP(RC41,role!A:E,3,FALSE)),"",VLOOKUP(RC41,role!A:E,3,FALSE)))</f>
        <v/>
      </c>
      <c r="RF41" s="33" t="str">
        <f>IF(ISBLANK(RC41),"",IF(ISBLANK(VLOOKUP(RC41,role!A:E,4,FALSE)),"",VLOOKUP(RC41,role!A:E,4,FALSE)))</f>
        <v/>
      </c>
      <c r="RG41" s="33" t="str">
        <f>IF(ISBLANK(RC41),"",IF(ISBLANK(VLOOKUP(RC41,role!A:E,5,FALSE)),"",VLOOKUP(RC41,role!A:E,5,FALSE)))</f>
        <v/>
      </c>
      <c r="RH41" s="38"/>
      <c r="RI41" s="36" t="str">
        <f t="shared" si="109"/>
        <v/>
      </c>
      <c r="RK41" s="33" t="str">
        <f>IF(ISBLANK(RJ41),"",IF(ISBLANK(VLOOKUP(RJ41,role!A:E,2,FALSE)),"",VLOOKUP(RJ41,role!A:E,2,FALSE)))</f>
        <v/>
      </c>
      <c r="RL41" s="33" t="str">
        <f>IF(ISBLANK(RJ41),"",IF(ISBLANK(VLOOKUP(RJ41,role!A:E,3,FALSE)),"",VLOOKUP(RJ41,role!A:E,3,FALSE)))</f>
        <v/>
      </c>
      <c r="RM41" s="33" t="str">
        <f>IF(ISBLANK(RJ41),"",IF(ISBLANK(VLOOKUP(RJ41,role!A:E,4,FALSE)),"",VLOOKUP(RJ41,role!A:E,4,FALSE)))</f>
        <v/>
      </c>
      <c r="RN41" s="33" t="str">
        <f>IF(ISBLANK(RJ41),"",IF(ISBLANK(VLOOKUP(RJ41,role!A:E,5,FALSE)),"",VLOOKUP(RJ41,role!A:E,5,FALSE)))</f>
        <v/>
      </c>
      <c r="RO41" s="38"/>
      <c r="RP41" s="36" t="str">
        <f t="shared" si="110"/>
        <v/>
      </c>
      <c r="RR41" s="33" t="str">
        <f t="shared" si="111"/>
        <v/>
      </c>
      <c r="RS41" s="33" t="str">
        <f t="shared" si="112"/>
        <v/>
      </c>
      <c r="RT41" s="33" t="str">
        <f t="shared" si="113"/>
        <v/>
      </c>
      <c r="RU41" s="33" t="str">
        <f t="shared" si="114"/>
        <v/>
      </c>
      <c r="RV41" s="34"/>
      <c r="RW41" s="35"/>
      <c r="RY41" s="33" t="str">
        <f t="shared" si="115"/>
        <v/>
      </c>
      <c r="RZ41" s="41"/>
      <c r="SA41" s="33" t="str">
        <f t="shared" si="116"/>
        <v/>
      </c>
      <c r="SC41" s="33" t="str">
        <f t="shared" si="117"/>
        <v/>
      </c>
      <c r="SE41" s="33" t="str">
        <f t="shared" si="118"/>
        <v/>
      </c>
      <c r="SG41" s="33" t="str">
        <f t="shared" si="119"/>
        <v/>
      </c>
      <c r="SI41" s="33" t="str">
        <f t="shared" si="120"/>
        <v/>
      </c>
      <c r="SK41" s="33" t="str">
        <f t="shared" si="121"/>
        <v/>
      </c>
      <c r="SM41" s="33" t="str">
        <f t="shared" si="122"/>
        <v/>
      </c>
      <c r="SO41" s="33" t="str">
        <f t="shared" si="123"/>
        <v/>
      </c>
      <c r="SQ41" s="33" t="str">
        <f t="shared" si="124"/>
        <v/>
      </c>
      <c r="SS41" s="33" t="str">
        <f t="shared" si="125"/>
        <v/>
      </c>
      <c r="ST41" s="34"/>
      <c r="SV41" s="33" t="str">
        <f t="shared" si="126"/>
        <v/>
      </c>
      <c r="SX41" s="33" t="str">
        <f t="shared" si="127"/>
        <v/>
      </c>
      <c r="SZ41" s="33" t="str">
        <f t="shared" si="128"/>
        <v/>
      </c>
      <c r="TB41" s="33" t="str">
        <f t="shared" si="129"/>
        <v/>
      </c>
      <c r="TD41" s="33" t="str">
        <f t="shared" si="130"/>
        <v/>
      </c>
      <c r="TE41" s="34"/>
      <c r="TG41" s="33" t="str">
        <f t="shared" si="131"/>
        <v/>
      </c>
      <c r="TI41" s="33" t="str">
        <f t="shared" si="132"/>
        <v/>
      </c>
      <c r="TK41" s="33" t="str">
        <f t="shared" si="133"/>
        <v/>
      </c>
      <c r="TM41" s="33" t="str">
        <f t="shared" si="134"/>
        <v/>
      </c>
      <c r="TO41" s="33" t="str">
        <f t="shared" si="135"/>
        <v/>
      </c>
      <c r="TP41" s="34"/>
      <c r="TR41" s="33" t="str">
        <f t="shared" si="136"/>
        <v/>
      </c>
      <c r="TT41" s="33" t="str">
        <f t="shared" si="137"/>
        <v/>
      </c>
      <c r="TV41" s="33" t="str">
        <f t="shared" si="138"/>
        <v/>
      </c>
      <c r="TX41" s="33" t="str">
        <f t="shared" si="139"/>
        <v/>
      </c>
      <c r="TZ41" s="33" t="str">
        <f t="shared" si="140"/>
        <v/>
      </c>
      <c r="UA41" s="34"/>
      <c r="UC41" s="33" t="str">
        <f t="shared" si="141"/>
        <v/>
      </c>
      <c r="UE41" s="33" t="str">
        <f t="shared" si="142"/>
        <v/>
      </c>
      <c r="UG41" s="33" t="str">
        <f t="shared" si="143"/>
        <v/>
      </c>
      <c r="UI41" s="33" t="str">
        <f t="shared" si="144"/>
        <v/>
      </c>
      <c r="UK41" s="33" t="str">
        <f t="shared" si="145"/>
        <v/>
      </c>
      <c r="UL41" s="34"/>
      <c r="UN41" s="33" t="str">
        <f t="shared" si="146"/>
        <v/>
      </c>
      <c r="UO41" s="33" t="str">
        <f t="shared" si="147"/>
        <v/>
      </c>
      <c r="UQ41" s="33" t="str">
        <f t="shared" si="148"/>
        <v/>
      </c>
      <c r="UR41" s="33" t="str">
        <f t="shared" si="149"/>
        <v/>
      </c>
      <c r="UT41" s="33" t="str">
        <f t="shared" si="150"/>
        <v/>
      </c>
      <c r="UU41" s="33" t="str">
        <f t="shared" si="151"/>
        <v/>
      </c>
      <c r="UW41" s="33" t="str">
        <f t="shared" si="152"/>
        <v/>
      </c>
      <c r="UX41" s="33" t="str">
        <f t="shared" si="153"/>
        <v/>
      </c>
      <c r="UZ41" s="33" t="str">
        <f t="shared" si="154"/>
        <v/>
      </c>
      <c r="VA41" s="33" t="str">
        <f t="shared" si="155"/>
        <v/>
      </c>
      <c r="VB41" s="37"/>
      <c r="VC41" s="35"/>
      <c r="VD41" s="36" t="str">
        <f t="shared" si="156"/>
        <v/>
      </c>
      <c r="VE41" s="36" t="str">
        <f t="shared" si="157"/>
        <v/>
      </c>
      <c r="VG41" s="36" t="str">
        <f t="shared" si="158"/>
        <v/>
      </c>
      <c r="VH41" s="36" t="str">
        <f t="shared" si="159"/>
        <v/>
      </c>
      <c r="VJ41" s="36" t="str">
        <f t="shared" si="160"/>
        <v/>
      </c>
      <c r="VK41" s="36" t="str">
        <f t="shared" si="161"/>
        <v/>
      </c>
      <c r="VM41" s="36" t="str">
        <f t="shared" si="162"/>
        <v/>
      </c>
      <c r="VN41" s="36" t="str">
        <f t="shared" si="163"/>
        <v/>
      </c>
      <c r="VP41" s="36" t="str">
        <f t="shared" si="164"/>
        <v/>
      </c>
      <c r="VQ41" s="36" t="str">
        <f t="shared" si="165"/>
        <v/>
      </c>
      <c r="VR41" s="34"/>
      <c r="VT41" s="36" t="str">
        <f t="shared" si="166"/>
        <v/>
      </c>
      <c r="VU41" s="36" t="str">
        <f t="shared" si="167"/>
        <v/>
      </c>
      <c r="VW41" s="36" t="str">
        <f t="shared" si="168"/>
        <v/>
      </c>
      <c r="VX41" s="36" t="str">
        <f t="shared" si="169"/>
        <v/>
      </c>
      <c r="VZ41" s="36" t="str">
        <f t="shared" si="170"/>
        <v/>
      </c>
      <c r="WA41" s="36" t="str">
        <f t="shared" si="171"/>
        <v/>
      </c>
      <c r="WC41" s="36" t="str">
        <f t="shared" si="172"/>
        <v/>
      </c>
      <c r="WD41" s="36" t="str">
        <f t="shared" si="173"/>
        <v/>
      </c>
      <c r="WF41" s="36" t="str">
        <f t="shared" si="174"/>
        <v/>
      </c>
      <c r="WG41" s="36" t="str">
        <f t="shared" si="175"/>
        <v/>
      </c>
      <c r="WH41" s="34"/>
      <c r="WK41" s="33" t="str">
        <f t="shared" si="176"/>
        <v/>
      </c>
      <c r="WL41" s="35"/>
      <c r="WM41" s="38"/>
      <c r="WN41" s="36" t="str">
        <f t="shared" si="177"/>
        <v/>
      </c>
      <c r="WO41" s="33" t="str">
        <f t="shared" si="178"/>
        <v/>
      </c>
      <c r="WR41" s="36" t="str">
        <f t="shared" si="179"/>
        <v/>
      </c>
      <c r="WS41" s="33" t="str">
        <f t="shared" si="180"/>
        <v/>
      </c>
      <c r="WV41" s="36" t="str">
        <f t="shared" si="181"/>
        <v/>
      </c>
      <c r="WW41" s="33" t="str">
        <f t="shared" si="182"/>
        <v/>
      </c>
      <c r="WZ41" s="36" t="str">
        <f t="shared" si="183"/>
        <v/>
      </c>
      <c r="XA41" s="33" t="str">
        <f t="shared" si="184"/>
        <v/>
      </c>
      <c r="XB41" s="33"/>
      <c r="XD41" s="36" t="str">
        <f t="shared" si="185"/>
        <v/>
      </c>
      <c r="XE41" s="33" t="str">
        <f t="shared" si="186"/>
        <v/>
      </c>
      <c r="XF41" s="39"/>
      <c r="XG41" s="33" t="str">
        <f t="shared" si="187"/>
        <v/>
      </c>
      <c r="XH41" s="33" t="str">
        <f t="shared" si="188"/>
        <v/>
      </c>
      <c r="XI41" s="33" t="str">
        <f t="shared" si="189"/>
        <v/>
      </c>
      <c r="XJ41" s="33" t="str">
        <f t="shared" si="190"/>
        <v/>
      </c>
      <c r="XK41" s="33" t="str">
        <f t="shared" si="191"/>
        <v/>
      </c>
      <c r="XL41" s="33" t="str">
        <f t="shared" si="192"/>
        <v/>
      </c>
      <c r="XM41" s="33" t="str">
        <f t="shared" si="193"/>
        <v/>
      </c>
      <c r="XN41" s="33" t="str">
        <f t="shared" si="194"/>
        <v/>
      </c>
      <c r="XO41" s="33" t="str">
        <f t="shared" si="195"/>
        <v/>
      </c>
    </row>
    <row r="42" spans="3:639" s="32" customFormat="1" x14ac:dyDescent="0.25">
      <c r="C42" s="33" t="str">
        <f t="shared" si="20"/>
        <v/>
      </c>
      <c r="E42" s="32" t="str">
        <f t="shared" si="21"/>
        <v/>
      </c>
      <c r="F42" s="33" t="str">
        <f t="shared" si="22"/>
        <v/>
      </c>
      <c r="G42" s="33" t="str">
        <f t="shared" si="23"/>
        <v/>
      </c>
      <c r="J42" s="33" t="str">
        <f t="shared" si="24"/>
        <v/>
      </c>
      <c r="K42" s="33" t="str">
        <f t="shared" si="25"/>
        <v/>
      </c>
      <c r="L42" s="33" t="str">
        <f t="shared" si="26"/>
        <v/>
      </c>
      <c r="N42" s="33" t="str">
        <f t="shared" si="27"/>
        <v/>
      </c>
      <c r="O42" s="33" t="str">
        <f t="shared" si="28"/>
        <v/>
      </c>
      <c r="Q42" s="33" t="str">
        <f t="shared" si="29"/>
        <v/>
      </c>
      <c r="R42" s="33" t="str">
        <f t="shared" si="30"/>
        <v/>
      </c>
      <c r="S42" s="33"/>
      <c r="T42" s="33"/>
      <c r="U42" s="33" t="str">
        <f t="shared" si="31"/>
        <v/>
      </c>
      <c r="V42" s="33" t="str">
        <f t="shared" si="32"/>
        <v/>
      </c>
      <c r="W42" s="33"/>
      <c r="Y42" s="33" t="str">
        <f>IF(ISBLANK(X42),"",VLOOKUP(X42,resource_type!A:C,3,FALSE))</f>
        <v/>
      </c>
      <c r="Z42" s="33" t="str">
        <f>IF(ISBLANK(X42),"",VLOOKUP(X42,resource_type!A:C,2,FALSE))</f>
        <v/>
      </c>
      <c r="AA42" s="33" t="str">
        <f t="shared" si="33"/>
        <v/>
      </c>
      <c r="AB42" s="33" t="str">
        <f t="shared" si="34"/>
        <v/>
      </c>
      <c r="AD42" s="33" t="str">
        <f>IF(ISBLANK(AC42),"",VLOOKUP(AC42,resource_type!A:C,3,FALSE))</f>
        <v/>
      </c>
      <c r="AF42" s="33" t="str">
        <f>IF(ISBLANK(AE42),"",VLOOKUP(AE42,resource_type!A:C,3,FALSE))</f>
        <v/>
      </c>
      <c r="AG42" s="34"/>
      <c r="AI42" s="33" t="str">
        <f t="shared" si="35"/>
        <v/>
      </c>
      <c r="AK42" s="33" t="str">
        <f t="shared" si="36"/>
        <v/>
      </c>
      <c r="AM42" s="33" t="str">
        <f t="shared" si="37"/>
        <v/>
      </c>
      <c r="AO42" s="33" t="str">
        <f t="shared" si="38"/>
        <v/>
      </c>
      <c r="AP42" s="54"/>
      <c r="AQ42" s="35"/>
      <c r="AR42" s="36" t="str">
        <f t="shared" si="39"/>
        <v/>
      </c>
      <c r="AS42" s="36" t="str">
        <f t="shared" si="40"/>
        <v/>
      </c>
      <c r="AT42" s="35"/>
      <c r="AV42" s="33" t="str">
        <f t="shared" si="41"/>
        <v/>
      </c>
      <c r="AW42" s="33" t="str">
        <f t="shared" si="42"/>
        <v/>
      </c>
      <c r="AX42" s="33" t="str">
        <f t="shared" si="43"/>
        <v/>
      </c>
      <c r="AZ42" s="33" t="str">
        <f>IF(ISBLANK(AY42),"",IF(ISBLANK(VLOOKUP(AY42,role!A:E,2,FALSE)),"",VLOOKUP(AY42,role!A:E,2,FALSE)))</f>
        <v/>
      </c>
      <c r="BA42" s="33" t="str">
        <f>IF(ISBLANK(AY42),"",IF(ISBLANK(VLOOKUP(AY42,role!A:E,3,FALSE)),"",VLOOKUP(AY42,role!A:E,3,FALSE)))</f>
        <v/>
      </c>
      <c r="BB42" s="33" t="str">
        <f>IF(ISBLANK(AY42),"",IF(ISBLANK(VLOOKUP(AY42,role!A:E,4,FALSE)),"",VLOOKUP(AY42,role!A:E,4,FALSE)))</f>
        <v/>
      </c>
      <c r="BC42" s="33" t="str">
        <f>IF(ISBLANK(AY42),"",IF(ISBLANK(VLOOKUP(AY42,role!A:E,5,FALSE)),"",VLOOKUP(AY42,role!A:E,5,FALSE)))</f>
        <v/>
      </c>
      <c r="BE42" s="33" t="str">
        <f>IF(ISBLANK(BD42),"",IF(ISBLANK(VLOOKUP(BD42,role!A:E,2,FALSE)),"",VLOOKUP(BD42,role!A:E,2,FALSE)))</f>
        <v/>
      </c>
      <c r="BF42" s="33" t="str">
        <f>IF(ISBLANK(BD42),"",IF(ISBLANK(VLOOKUP(BD42,role!A:E,3,FALSE)),"",VLOOKUP(BD42,role!A:E,3,FALSE)))</f>
        <v/>
      </c>
      <c r="BG42" s="33" t="str">
        <f>IF(ISBLANK(BD42),"",IF(ISBLANK(VLOOKUP(BD42,role!A:E,4,FALSE)),"",VLOOKUP(BD42,role!A:E,4,FALSE)))</f>
        <v/>
      </c>
      <c r="BH42" s="33" t="str">
        <f>IF(ISBLANK(BD42),"",IF(ISBLANK(VLOOKUP(BD42,role!A:E,5,FALSE)),"",VLOOKUP(BD42,role!A:E,5,FALSE)))</f>
        <v/>
      </c>
      <c r="BN42" s="34"/>
      <c r="BQ42" s="41"/>
      <c r="BS42" s="33" t="str">
        <f t="shared" si="44"/>
        <v/>
      </c>
      <c r="BT42" s="33" t="str">
        <f t="shared" si="45"/>
        <v/>
      </c>
      <c r="BU42" s="33" t="str">
        <f t="shared" si="46"/>
        <v/>
      </c>
      <c r="BW42" s="33" t="str">
        <f>IF(ISBLANK(BV42),"",IF(ISBLANK(VLOOKUP(BV42,role!A:E,2,FALSE)),"",VLOOKUP(BV42,role!A:E,2,FALSE)))</f>
        <v/>
      </c>
      <c r="BX42" s="33" t="str">
        <f>IF(ISBLANK(BV42),"",IF(ISBLANK(VLOOKUP(BV42,role!A:E,3,FALSE)),"",VLOOKUP(BV42,role!A:E,3,FALSE)))</f>
        <v/>
      </c>
      <c r="BY42" s="33" t="str">
        <f>IF(ISBLANK(BV42),"",IF(ISBLANK(VLOOKUP(BV42,role!A:E,4,FALSE)),"",VLOOKUP(BV42,role!A:E,4,FALSE)))</f>
        <v/>
      </c>
      <c r="BZ42" s="33" t="str">
        <f>IF(ISBLANK(BV42),"",IF(ISBLANK(VLOOKUP(BV42,role!A:E,5,FALSE)),"",VLOOKUP(BV42,role!A:E,5,FALSE)))</f>
        <v/>
      </c>
      <c r="CB42" s="33" t="str">
        <f>IF(ISBLANK(CA42),"",IF(ISBLANK(VLOOKUP(CA42,role!A:E,2,FALSE)),"",VLOOKUP(CA42,role!A:E,2,FALSE)))</f>
        <v/>
      </c>
      <c r="CC42" s="33" t="str">
        <f>IF(ISBLANK(CA42),"",IF(ISBLANK(VLOOKUP(CA42,role!A:E,3,FALSE)),"",VLOOKUP(CA42,role!A:E,3,FALSE)))</f>
        <v/>
      </c>
      <c r="CD42" s="33" t="str">
        <f>IF(ISBLANK(CA42),"",IF(ISBLANK(VLOOKUP(CA42,role!A:E,4,FALSE)),"",VLOOKUP(CA42,role!A:E,4,FALSE)))</f>
        <v/>
      </c>
      <c r="CE42" s="33" t="str">
        <f>IF(ISBLANK(CA42),"",IF(ISBLANK(VLOOKUP(CA42,role!A:E,5,FALSE)),"",VLOOKUP(CA42,role!A:E,5,FALSE)))</f>
        <v/>
      </c>
      <c r="CK42" s="34"/>
      <c r="CN42" s="41"/>
      <c r="CP42" s="33" t="str">
        <f t="shared" si="47"/>
        <v/>
      </c>
      <c r="CQ42" s="33" t="str">
        <f t="shared" si="48"/>
        <v/>
      </c>
      <c r="CR42" s="33" t="str">
        <f t="shared" si="49"/>
        <v/>
      </c>
      <c r="CT42" s="33" t="str">
        <f>IF(ISBLANK(CS42),"",IF(ISBLANK(VLOOKUP(CS42,role!A:E,2,FALSE)),"",VLOOKUP(CS42,role!A:E,2,FALSE)))</f>
        <v/>
      </c>
      <c r="CU42" s="33" t="str">
        <f>IF(ISBLANK(CS42),"",IF(ISBLANK(VLOOKUP(CS42,role!A:E,3,FALSE)),"",VLOOKUP(CS42,role!A:E,3,FALSE)))</f>
        <v/>
      </c>
      <c r="CV42" s="33" t="str">
        <f>IF(ISBLANK(CS42),"",IF(ISBLANK(VLOOKUP(CS42,role!A:E,4,FALSE)),"",VLOOKUP(CS42,role!A:E,4,FALSE)))</f>
        <v/>
      </c>
      <c r="CW42" s="33" t="str">
        <f>IF(ISBLANK(CS42),"",IF(ISBLANK(VLOOKUP(CS42,role!A:E,5,FALSE)),"",VLOOKUP(CS42,role!A:E,5,FALSE)))</f>
        <v/>
      </c>
      <c r="DC42" s="34"/>
      <c r="DF42" s="41"/>
      <c r="DH42" s="33" t="str">
        <f t="shared" si="50"/>
        <v/>
      </c>
      <c r="DI42" s="33" t="str">
        <f t="shared" si="51"/>
        <v/>
      </c>
      <c r="DJ42" s="33" t="str">
        <f t="shared" si="52"/>
        <v/>
      </c>
      <c r="DL42" s="33" t="str">
        <f>IF(ISBLANK(DK42),"",IF(ISBLANK(VLOOKUP(DK42,role!A:E,2,FALSE)),"",VLOOKUP(DK42,role!A:E,2,FALSE)))</f>
        <v/>
      </c>
      <c r="DM42" s="33" t="str">
        <f>IF(ISBLANK(DK42),"",IF(ISBLANK(VLOOKUP(DK42,role!A:E,3,FALSE)),"",VLOOKUP(DK42,role!A:E,3,FALSE)))</f>
        <v/>
      </c>
      <c r="DN42" s="33" t="str">
        <f>IF(ISBLANK(DK42),"",IF(ISBLANK(VLOOKUP(DK42,role!A:E,4,FALSE)),"",VLOOKUP(DK42,role!A:E,4,FALSE)))</f>
        <v/>
      </c>
      <c r="DO42" s="33" t="str">
        <f>IF(ISBLANK(DK42),"",IF(ISBLANK(VLOOKUP(DK42,role!A:E,5,FALSE)),"",VLOOKUP(DK42,role!A:E,5,FALSE)))</f>
        <v/>
      </c>
      <c r="DU42" s="34"/>
      <c r="DX42" s="41"/>
      <c r="DZ42" s="33" t="str">
        <f t="shared" si="53"/>
        <v/>
      </c>
      <c r="EA42" s="33" t="str">
        <f t="shared" si="54"/>
        <v/>
      </c>
      <c r="EB42" s="33" t="str">
        <f t="shared" si="55"/>
        <v/>
      </c>
      <c r="ED42" s="33" t="str">
        <f>IF(ISBLANK(EC42),"",VLOOKUP(EC42,role!A:E,2,FALSE))</f>
        <v/>
      </c>
      <c r="EE42" s="33" t="str">
        <f>IF(ISBLANK(EC42),"",IF(ISBLANK(VLOOKUP(EC42,role!A:E,3,FALSE)),"",VLOOKUP(EC42,role!A:E,3,FALSE)))</f>
        <v/>
      </c>
      <c r="EF42" s="33" t="str">
        <f>IF(ISBLANK(EC42),"",IF(ISBLANK(VLOOKUP(EC42,role!A:E,4,FALSE)),"",VLOOKUP(EC42,role!A:E,4,FALSE)))</f>
        <v/>
      </c>
      <c r="EG42" s="33" t="str">
        <f>IF(ISBLANK(EC42),"",IF(ISBLANK(VLOOKUP(EC42,role!A:E,5,FALSE)),"",VLOOKUP(EC42,role!A:E,5,FALSE)))</f>
        <v/>
      </c>
      <c r="EM42" s="34"/>
      <c r="EP42" s="34"/>
      <c r="ES42" s="33" t="str">
        <f t="shared" si="56"/>
        <v/>
      </c>
      <c r="ET42" s="33" t="str">
        <f t="shared" si="57"/>
        <v/>
      </c>
      <c r="EU42" s="33" t="str">
        <f t="shared" si="58"/>
        <v/>
      </c>
      <c r="EW42" s="33" t="str">
        <f>IF(ISBLANK(EV42),"",IF(ISBLANK(VLOOKUP(EV42,role!A:E,2,FALSE)),"",VLOOKUP(EV42,role!A:E,2,FALSE)))</f>
        <v/>
      </c>
      <c r="EX42" s="33" t="str">
        <f>IF(ISBLANK(EV42),"",IF(ISBLANK(VLOOKUP(EV42,role!A:E,3,FALSE)),"",VLOOKUP(EV42,role!A:E,3,FALSE)))</f>
        <v/>
      </c>
      <c r="EY42" s="33" t="str">
        <f>IF(ISBLANK(EV42),"",IF(ISBLANK(VLOOKUP(EV42,role!A:E,4,FALSE)),"",VLOOKUP(EV42,role!A:E,4,FALSE)))</f>
        <v/>
      </c>
      <c r="EZ42" s="33" t="str">
        <f>IF(ISBLANK(EV42),"",IF(ISBLANK(VLOOKUP(EV42,role!A:E,5,FALSE)),"",VLOOKUP(EV42,role!A:E,5,FALSE)))</f>
        <v/>
      </c>
      <c r="FF42" s="34"/>
      <c r="FI42" s="41"/>
      <c r="FK42" s="33" t="str">
        <f t="shared" si="59"/>
        <v/>
      </c>
      <c r="FL42" s="33" t="str">
        <f t="shared" si="60"/>
        <v/>
      </c>
      <c r="FM42" s="33" t="str">
        <f t="shared" si="61"/>
        <v/>
      </c>
      <c r="FO42" s="33" t="str">
        <f>IF(ISBLANK(FN42),"",IF(ISBLANK(VLOOKUP(FN42,role!A:E,2,FALSE)),"",VLOOKUP(FN42,role!A:E,2,FALSE)))</f>
        <v/>
      </c>
      <c r="FP42" s="33" t="str">
        <f>IF(ISBLANK(FN42),"",IF(ISBLANK(VLOOKUP(FN42,role!A:E,3,FALSE)),"",VLOOKUP(FN42,role!A:E,3,FALSE)))</f>
        <v/>
      </c>
      <c r="FQ42" s="33" t="str">
        <f>IF(ISBLANK(FN42),"",IF(ISBLANK(VLOOKUP(FN42,role!A:E,4,FALSE)),"",VLOOKUP(FN42,role!A:E,4,FALSE)))</f>
        <v/>
      </c>
      <c r="FR42" s="33" t="str">
        <f>IF(ISBLANK(FN42),"",IF(ISBLANK(VLOOKUP(FN42,role!A:E,5,FALSE)),"",VLOOKUP(FN42,role!A:E,5,FALSE)))</f>
        <v/>
      </c>
      <c r="FX42" s="34"/>
      <c r="GA42" s="41"/>
      <c r="GC42" s="33" t="str">
        <f t="shared" si="62"/>
        <v/>
      </c>
      <c r="GD42" s="33" t="str">
        <f t="shared" si="63"/>
        <v/>
      </c>
      <c r="GE42" s="33" t="str">
        <f t="shared" si="64"/>
        <v/>
      </c>
      <c r="GG42" s="33" t="str">
        <f>IF(ISBLANK(GF42),"",IF(ISBLANK(VLOOKUP(GF42,role!A:E,2,FALSE)),"",VLOOKUP(GF42,role!A:E,2,FALSE)))</f>
        <v/>
      </c>
      <c r="GH42" s="33" t="str">
        <f>IF(ISBLANK(GF42),"",IF(ISBLANK(VLOOKUP(GF42,role!A:E,3,FALSE)),"",VLOOKUP(GF42,role!A:E,3,FALSE)))</f>
        <v/>
      </c>
      <c r="GI42" s="33" t="str">
        <f>IF(ISBLANK(GF42),"",IF(ISBLANK(VLOOKUP(GF42,role!A:E,4,FALSE)),"",VLOOKUP(GF42,role!A:E,4,FALSE)))</f>
        <v/>
      </c>
      <c r="GJ42" s="33" t="str">
        <f>IF(ISBLANK(GF42),"",IF(ISBLANK(VLOOKUP(GF42,role!A:E,5,FALSE)),"",VLOOKUP(GF42,role!A:E,5,FALSE)))</f>
        <v/>
      </c>
      <c r="GP42" s="34"/>
      <c r="GS42" s="41"/>
      <c r="GU42" s="33" t="str">
        <f t="shared" si="65"/>
        <v/>
      </c>
      <c r="GV42" s="33" t="str">
        <f t="shared" si="66"/>
        <v/>
      </c>
      <c r="GW42" s="33" t="str">
        <f t="shared" si="67"/>
        <v/>
      </c>
      <c r="GY42" s="33" t="str">
        <f>IF(ISBLANK(GX42),"",IF(ISBLANK(VLOOKUP(GX42,role!A:E,2,FALSE)),"",VLOOKUP(GX42,role!A:E,2,FALSE)))</f>
        <v/>
      </c>
      <c r="GZ42" s="33" t="str">
        <f>IF(ISBLANK(GX42),"",IF(ISBLANK(VLOOKUP(GX42,role!A:E,3,FALSE)),"",VLOOKUP(GX42,role!A:E,3,FALSE)))</f>
        <v/>
      </c>
      <c r="HA42" s="33" t="str">
        <f>IF(ISBLANK(GX42),"",IF(ISBLANK(VLOOKUP(GX42,role!A:E,4,FALSE)),"",VLOOKUP(GX42,role!A:E,4,FALSE)))</f>
        <v/>
      </c>
      <c r="HB42" s="33" t="str">
        <f>IF(ISBLANK(GX42),"",IF(ISBLANK(VLOOKUP(GX42,role!A:E,5,FALSE)),"",VLOOKUP(GX42,role!A:E,5,FALSE)))</f>
        <v/>
      </c>
      <c r="HH42" s="34"/>
      <c r="HK42" s="41"/>
      <c r="HM42" s="33" t="str">
        <f t="shared" si="68"/>
        <v/>
      </c>
      <c r="HN42" s="33" t="str">
        <f t="shared" si="69"/>
        <v/>
      </c>
      <c r="HO42" s="33" t="str">
        <f t="shared" si="70"/>
        <v/>
      </c>
      <c r="HQ42" s="33" t="str">
        <f>IF(ISBLANK(HP42),"",IF(ISBLANK(VLOOKUP(HP42,role!A:E,2,FALSE)),"",VLOOKUP(HP42,role!A:E,2,FALSE)))</f>
        <v/>
      </c>
      <c r="HR42" s="33" t="str">
        <f>IF(ISBLANK(HP42),"",IF(ISBLANK(VLOOKUP(HP42,role!A:E,3,FALSE)),"",VLOOKUP(HP42,role!A:E,3,FALSE)))</f>
        <v/>
      </c>
      <c r="HS42" s="33" t="str">
        <f>IF(ISBLANK(HP42),"",IF(ISBLANK(VLOOKUP(HP42,role!A:E,4,FALSE)),"",VLOOKUP(HP42,role!A:E,4,FALSE)))</f>
        <v/>
      </c>
      <c r="HT42" s="33" t="str">
        <f>IF(ISBLANK(HP42),"",IF(ISBLANK(VLOOKUP(HP42,role!A:E,5,FALSE)),"",VLOOKUP(HP42,role!A:E,5,FALSE)))</f>
        <v/>
      </c>
      <c r="HZ42" s="34"/>
      <c r="IC42" s="34"/>
      <c r="IF42" s="33" t="str">
        <f t="shared" si="71"/>
        <v/>
      </c>
      <c r="IG42" s="33" t="str">
        <f t="shared" si="72"/>
        <v/>
      </c>
      <c r="IH42" s="33" t="str">
        <f t="shared" si="73"/>
        <v/>
      </c>
      <c r="IJ42" s="33" t="str">
        <f>IF(ISBLANK(II42),"",IF(ISBLANK(VLOOKUP(II42,role!A:E,2,FALSE)),"",VLOOKUP(II42,role!A:E,2,FALSE)))</f>
        <v/>
      </c>
      <c r="IK42" s="33" t="str">
        <f>IF(ISBLANK(II42),"",IF(ISBLANK(VLOOKUP(II42,role!A:E,3,FALSE)),"",VLOOKUP(II42,role!A:E,3,FALSE)))</f>
        <v/>
      </c>
      <c r="IL42" s="33" t="str">
        <f>IF(ISBLANK(II42),"",IF(ISBLANK(VLOOKUP(II42,role!A:E,4,FALSE)),"",VLOOKUP(II42,role!A:E,4,FALSE)))</f>
        <v/>
      </c>
      <c r="IM42" s="33" t="str">
        <f>IF(ISBLANK(II42),"",IF(ISBLANK(VLOOKUP(II42,role!A:E,5,FALSE)),"",VLOOKUP(II42,role!A:E,5,FALSE)))</f>
        <v/>
      </c>
      <c r="IS42" s="34"/>
      <c r="IV42" s="41"/>
      <c r="IX42" s="33" t="str">
        <f t="shared" si="74"/>
        <v/>
      </c>
      <c r="IY42" s="33" t="str">
        <f t="shared" si="75"/>
        <v/>
      </c>
      <c r="IZ42" s="33" t="str">
        <f t="shared" si="76"/>
        <v/>
      </c>
      <c r="JB42" s="33" t="str">
        <f>IF(ISBLANK(JA42),"",IF(ISBLANK(VLOOKUP(JA42,role!A:E,2,FALSE)),"",VLOOKUP(JA42,role!A:E,2,FALSE)))</f>
        <v/>
      </c>
      <c r="JC42" s="33" t="str">
        <f>IF(ISBLANK(JA42),"",IF(ISBLANK(VLOOKUP(JA42,role!A:E,3,FALSE)),"",VLOOKUP(JA42,role!A:E,3,FALSE)))</f>
        <v/>
      </c>
      <c r="JD42" s="33" t="str">
        <f>IF(ISBLANK(JA42),"",IF(ISBLANK(VLOOKUP(JA42,role!A:E,4,FALSE)),"",VLOOKUP(JA42,role!A:E,4,FALSE)))</f>
        <v/>
      </c>
      <c r="JE42" s="33" t="str">
        <f>IF(ISBLANK(JA42),"",IF(ISBLANK(VLOOKUP(JA42,role!A:E,5,FALSE)),"",VLOOKUP(JA42,role!A:E,5,FALSE)))</f>
        <v/>
      </c>
      <c r="JK42" s="34"/>
      <c r="JN42" s="41"/>
      <c r="JP42" s="33" t="str">
        <f t="shared" si="77"/>
        <v/>
      </c>
      <c r="JQ42" s="33" t="str">
        <f t="shared" si="78"/>
        <v/>
      </c>
      <c r="JR42" s="33" t="str">
        <f t="shared" si="79"/>
        <v/>
      </c>
      <c r="JT42" s="33" t="str">
        <f>IF(ISBLANK(JS42),"",IF(ISBLANK(VLOOKUP(JS42,role!A:E,2,FALSE)),"",VLOOKUP(JS42,role!A:E,2,FALSE)))</f>
        <v/>
      </c>
      <c r="JU42" s="33" t="str">
        <f>IF(ISBLANK(JS42),"",IF(ISBLANK(VLOOKUP(JS42,role!A:E,3,FALSE)),"",VLOOKUP(JS42,role!A:E,3,FALSE)))</f>
        <v/>
      </c>
      <c r="JV42" s="33" t="str">
        <f>IF(ISBLANK(JS42),"",IF(ISBLANK(VLOOKUP(JS42,role!A:E,4,FALSE)),"",VLOOKUP(JS42,role!A:E,4,FALSE)))</f>
        <v/>
      </c>
      <c r="JW42" s="33" t="str">
        <f>IF(ISBLANK(JS42),"",IF(ISBLANK(VLOOKUP(JS42,role!A:E,5,FALSE)),"",VLOOKUP(JS42,role!A:E,5,FALSE)))</f>
        <v/>
      </c>
      <c r="KC42" s="34"/>
      <c r="KF42" s="41"/>
      <c r="KH42" s="33" t="str">
        <f t="shared" si="80"/>
        <v/>
      </c>
      <c r="KI42" s="33" t="str">
        <f t="shared" si="81"/>
        <v/>
      </c>
      <c r="KJ42" s="33" t="str">
        <f t="shared" si="82"/>
        <v/>
      </c>
      <c r="KL42" s="33" t="str">
        <f>IF(ISBLANK(KK42),"",IF(ISBLANK(VLOOKUP(KK42,role!A:E,2,FALSE)),"",VLOOKUP(KK42,role!A:E,2,FALSE)))</f>
        <v/>
      </c>
      <c r="KM42" s="33" t="str">
        <f>IF(ISBLANK(KK42),"",IF(ISBLANK(VLOOKUP(KK42,role!A:E,3,FALSE)),"",VLOOKUP(KK42,role!A:E,3,FALSE)))</f>
        <v/>
      </c>
      <c r="KN42" s="33" t="str">
        <f>IF(ISBLANK(KK42),"",IF(ISBLANK(VLOOKUP(KK42,role!A:E,4,FALSE)),"",VLOOKUP(KK42,role!A:E,4,FALSE)))</f>
        <v/>
      </c>
      <c r="KO42" s="33" t="str">
        <f>IF(ISBLANK(KK42),"",IF(ISBLANK(VLOOKUP(KK42,role!A:E,5,FALSE)),"",VLOOKUP(KK42,role!A:E,5,FALSE)))</f>
        <v/>
      </c>
      <c r="KU42" s="34"/>
      <c r="KX42" s="41"/>
      <c r="KZ42" s="33" t="str">
        <f t="shared" si="83"/>
        <v/>
      </c>
      <c r="LA42" s="33" t="str">
        <f t="shared" si="84"/>
        <v/>
      </c>
      <c r="LB42" s="33" t="str">
        <f t="shared" si="85"/>
        <v/>
      </c>
      <c r="LD42" s="33" t="str">
        <f>IF(ISBLANK(LC42),"",IF(ISBLANK(VLOOKUP(LC42,role!A:E,2,FALSE)),"",VLOOKUP(LC42,role!A:E,2,FALSE)))</f>
        <v/>
      </c>
      <c r="LE42" s="33" t="str">
        <f>IF(ISBLANK(LC42),"",IF(ISBLANK(VLOOKUP(LC42,role!A:E,3,FALSE)),"",VLOOKUP(LC42,role!A:E,3,FALSE)))</f>
        <v/>
      </c>
      <c r="LF42" s="33" t="str">
        <f>IF(ISBLANK(LC42),"",IF(ISBLANK(VLOOKUP(LC42,role!A:E,4,FALSE)),"",VLOOKUP(LC42,role!A:E,4,FALSE)))</f>
        <v/>
      </c>
      <c r="LG42" s="33" t="str">
        <f>IF(ISBLANK(LC42),"",IF(ISBLANK(VLOOKUP(LC42,role!A:E,5,FALSE)),"",VLOOKUP(LC42,role!A:E,5,FALSE)))</f>
        <v/>
      </c>
      <c r="LM42" s="34"/>
      <c r="LP42" s="41"/>
      <c r="LR42" s="33" t="str">
        <f t="shared" si="86"/>
        <v/>
      </c>
      <c r="LS42" s="33" t="str">
        <f t="shared" si="87"/>
        <v/>
      </c>
      <c r="LT42" s="33" t="str">
        <f t="shared" si="88"/>
        <v/>
      </c>
      <c r="LV42" s="33" t="str">
        <f>IF(ISBLANK(LU42),"",IF(ISBLANK(VLOOKUP(LU42,role!A:E,2,FALSE)),"",VLOOKUP(LU42,role!A:E,2,FALSE)))</f>
        <v/>
      </c>
      <c r="LW42" s="33" t="str">
        <f>IF(ISBLANK(LU42),"",IF(ISBLANK(VLOOKUP(LU42,role!A:E,3,FALSE)),"",VLOOKUP(LU42,role!A:E,3,FALSE)))</f>
        <v/>
      </c>
      <c r="LX42" s="33" t="str">
        <f>IF(ISBLANK(LU42),"",IF(ISBLANK(VLOOKUP(LU42,role!A:E,4,FALSE)),"",VLOOKUP(LU42,role!A:E,4,FALSE)))</f>
        <v/>
      </c>
      <c r="LY42" s="33" t="str">
        <f>IF(ISBLANK(LU42),"",IF(ISBLANK(VLOOKUP(LU42,role!A:E,5,FALSE)),"",VLOOKUP(LU42,role!A:E,5,FALSE)))</f>
        <v/>
      </c>
      <c r="ME42" s="34"/>
      <c r="MH42" s="41"/>
      <c r="MJ42" s="33" t="str">
        <f t="shared" si="89"/>
        <v/>
      </c>
      <c r="MK42" s="33" t="str">
        <f t="shared" si="90"/>
        <v/>
      </c>
      <c r="ML42" s="33" t="str">
        <f t="shared" si="91"/>
        <v/>
      </c>
      <c r="MN42" s="33" t="str">
        <f>IF(ISBLANK(MM42),"",IF(ISBLANK(VLOOKUP(MM42,role!A:E,2,FALSE)),"",VLOOKUP(MM42,role!A:E,2,FALSE)))</f>
        <v/>
      </c>
      <c r="MO42" s="33" t="str">
        <f>IF(ISBLANK(MM42),"",IF(ISBLANK(VLOOKUP(MM42,role!A:E,3,FALSE)),"",VLOOKUP(MM42,role!A:E,3,FALSE)))</f>
        <v/>
      </c>
      <c r="MP42" s="33" t="str">
        <f>IF(ISBLANK(MM42),"",IF(ISBLANK(VLOOKUP(MM42,role!A:E,4,FALSE)),"",VLOOKUP(MM42,role!A:E,4,FALSE)))</f>
        <v/>
      </c>
      <c r="MQ42" s="33" t="str">
        <f>IF(ISBLANK(MM42),"",IF(ISBLANK(VLOOKUP(MM42,role!A:E,5,FALSE)),"",VLOOKUP(MM42,role!A:E,5,FALSE)))</f>
        <v/>
      </c>
      <c r="MW42" s="34"/>
      <c r="MZ42" s="41"/>
      <c r="NB42" s="33" t="str">
        <f t="shared" si="92"/>
        <v/>
      </c>
      <c r="NC42" s="33" t="str">
        <f t="shared" si="93"/>
        <v/>
      </c>
      <c r="ND42" s="33" t="str">
        <f t="shared" si="94"/>
        <v/>
      </c>
      <c r="NF42" s="33" t="str">
        <f>IF(ISBLANK(NE42),"",IF(ISBLANK(VLOOKUP(NE42,role!A:E,2,FALSE)),"",VLOOKUP(NE42,role!A:E,2,FALSE)))</f>
        <v/>
      </c>
      <c r="NG42" s="33" t="str">
        <f>IF(ISBLANK(NE42),"",IF(ISBLANK(VLOOKUP(NE42,role!A:E,3,FALSE)),"",VLOOKUP(NE42,role!A:E,3,FALSE)))</f>
        <v/>
      </c>
      <c r="NH42" s="33" t="str">
        <f>IF(ISBLANK(NE42),"",IF(ISBLANK(VLOOKUP(NE42,role!A:E,4,FALSE)),"",VLOOKUP(NE42,role!A:E,4,FALSE)))</f>
        <v/>
      </c>
      <c r="NI42" s="33" t="str">
        <f>IF(ISBLANK(NE42),"",IF(ISBLANK(VLOOKUP(NE42,role!A:E,5,FALSE)),"",VLOOKUP(NE42,role!A:E,5,FALSE)))</f>
        <v/>
      </c>
      <c r="NO42" s="34"/>
      <c r="NR42" s="41"/>
      <c r="NT42" s="33" t="str">
        <f t="shared" si="95"/>
        <v/>
      </c>
      <c r="NU42" s="33" t="str">
        <f t="shared" si="96"/>
        <v/>
      </c>
      <c r="NV42" s="33" t="str">
        <f t="shared" si="97"/>
        <v/>
      </c>
      <c r="NX42" s="33" t="str">
        <f>IF(ISBLANK(NW42),"",IF(ISBLANK(VLOOKUP(NW42,role!A:E,2,FALSE)),"",VLOOKUP(NW42,role!A:E,2,FALSE)))</f>
        <v/>
      </c>
      <c r="NY42" s="33" t="str">
        <f>IF(ISBLANK(NW42),"",IF(ISBLANK(VLOOKUP(NW42,role!A:E,3,FALSE)),"",VLOOKUP(NW42,role!A:E,3,FALSE)))</f>
        <v/>
      </c>
      <c r="NZ42" s="33" t="str">
        <f>IF(ISBLANK(NW42),"",IF(ISBLANK(VLOOKUP(NW42,role!A:E,4,FALSE)),"",VLOOKUP(NW42,role!A:E,4,FALSE)))</f>
        <v/>
      </c>
      <c r="OA42" s="33" t="str">
        <f>IF(ISBLANK(NW42),"",IF(ISBLANK(VLOOKUP(NW42,role!A:E,5,FALSE)),"",VLOOKUP(NW42,role!A:E,5,FALSE)))</f>
        <v/>
      </c>
      <c r="OG42" s="34"/>
      <c r="OJ42" s="41"/>
      <c r="OL42" s="33" t="str">
        <f t="shared" si="98"/>
        <v/>
      </c>
      <c r="OM42" s="33" t="str">
        <f t="shared" si="99"/>
        <v/>
      </c>
      <c r="ON42" s="33" t="str">
        <f t="shared" si="100"/>
        <v/>
      </c>
      <c r="OP42" s="33" t="str">
        <f>IF(ISBLANK(OO42),"",IF(ISBLANK(VLOOKUP(OO42,role!A:E,2,FALSE)),"",VLOOKUP(OO42,role!A:E,2,FALSE)))</f>
        <v/>
      </c>
      <c r="OQ42" s="33" t="str">
        <f>IF(ISBLANK(OO42),"",IF(ISBLANK(VLOOKUP(OO42,role!A:E,3,FALSE)),"",VLOOKUP(OO42,role!A:E,3,FALSE)))</f>
        <v/>
      </c>
      <c r="OR42" s="33" t="str">
        <f>IF(ISBLANK(OO42),"",IF(ISBLANK(VLOOKUP(OO42,role!A:E,4,FALSE)),"",VLOOKUP(OO42,role!A:E,4,FALSE)))</f>
        <v/>
      </c>
      <c r="OS42" s="33" t="str">
        <f>IF(ISBLANK(OO42),"",IF(ISBLANK(VLOOKUP(OO42,role!A:E,5,FALSE)),"",VLOOKUP(OO42,role!A:E,5,FALSE)))</f>
        <v/>
      </c>
      <c r="OY42" s="34"/>
      <c r="PB42" s="34"/>
      <c r="PC42" s="35"/>
      <c r="PD42" s="36" t="str">
        <f t="shared" si="101"/>
        <v/>
      </c>
      <c r="PF42" s="33" t="str">
        <f>IF(ISBLANK(PE42),"",IF(ISBLANK(VLOOKUP(PE42,role!A:E,2,FALSE)),"",VLOOKUP(PE42,role!A:E,2,FALSE)))</f>
        <v/>
      </c>
      <c r="PG42" s="33" t="str">
        <f>IF(ISBLANK(PE42),"",IF(ISBLANK(VLOOKUP(PE42,role!A:E,3,FALSE)),"",VLOOKUP(PE42,role!A:E,3,FALSE)))</f>
        <v/>
      </c>
      <c r="PH42" s="33" t="str">
        <f>IF(ISBLANK(PE42),"",IF(ISBLANK(VLOOKUP(PE42,role!A:E,4,FALSE)),"",VLOOKUP(PE42,role!A:E,4,FALSE)))</f>
        <v/>
      </c>
      <c r="PI42" s="33" t="str">
        <f>IF(ISBLANK(PE42),"",IF(ISBLANK(VLOOKUP(PE42,role!A:E,5,FALSE)),"",VLOOKUP(PE42,role!A:E,5,FALSE)))</f>
        <v/>
      </c>
      <c r="PJ42" s="38"/>
      <c r="PK42" s="36" t="str">
        <f t="shared" si="102"/>
        <v/>
      </c>
      <c r="PM42" s="33" t="str">
        <f>IF(ISBLANK(PL42),"",IF(ISBLANK(VLOOKUP(PL42,role!A:E,2,FALSE)),"",VLOOKUP(PL42,role!A:E,2,FALSE)))</f>
        <v/>
      </c>
      <c r="PN42" s="33" t="str">
        <f>IF(ISBLANK(PL42),"",IF(ISBLANK(VLOOKUP(PL42,role!A:E,3,FALSE)),"",VLOOKUP(PL42,role!A:E,3,FALSE)))</f>
        <v/>
      </c>
      <c r="PO42" s="33" t="str">
        <f>IF(ISBLANK(PL42),"",IF(ISBLANK(VLOOKUP(PL42,role!A:E,4,FALSE)),"",VLOOKUP(PL42,role!A:E,4,FALSE)))</f>
        <v/>
      </c>
      <c r="PP42" s="33" t="str">
        <f>IF(ISBLANK(PL42),"",IF(ISBLANK(VLOOKUP(PL42,role!A:E,5,FALSE)),"",VLOOKUP(PL42,role!A:E,5,FALSE)))</f>
        <v/>
      </c>
      <c r="PQ42" s="38"/>
      <c r="PR42" s="36" t="str">
        <f t="shared" si="103"/>
        <v/>
      </c>
      <c r="PT42" s="33" t="str">
        <f>IF(ISBLANK(PS42),"",IF(ISBLANK(VLOOKUP(PS42,role!A:E,2,FALSE)),"",VLOOKUP(PS42,role!A:E,2,FALSE)))</f>
        <v/>
      </c>
      <c r="PU42" s="33" t="str">
        <f>IF(ISBLANK(PS42),"",IF(ISBLANK(VLOOKUP(PS42,role!A:E,3,FALSE)),"",VLOOKUP(PS42,role!A:E,3,FALSE)))</f>
        <v/>
      </c>
      <c r="PV42" s="33" t="str">
        <f>IF(ISBLANK(PS42),"",IF(ISBLANK(VLOOKUP(PS42,role!A:E,4,FALSE)),"",VLOOKUP(PS42,role!A:E,4,FALSE)))</f>
        <v/>
      </c>
      <c r="PW42" s="33" t="str">
        <f>IF(ISBLANK(PS42),"",IF(ISBLANK(VLOOKUP(PS42,role!A:E,5,FALSE)),"",VLOOKUP(PS42,role!A:E,5,FALSE)))</f>
        <v/>
      </c>
      <c r="PX42" s="38"/>
      <c r="PY42" s="36" t="str">
        <f t="shared" si="104"/>
        <v/>
      </c>
      <c r="QA42" s="33" t="str">
        <f>IF(ISBLANK(PZ42),"",IF(ISBLANK(VLOOKUP(PZ42,role!A:E,2,FALSE)),"",VLOOKUP(PZ42,role!A:E,2,FALSE)))</f>
        <v/>
      </c>
      <c r="QB42" s="33" t="str">
        <f>IF(ISBLANK(PZ42),"",IF(ISBLANK(VLOOKUP(PZ42,role!A:E,3,FALSE)),"",VLOOKUP(PZ42,role!A:E,3,FALSE)))</f>
        <v/>
      </c>
      <c r="QC42" s="33" t="str">
        <f>IF(ISBLANK(PZ42),"",IF(ISBLANK(VLOOKUP(PZ42,role!A:E,4,FALSE)),"",VLOOKUP(PZ42,role!A:E,4,FALSE)))</f>
        <v/>
      </c>
      <c r="QD42" s="33" t="str">
        <f>IF(ISBLANK(PZ42),"",IF(ISBLANK(VLOOKUP(PZ42,role!A:E,5,FALSE)),"",VLOOKUP(PZ42,role!A:E,5,FALSE)))</f>
        <v/>
      </c>
      <c r="QE42" s="38"/>
      <c r="QF42" s="36" t="str">
        <f t="shared" si="105"/>
        <v/>
      </c>
      <c r="QH42" s="33" t="str">
        <f>IF(ISBLANK(QG42),"",IF(ISBLANK(VLOOKUP(QG42,role!A:E,2,FALSE)),"",VLOOKUP(QG42,role!A:E,2,FALSE)))</f>
        <v/>
      </c>
      <c r="QI42" s="33" t="str">
        <f>IF(ISBLANK(QG42),"",IF(ISBLANK(VLOOKUP(QG42,role!A:E,3,FALSE)),"",VLOOKUP(QG42,role!A:E,3,FALSE)))</f>
        <v/>
      </c>
      <c r="QJ42" s="33" t="str">
        <f>IF(ISBLANK(QG42),"",IF(ISBLANK(VLOOKUP(QG42,role!A:E,4,FALSE)),"",VLOOKUP(QG42,role!A:E,4,FALSE)))</f>
        <v/>
      </c>
      <c r="QK42" s="33" t="str">
        <f>IF(ISBLANK(QG42),"",IF(ISBLANK(VLOOKUP(QG42,role!A:E,5,FALSE)),"",VLOOKUP(QG42,role!A:E,5,FALSE)))</f>
        <v/>
      </c>
      <c r="QL42" s="34"/>
      <c r="QM42" s="38"/>
      <c r="QN42" s="36" t="str">
        <f t="shared" si="106"/>
        <v/>
      </c>
      <c r="QP42" s="33" t="str">
        <f>IF(ISBLANK(QO42),"",IF(ISBLANK(VLOOKUP(QO42,role!A:E,2,FALSE)),"",VLOOKUP(QO42,role!A:E,2,FALSE)))</f>
        <v/>
      </c>
      <c r="QQ42" s="33" t="str">
        <f>IF(ISBLANK(QO42),"",IF(ISBLANK(VLOOKUP(QO42,role!A:E,3,FALSE)),"",VLOOKUP(QO42,role!A:E,3,FALSE)))</f>
        <v/>
      </c>
      <c r="QR42" s="33" t="str">
        <f>IF(ISBLANK(QO42),"",IF(ISBLANK(VLOOKUP(QO42,role!A:E,4,FALSE)),"",VLOOKUP(QO42,role!A:E,4,FALSE)))</f>
        <v/>
      </c>
      <c r="QS42" s="33" t="str">
        <f>IF(ISBLANK(QO42),"",IF(ISBLANK(VLOOKUP(QO42,role!A:E,5,FALSE)),"",VLOOKUP(QO42,role!A:E,5,FALSE)))</f>
        <v/>
      </c>
      <c r="QT42" s="38"/>
      <c r="QU42" s="36" t="str">
        <f t="shared" si="107"/>
        <v/>
      </c>
      <c r="QW42" s="33" t="str">
        <f>IF(ISBLANK(QV42),"",IF(ISBLANK(VLOOKUP(QV42,role!A:E,2,FALSE)),"",VLOOKUP(QV42,role!A:E,2,FALSE)))</f>
        <v/>
      </c>
      <c r="QX42" s="33" t="str">
        <f>IF(ISBLANK(QV42),"",IF(ISBLANK(VLOOKUP(QV42,role!A:E,3,FALSE)),"",VLOOKUP(QV42,role!A:E,3,FALSE)))</f>
        <v/>
      </c>
      <c r="QY42" s="33" t="str">
        <f>IF(ISBLANK(QV42),"",IF(ISBLANK(VLOOKUP(QV42,role!A:E,4,FALSE)),"",VLOOKUP(QV42,role!A:E,4,FALSE)))</f>
        <v/>
      </c>
      <c r="QZ42" s="33" t="str">
        <f>IF(ISBLANK(QV42),"",IF(ISBLANK(VLOOKUP(QV42,role!A:E,5,FALSE)),"",VLOOKUP(QV42,role!A:E,5,FALSE)))</f>
        <v/>
      </c>
      <c r="RA42" s="38"/>
      <c r="RB42" s="36" t="str">
        <f t="shared" si="108"/>
        <v/>
      </c>
      <c r="RD42" s="33" t="str">
        <f>IF(ISBLANK(RC42),"",IF(ISBLANK(VLOOKUP(RC42,role!A:E,2,FALSE)),"",VLOOKUP(RC42,role!A:E,2,FALSE)))</f>
        <v/>
      </c>
      <c r="RE42" s="33" t="str">
        <f>IF(ISBLANK(RC42),"",IF(ISBLANK(VLOOKUP(RC42,role!A:E,3,FALSE)),"",VLOOKUP(RC42,role!A:E,3,FALSE)))</f>
        <v/>
      </c>
      <c r="RF42" s="33" t="str">
        <f>IF(ISBLANK(RC42),"",IF(ISBLANK(VLOOKUP(RC42,role!A:E,4,FALSE)),"",VLOOKUP(RC42,role!A:E,4,FALSE)))</f>
        <v/>
      </c>
      <c r="RG42" s="33" t="str">
        <f>IF(ISBLANK(RC42),"",IF(ISBLANK(VLOOKUP(RC42,role!A:E,5,FALSE)),"",VLOOKUP(RC42,role!A:E,5,FALSE)))</f>
        <v/>
      </c>
      <c r="RH42" s="38"/>
      <c r="RI42" s="36" t="str">
        <f t="shared" si="109"/>
        <v/>
      </c>
      <c r="RK42" s="33" t="str">
        <f>IF(ISBLANK(RJ42),"",IF(ISBLANK(VLOOKUP(RJ42,role!A:E,2,FALSE)),"",VLOOKUP(RJ42,role!A:E,2,FALSE)))</f>
        <v/>
      </c>
      <c r="RL42" s="33" t="str">
        <f>IF(ISBLANK(RJ42),"",IF(ISBLANK(VLOOKUP(RJ42,role!A:E,3,FALSE)),"",VLOOKUP(RJ42,role!A:E,3,FALSE)))</f>
        <v/>
      </c>
      <c r="RM42" s="33" t="str">
        <f>IF(ISBLANK(RJ42),"",IF(ISBLANK(VLOOKUP(RJ42,role!A:E,4,FALSE)),"",VLOOKUP(RJ42,role!A:E,4,FALSE)))</f>
        <v/>
      </c>
      <c r="RN42" s="33" t="str">
        <f>IF(ISBLANK(RJ42),"",IF(ISBLANK(VLOOKUP(RJ42,role!A:E,5,FALSE)),"",VLOOKUP(RJ42,role!A:E,5,FALSE)))</f>
        <v/>
      </c>
      <c r="RO42" s="38"/>
      <c r="RP42" s="36" t="str">
        <f t="shared" si="110"/>
        <v/>
      </c>
      <c r="RR42" s="33" t="str">
        <f t="shared" si="111"/>
        <v/>
      </c>
      <c r="RS42" s="33" t="str">
        <f t="shared" si="112"/>
        <v/>
      </c>
      <c r="RT42" s="33" t="str">
        <f t="shared" si="113"/>
        <v/>
      </c>
      <c r="RU42" s="33" t="str">
        <f t="shared" si="114"/>
        <v/>
      </c>
      <c r="RV42" s="34"/>
      <c r="RW42" s="35"/>
      <c r="RY42" s="33" t="str">
        <f t="shared" si="115"/>
        <v/>
      </c>
      <c r="RZ42" s="41"/>
      <c r="SA42" s="33" t="str">
        <f t="shared" si="116"/>
        <v/>
      </c>
      <c r="SC42" s="33" t="str">
        <f t="shared" si="117"/>
        <v/>
      </c>
      <c r="SE42" s="33" t="str">
        <f t="shared" si="118"/>
        <v/>
      </c>
      <c r="SG42" s="33" t="str">
        <f t="shared" si="119"/>
        <v/>
      </c>
      <c r="SI42" s="33" t="str">
        <f t="shared" si="120"/>
        <v/>
      </c>
      <c r="SK42" s="33" t="str">
        <f t="shared" si="121"/>
        <v/>
      </c>
      <c r="SM42" s="33" t="str">
        <f t="shared" si="122"/>
        <v/>
      </c>
      <c r="SO42" s="33" t="str">
        <f t="shared" si="123"/>
        <v/>
      </c>
      <c r="SQ42" s="33" t="str">
        <f t="shared" si="124"/>
        <v/>
      </c>
      <c r="SS42" s="33" t="str">
        <f t="shared" si="125"/>
        <v/>
      </c>
      <c r="ST42" s="34"/>
      <c r="SV42" s="33" t="str">
        <f t="shared" si="126"/>
        <v/>
      </c>
      <c r="SX42" s="33" t="str">
        <f t="shared" si="127"/>
        <v/>
      </c>
      <c r="SZ42" s="33" t="str">
        <f t="shared" si="128"/>
        <v/>
      </c>
      <c r="TB42" s="33" t="str">
        <f t="shared" si="129"/>
        <v/>
      </c>
      <c r="TD42" s="33" t="str">
        <f t="shared" si="130"/>
        <v/>
      </c>
      <c r="TE42" s="34"/>
      <c r="TG42" s="33" t="str">
        <f t="shared" si="131"/>
        <v/>
      </c>
      <c r="TI42" s="33" t="str">
        <f t="shared" si="132"/>
        <v/>
      </c>
      <c r="TK42" s="33" t="str">
        <f t="shared" si="133"/>
        <v/>
      </c>
      <c r="TM42" s="33" t="str">
        <f t="shared" si="134"/>
        <v/>
      </c>
      <c r="TO42" s="33" t="str">
        <f t="shared" si="135"/>
        <v/>
      </c>
      <c r="TP42" s="34"/>
      <c r="TR42" s="33" t="str">
        <f t="shared" si="136"/>
        <v/>
      </c>
      <c r="TT42" s="33" t="str">
        <f t="shared" si="137"/>
        <v/>
      </c>
      <c r="TV42" s="33" t="str">
        <f t="shared" si="138"/>
        <v/>
      </c>
      <c r="TX42" s="33" t="str">
        <f t="shared" si="139"/>
        <v/>
      </c>
      <c r="TZ42" s="33" t="str">
        <f t="shared" si="140"/>
        <v/>
      </c>
      <c r="UA42" s="34"/>
      <c r="UC42" s="33" t="str">
        <f t="shared" si="141"/>
        <v/>
      </c>
      <c r="UE42" s="33" t="str">
        <f t="shared" si="142"/>
        <v/>
      </c>
      <c r="UG42" s="33" t="str">
        <f t="shared" si="143"/>
        <v/>
      </c>
      <c r="UI42" s="33" t="str">
        <f t="shared" si="144"/>
        <v/>
      </c>
      <c r="UK42" s="33" t="str">
        <f t="shared" si="145"/>
        <v/>
      </c>
      <c r="UL42" s="34"/>
      <c r="UN42" s="33" t="str">
        <f t="shared" si="146"/>
        <v/>
      </c>
      <c r="UO42" s="33" t="str">
        <f t="shared" si="147"/>
        <v/>
      </c>
      <c r="UQ42" s="33" t="str">
        <f t="shared" si="148"/>
        <v/>
      </c>
      <c r="UR42" s="33" t="str">
        <f t="shared" si="149"/>
        <v/>
      </c>
      <c r="UT42" s="33" t="str">
        <f t="shared" si="150"/>
        <v/>
      </c>
      <c r="UU42" s="33" t="str">
        <f t="shared" si="151"/>
        <v/>
      </c>
      <c r="UW42" s="33" t="str">
        <f t="shared" si="152"/>
        <v/>
      </c>
      <c r="UX42" s="33" t="str">
        <f t="shared" si="153"/>
        <v/>
      </c>
      <c r="UZ42" s="33" t="str">
        <f t="shared" si="154"/>
        <v/>
      </c>
      <c r="VA42" s="33" t="str">
        <f t="shared" si="155"/>
        <v/>
      </c>
      <c r="VB42" s="37"/>
      <c r="VC42" s="35"/>
      <c r="VD42" s="36" t="str">
        <f t="shared" si="156"/>
        <v/>
      </c>
      <c r="VE42" s="36" t="str">
        <f t="shared" si="157"/>
        <v/>
      </c>
      <c r="VG42" s="36" t="str">
        <f t="shared" si="158"/>
        <v/>
      </c>
      <c r="VH42" s="36" t="str">
        <f t="shared" si="159"/>
        <v/>
      </c>
      <c r="VJ42" s="36" t="str">
        <f t="shared" si="160"/>
        <v/>
      </c>
      <c r="VK42" s="36" t="str">
        <f t="shared" si="161"/>
        <v/>
      </c>
      <c r="VM42" s="36" t="str">
        <f t="shared" si="162"/>
        <v/>
      </c>
      <c r="VN42" s="36" t="str">
        <f t="shared" si="163"/>
        <v/>
      </c>
      <c r="VP42" s="36" t="str">
        <f t="shared" si="164"/>
        <v/>
      </c>
      <c r="VQ42" s="36" t="str">
        <f t="shared" si="165"/>
        <v/>
      </c>
      <c r="VR42" s="34"/>
      <c r="VT42" s="36" t="str">
        <f t="shared" si="166"/>
        <v/>
      </c>
      <c r="VU42" s="36" t="str">
        <f t="shared" si="167"/>
        <v/>
      </c>
      <c r="VW42" s="36" t="str">
        <f t="shared" si="168"/>
        <v/>
      </c>
      <c r="VX42" s="36" t="str">
        <f t="shared" si="169"/>
        <v/>
      </c>
      <c r="VZ42" s="36" t="str">
        <f t="shared" si="170"/>
        <v/>
      </c>
      <c r="WA42" s="36" t="str">
        <f t="shared" si="171"/>
        <v/>
      </c>
      <c r="WC42" s="36" t="str">
        <f t="shared" si="172"/>
        <v/>
      </c>
      <c r="WD42" s="36" t="str">
        <f t="shared" si="173"/>
        <v/>
      </c>
      <c r="WF42" s="36" t="str">
        <f t="shared" si="174"/>
        <v/>
      </c>
      <c r="WG42" s="36" t="str">
        <f t="shared" si="175"/>
        <v/>
      </c>
      <c r="WH42" s="34"/>
      <c r="WK42" s="33" t="str">
        <f t="shared" si="176"/>
        <v/>
      </c>
      <c r="WL42" s="35"/>
      <c r="WM42" s="38"/>
      <c r="WN42" s="36" t="str">
        <f t="shared" si="177"/>
        <v/>
      </c>
      <c r="WO42" s="33" t="str">
        <f t="shared" si="178"/>
        <v/>
      </c>
      <c r="WR42" s="36" t="str">
        <f t="shared" si="179"/>
        <v/>
      </c>
      <c r="WS42" s="33" t="str">
        <f t="shared" si="180"/>
        <v/>
      </c>
      <c r="WV42" s="36" t="str">
        <f t="shared" si="181"/>
        <v/>
      </c>
      <c r="WW42" s="33" t="str">
        <f t="shared" si="182"/>
        <v/>
      </c>
      <c r="WZ42" s="36" t="str">
        <f t="shared" si="183"/>
        <v/>
      </c>
      <c r="XA42" s="33" t="str">
        <f t="shared" si="184"/>
        <v/>
      </c>
      <c r="XB42" s="33"/>
      <c r="XD42" s="36" t="str">
        <f t="shared" si="185"/>
        <v/>
      </c>
      <c r="XE42" s="33" t="str">
        <f t="shared" si="186"/>
        <v/>
      </c>
      <c r="XF42" s="39"/>
      <c r="XG42" s="33" t="str">
        <f t="shared" si="187"/>
        <v/>
      </c>
      <c r="XH42" s="33" t="str">
        <f t="shared" si="188"/>
        <v/>
      </c>
      <c r="XI42" s="33" t="str">
        <f t="shared" si="189"/>
        <v/>
      </c>
      <c r="XJ42" s="33" t="str">
        <f t="shared" si="190"/>
        <v/>
      </c>
      <c r="XK42" s="33" t="str">
        <f t="shared" si="191"/>
        <v/>
      </c>
      <c r="XL42" s="33" t="str">
        <f t="shared" si="192"/>
        <v/>
      </c>
      <c r="XM42" s="33" t="str">
        <f t="shared" si="193"/>
        <v/>
      </c>
      <c r="XN42" s="33" t="str">
        <f t="shared" si="194"/>
        <v/>
      </c>
      <c r="XO42" s="33" t="str">
        <f t="shared" si="195"/>
        <v/>
      </c>
    </row>
    <row r="43" spans="3:639" s="32" customFormat="1" x14ac:dyDescent="0.25">
      <c r="C43" s="33" t="str">
        <f t="shared" si="20"/>
        <v/>
      </c>
      <c r="E43" s="32" t="str">
        <f t="shared" si="21"/>
        <v/>
      </c>
      <c r="F43" s="33" t="str">
        <f t="shared" si="22"/>
        <v/>
      </c>
      <c r="G43" s="33" t="str">
        <f t="shared" si="23"/>
        <v/>
      </c>
      <c r="J43" s="33" t="str">
        <f t="shared" si="24"/>
        <v/>
      </c>
      <c r="K43" s="33" t="str">
        <f t="shared" si="25"/>
        <v/>
      </c>
      <c r="L43" s="33" t="str">
        <f t="shared" si="26"/>
        <v/>
      </c>
      <c r="N43" s="33" t="str">
        <f t="shared" si="27"/>
        <v/>
      </c>
      <c r="O43" s="33" t="str">
        <f t="shared" si="28"/>
        <v/>
      </c>
      <c r="Q43" s="33" t="str">
        <f t="shared" si="29"/>
        <v/>
      </c>
      <c r="R43" s="33" t="str">
        <f t="shared" si="30"/>
        <v/>
      </c>
      <c r="S43" s="33"/>
      <c r="T43" s="33"/>
      <c r="U43" s="33" t="str">
        <f t="shared" si="31"/>
        <v/>
      </c>
      <c r="V43" s="33" t="str">
        <f t="shared" si="32"/>
        <v/>
      </c>
      <c r="W43" s="33"/>
      <c r="Y43" s="33" t="str">
        <f>IF(ISBLANK(X43),"",VLOOKUP(X43,resource_type!A:C,3,FALSE))</f>
        <v/>
      </c>
      <c r="Z43" s="33" t="str">
        <f>IF(ISBLANK(X43),"",VLOOKUP(X43,resource_type!A:C,2,FALSE))</f>
        <v/>
      </c>
      <c r="AA43" s="33" t="str">
        <f t="shared" si="33"/>
        <v/>
      </c>
      <c r="AB43" s="33" t="str">
        <f t="shared" si="34"/>
        <v/>
      </c>
      <c r="AD43" s="33" t="str">
        <f>IF(ISBLANK(AC43),"",VLOOKUP(AC43,resource_type!A:C,3,FALSE))</f>
        <v/>
      </c>
      <c r="AF43" s="33" t="str">
        <f>IF(ISBLANK(AE43),"",VLOOKUP(AE43,resource_type!A:C,3,FALSE))</f>
        <v/>
      </c>
      <c r="AG43" s="34"/>
      <c r="AI43" s="33" t="str">
        <f t="shared" si="35"/>
        <v/>
      </c>
      <c r="AK43" s="33" t="str">
        <f t="shared" si="36"/>
        <v/>
      </c>
      <c r="AM43" s="33" t="str">
        <f t="shared" si="37"/>
        <v/>
      </c>
      <c r="AO43" s="33" t="str">
        <f t="shared" si="38"/>
        <v/>
      </c>
      <c r="AP43" s="54"/>
      <c r="AQ43" s="35"/>
      <c r="AR43" s="36" t="str">
        <f t="shared" si="39"/>
        <v/>
      </c>
      <c r="AS43" s="36" t="str">
        <f t="shared" si="40"/>
        <v/>
      </c>
      <c r="AT43" s="35"/>
      <c r="AV43" s="33" t="str">
        <f t="shared" si="41"/>
        <v/>
      </c>
      <c r="AW43" s="33" t="str">
        <f t="shared" si="42"/>
        <v/>
      </c>
      <c r="AX43" s="33" t="str">
        <f t="shared" si="43"/>
        <v/>
      </c>
      <c r="AZ43" s="33" t="str">
        <f>IF(ISBLANK(AY43),"",IF(ISBLANK(VLOOKUP(AY43,role!A:E,2,FALSE)),"",VLOOKUP(AY43,role!A:E,2,FALSE)))</f>
        <v/>
      </c>
      <c r="BA43" s="33" t="str">
        <f>IF(ISBLANK(AY43),"",IF(ISBLANK(VLOOKUP(AY43,role!A:E,3,FALSE)),"",VLOOKUP(AY43,role!A:E,3,FALSE)))</f>
        <v/>
      </c>
      <c r="BB43" s="33" t="str">
        <f>IF(ISBLANK(AY43),"",IF(ISBLANK(VLOOKUP(AY43,role!A:E,4,FALSE)),"",VLOOKUP(AY43,role!A:E,4,FALSE)))</f>
        <v/>
      </c>
      <c r="BC43" s="33" t="str">
        <f>IF(ISBLANK(AY43),"",IF(ISBLANK(VLOOKUP(AY43,role!A:E,5,FALSE)),"",VLOOKUP(AY43,role!A:E,5,FALSE)))</f>
        <v/>
      </c>
      <c r="BE43" s="33" t="str">
        <f>IF(ISBLANK(BD43),"",IF(ISBLANK(VLOOKUP(BD43,role!A:E,2,FALSE)),"",VLOOKUP(BD43,role!A:E,2,FALSE)))</f>
        <v/>
      </c>
      <c r="BF43" s="33" t="str">
        <f>IF(ISBLANK(BD43),"",IF(ISBLANK(VLOOKUP(BD43,role!A:E,3,FALSE)),"",VLOOKUP(BD43,role!A:E,3,FALSE)))</f>
        <v/>
      </c>
      <c r="BG43" s="33" t="str">
        <f>IF(ISBLANK(BD43),"",IF(ISBLANK(VLOOKUP(BD43,role!A:E,4,FALSE)),"",VLOOKUP(BD43,role!A:E,4,FALSE)))</f>
        <v/>
      </c>
      <c r="BH43" s="33" t="str">
        <f>IF(ISBLANK(BD43),"",IF(ISBLANK(VLOOKUP(BD43,role!A:E,5,FALSE)),"",VLOOKUP(BD43,role!A:E,5,FALSE)))</f>
        <v/>
      </c>
      <c r="BN43" s="34"/>
      <c r="BQ43" s="41"/>
      <c r="BS43" s="33" t="str">
        <f t="shared" si="44"/>
        <v/>
      </c>
      <c r="BT43" s="33" t="str">
        <f t="shared" si="45"/>
        <v/>
      </c>
      <c r="BU43" s="33" t="str">
        <f t="shared" si="46"/>
        <v/>
      </c>
      <c r="BW43" s="33" t="str">
        <f>IF(ISBLANK(BV43),"",IF(ISBLANK(VLOOKUP(BV43,role!A:E,2,FALSE)),"",VLOOKUP(BV43,role!A:E,2,FALSE)))</f>
        <v/>
      </c>
      <c r="BX43" s="33" t="str">
        <f>IF(ISBLANK(BV43),"",IF(ISBLANK(VLOOKUP(BV43,role!A:E,3,FALSE)),"",VLOOKUP(BV43,role!A:E,3,FALSE)))</f>
        <v/>
      </c>
      <c r="BY43" s="33" t="str">
        <f>IF(ISBLANK(BV43),"",IF(ISBLANK(VLOOKUP(BV43,role!A:E,4,FALSE)),"",VLOOKUP(BV43,role!A:E,4,FALSE)))</f>
        <v/>
      </c>
      <c r="BZ43" s="33" t="str">
        <f>IF(ISBLANK(BV43),"",IF(ISBLANK(VLOOKUP(BV43,role!A:E,5,FALSE)),"",VLOOKUP(BV43,role!A:E,5,FALSE)))</f>
        <v/>
      </c>
      <c r="CB43" s="33" t="str">
        <f>IF(ISBLANK(CA43),"",IF(ISBLANK(VLOOKUP(CA43,role!A:E,2,FALSE)),"",VLOOKUP(CA43,role!A:E,2,FALSE)))</f>
        <v/>
      </c>
      <c r="CC43" s="33" t="str">
        <f>IF(ISBLANK(CA43),"",IF(ISBLANK(VLOOKUP(CA43,role!A:E,3,FALSE)),"",VLOOKUP(CA43,role!A:E,3,FALSE)))</f>
        <v/>
      </c>
      <c r="CD43" s="33" t="str">
        <f>IF(ISBLANK(CA43),"",IF(ISBLANK(VLOOKUP(CA43,role!A:E,4,FALSE)),"",VLOOKUP(CA43,role!A:E,4,FALSE)))</f>
        <v/>
      </c>
      <c r="CE43" s="33" t="str">
        <f>IF(ISBLANK(CA43),"",IF(ISBLANK(VLOOKUP(CA43,role!A:E,5,FALSE)),"",VLOOKUP(CA43,role!A:E,5,FALSE)))</f>
        <v/>
      </c>
      <c r="CK43" s="34"/>
      <c r="CN43" s="41"/>
      <c r="CP43" s="33" t="str">
        <f t="shared" si="47"/>
        <v/>
      </c>
      <c r="CQ43" s="33" t="str">
        <f t="shared" si="48"/>
        <v/>
      </c>
      <c r="CR43" s="33" t="str">
        <f t="shared" si="49"/>
        <v/>
      </c>
      <c r="CT43" s="33" t="str">
        <f>IF(ISBLANK(CS43),"",IF(ISBLANK(VLOOKUP(CS43,role!A:E,2,FALSE)),"",VLOOKUP(CS43,role!A:E,2,FALSE)))</f>
        <v/>
      </c>
      <c r="CU43" s="33" t="str">
        <f>IF(ISBLANK(CS43),"",IF(ISBLANK(VLOOKUP(CS43,role!A:E,3,FALSE)),"",VLOOKUP(CS43,role!A:E,3,FALSE)))</f>
        <v/>
      </c>
      <c r="CV43" s="33" t="str">
        <f>IF(ISBLANK(CS43),"",IF(ISBLANK(VLOOKUP(CS43,role!A:E,4,FALSE)),"",VLOOKUP(CS43,role!A:E,4,FALSE)))</f>
        <v/>
      </c>
      <c r="CW43" s="33" t="str">
        <f>IF(ISBLANK(CS43),"",IF(ISBLANK(VLOOKUP(CS43,role!A:E,5,FALSE)),"",VLOOKUP(CS43,role!A:E,5,FALSE)))</f>
        <v/>
      </c>
      <c r="DC43" s="34"/>
      <c r="DF43" s="41"/>
      <c r="DH43" s="33" t="str">
        <f t="shared" si="50"/>
        <v/>
      </c>
      <c r="DI43" s="33" t="str">
        <f t="shared" si="51"/>
        <v/>
      </c>
      <c r="DJ43" s="33" t="str">
        <f t="shared" si="52"/>
        <v/>
      </c>
      <c r="DL43" s="33" t="str">
        <f>IF(ISBLANK(DK43),"",IF(ISBLANK(VLOOKUP(DK43,role!A:E,2,FALSE)),"",VLOOKUP(DK43,role!A:E,2,FALSE)))</f>
        <v/>
      </c>
      <c r="DM43" s="33" t="str">
        <f>IF(ISBLANK(DK43),"",IF(ISBLANK(VLOOKUP(DK43,role!A:E,3,FALSE)),"",VLOOKUP(DK43,role!A:E,3,FALSE)))</f>
        <v/>
      </c>
      <c r="DN43" s="33" t="str">
        <f>IF(ISBLANK(DK43),"",IF(ISBLANK(VLOOKUP(DK43,role!A:E,4,FALSE)),"",VLOOKUP(DK43,role!A:E,4,FALSE)))</f>
        <v/>
      </c>
      <c r="DO43" s="33" t="str">
        <f>IF(ISBLANK(DK43),"",IF(ISBLANK(VLOOKUP(DK43,role!A:E,5,FALSE)),"",VLOOKUP(DK43,role!A:E,5,FALSE)))</f>
        <v/>
      </c>
      <c r="DU43" s="34"/>
      <c r="DX43" s="41"/>
      <c r="DZ43" s="33" t="str">
        <f t="shared" si="53"/>
        <v/>
      </c>
      <c r="EA43" s="33" t="str">
        <f t="shared" si="54"/>
        <v/>
      </c>
      <c r="EB43" s="33" t="str">
        <f t="shared" si="55"/>
        <v/>
      </c>
      <c r="ED43" s="33" t="str">
        <f>IF(ISBLANK(EC43),"",VLOOKUP(EC43,role!A:E,2,FALSE))</f>
        <v/>
      </c>
      <c r="EE43" s="33" t="str">
        <f>IF(ISBLANK(EC43),"",IF(ISBLANK(VLOOKUP(EC43,role!A:E,3,FALSE)),"",VLOOKUP(EC43,role!A:E,3,FALSE)))</f>
        <v/>
      </c>
      <c r="EF43" s="33" t="str">
        <f>IF(ISBLANK(EC43),"",IF(ISBLANK(VLOOKUP(EC43,role!A:E,4,FALSE)),"",VLOOKUP(EC43,role!A:E,4,FALSE)))</f>
        <v/>
      </c>
      <c r="EG43" s="33" t="str">
        <f>IF(ISBLANK(EC43),"",IF(ISBLANK(VLOOKUP(EC43,role!A:E,5,FALSE)),"",VLOOKUP(EC43,role!A:E,5,FALSE)))</f>
        <v/>
      </c>
      <c r="EM43" s="34"/>
      <c r="EP43" s="34"/>
      <c r="ES43" s="33" t="str">
        <f t="shared" si="56"/>
        <v/>
      </c>
      <c r="ET43" s="33" t="str">
        <f t="shared" si="57"/>
        <v/>
      </c>
      <c r="EU43" s="33" t="str">
        <f t="shared" si="58"/>
        <v/>
      </c>
      <c r="EW43" s="33" t="str">
        <f>IF(ISBLANK(EV43),"",IF(ISBLANK(VLOOKUP(EV43,role!A:E,2,FALSE)),"",VLOOKUP(EV43,role!A:E,2,FALSE)))</f>
        <v/>
      </c>
      <c r="EX43" s="33" t="str">
        <f>IF(ISBLANK(EV43),"",IF(ISBLANK(VLOOKUP(EV43,role!A:E,3,FALSE)),"",VLOOKUP(EV43,role!A:E,3,FALSE)))</f>
        <v/>
      </c>
      <c r="EY43" s="33" t="str">
        <f>IF(ISBLANK(EV43),"",IF(ISBLANK(VLOOKUP(EV43,role!A:E,4,FALSE)),"",VLOOKUP(EV43,role!A:E,4,FALSE)))</f>
        <v/>
      </c>
      <c r="EZ43" s="33" t="str">
        <f>IF(ISBLANK(EV43),"",IF(ISBLANK(VLOOKUP(EV43,role!A:E,5,FALSE)),"",VLOOKUP(EV43,role!A:E,5,FALSE)))</f>
        <v/>
      </c>
      <c r="FF43" s="34"/>
      <c r="FI43" s="41"/>
      <c r="FK43" s="33" t="str">
        <f t="shared" si="59"/>
        <v/>
      </c>
      <c r="FL43" s="33" t="str">
        <f t="shared" si="60"/>
        <v/>
      </c>
      <c r="FM43" s="33" t="str">
        <f t="shared" si="61"/>
        <v/>
      </c>
      <c r="FO43" s="33" t="str">
        <f>IF(ISBLANK(FN43),"",IF(ISBLANK(VLOOKUP(FN43,role!A:E,2,FALSE)),"",VLOOKUP(FN43,role!A:E,2,FALSE)))</f>
        <v/>
      </c>
      <c r="FP43" s="33" t="str">
        <f>IF(ISBLANK(FN43),"",IF(ISBLANK(VLOOKUP(FN43,role!A:E,3,FALSE)),"",VLOOKUP(FN43,role!A:E,3,FALSE)))</f>
        <v/>
      </c>
      <c r="FQ43" s="33" t="str">
        <f>IF(ISBLANK(FN43),"",IF(ISBLANK(VLOOKUP(FN43,role!A:E,4,FALSE)),"",VLOOKUP(FN43,role!A:E,4,FALSE)))</f>
        <v/>
      </c>
      <c r="FR43" s="33" t="str">
        <f>IF(ISBLANK(FN43),"",IF(ISBLANK(VLOOKUP(FN43,role!A:E,5,FALSE)),"",VLOOKUP(FN43,role!A:E,5,FALSE)))</f>
        <v/>
      </c>
      <c r="FX43" s="34"/>
      <c r="GA43" s="41"/>
      <c r="GC43" s="33" t="str">
        <f t="shared" si="62"/>
        <v/>
      </c>
      <c r="GD43" s="33" t="str">
        <f t="shared" si="63"/>
        <v/>
      </c>
      <c r="GE43" s="33" t="str">
        <f t="shared" si="64"/>
        <v/>
      </c>
      <c r="GG43" s="33" t="str">
        <f>IF(ISBLANK(GF43),"",IF(ISBLANK(VLOOKUP(GF43,role!A:E,2,FALSE)),"",VLOOKUP(GF43,role!A:E,2,FALSE)))</f>
        <v/>
      </c>
      <c r="GH43" s="33" t="str">
        <f>IF(ISBLANK(GF43),"",IF(ISBLANK(VLOOKUP(GF43,role!A:E,3,FALSE)),"",VLOOKUP(GF43,role!A:E,3,FALSE)))</f>
        <v/>
      </c>
      <c r="GI43" s="33" t="str">
        <f>IF(ISBLANK(GF43),"",IF(ISBLANK(VLOOKUP(GF43,role!A:E,4,FALSE)),"",VLOOKUP(GF43,role!A:E,4,FALSE)))</f>
        <v/>
      </c>
      <c r="GJ43" s="33" t="str">
        <f>IF(ISBLANK(GF43),"",IF(ISBLANK(VLOOKUP(GF43,role!A:E,5,FALSE)),"",VLOOKUP(GF43,role!A:E,5,FALSE)))</f>
        <v/>
      </c>
      <c r="GP43" s="34"/>
      <c r="GS43" s="41"/>
      <c r="GU43" s="33" t="str">
        <f t="shared" si="65"/>
        <v/>
      </c>
      <c r="GV43" s="33" t="str">
        <f t="shared" si="66"/>
        <v/>
      </c>
      <c r="GW43" s="33" t="str">
        <f t="shared" si="67"/>
        <v/>
      </c>
      <c r="GY43" s="33" t="str">
        <f>IF(ISBLANK(GX43),"",IF(ISBLANK(VLOOKUP(GX43,role!A:E,2,FALSE)),"",VLOOKUP(GX43,role!A:E,2,FALSE)))</f>
        <v/>
      </c>
      <c r="GZ43" s="33" t="str">
        <f>IF(ISBLANK(GX43),"",IF(ISBLANK(VLOOKUP(GX43,role!A:E,3,FALSE)),"",VLOOKUP(GX43,role!A:E,3,FALSE)))</f>
        <v/>
      </c>
      <c r="HA43" s="33" t="str">
        <f>IF(ISBLANK(GX43),"",IF(ISBLANK(VLOOKUP(GX43,role!A:E,4,FALSE)),"",VLOOKUP(GX43,role!A:E,4,FALSE)))</f>
        <v/>
      </c>
      <c r="HB43" s="33" t="str">
        <f>IF(ISBLANK(GX43),"",IF(ISBLANK(VLOOKUP(GX43,role!A:E,5,FALSE)),"",VLOOKUP(GX43,role!A:E,5,FALSE)))</f>
        <v/>
      </c>
      <c r="HH43" s="34"/>
      <c r="HK43" s="41"/>
      <c r="HM43" s="33" t="str">
        <f t="shared" si="68"/>
        <v/>
      </c>
      <c r="HN43" s="33" t="str">
        <f t="shared" si="69"/>
        <v/>
      </c>
      <c r="HO43" s="33" t="str">
        <f t="shared" si="70"/>
        <v/>
      </c>
      <c r="HQ43" s="33" t="str">
        <f>IF(ISBLANK(HP43),"",IF(ISBLANK(VLOOKUP(HP43,role!A:E,2,FALSE)),"",VLOOKUP(HP43,role!A:E,2,FALSE)))</f>
        <v/>
      </c>
      <c r="HR43" s="33" t="str">
        <f>IF(ISBLANK(HP43),"",IF(ISBLANK(VLOOKUP(HP43,role!A:E,3,FALSE)),"",VLOOKUP(HP43,role!A:E,3,FALSE)))</f>
        <v/>
      </c>
      <c r="HS43" s="33" t="str">
        <f>IF(ISBLANK(HP43),"",IF(ISBLANK(VLOOKUP(HP43,role!A:E,4,FALSE)),"",VLOOKUP(HP43,role!A:E,4,FALSE)))</f>
        <v/>
      </c>
      <c r="HT43" s="33" t="str">
        <f>IF(ISBLANK(HP43),"",IF(ISBLANK(VLOOKUP(HP43,role!A:E,5,FALSE)),"",VLOOKUP(HP43,role!A:E,5,FALSE)))</f>
        <v/>
      </c>
      <c r="HZ43" s="34"/>
      <c r="IC43" s="34"/>
      <c r="IF43" s="33" t="str">
        <f t="shared" si="71"/>
        <v/>
      </c>
      <c r="IG43" s="33" t="str">
        <f t="shared" si="72"/>
        <v/>
      </c>
      <c r="IH43" s="33" t="str">
        <f t="shared" si="73"/>
        <v/>
      </c>
      <c r="IJ43" s="33" t="str">
        <f>IF(ISBLANK(II43),"",IF(ISBLANK(VLOOKUP(II43,role!A:E,2,FALSE)),"",VLOOKUP(II43,role!A:E,2,FALSE)))</f>
        <v/>
      </c>
      <c r="IK43" s="33" t="str">
        <f>IF(ISBLANK(II43),"",IF(ISBLANK(VLOOKUP(II43,role!A:E,3,FALSE)),"",VLOOKUP(II43,role!A:E,3,FALSE)))</f>
        <v/>
      </c>
      <c r="IL43" s="33" t="str">
        <f>IF(ISBLANK(II43),"",IF(ISBLANK(VLOOKUP(II43,role!A:E,4,FALSE)),"",VLOOKUP(II43,role!A:E,4,FALSE)))</f>
        <v/>
      </c>
      <c r="IM43" s="33" t="str">
        <f>IF(ISBLANK(II43),"",IF(ISBLANK(VLOOKUP(II43,role!A:E,5,FALSE)),"",VLOOKUP(II43,role!A:E,5,FALSE)))</f>
        <v/>
      </c>
      <c r="IS43" s="34"/>
      <c r="IV43" s="41"/>
      <c r="IX43" s="33" t="str">
        <f t="shared" si="74"/>
        <v/>
      </c>
      <c r="IY43" s="33" t="str">
        <f t="shared" si="75"/>
        <v/>
      </c>
      <c r="IZ43" s="33" t="str">
        <f t="shared" si="76"/>
        <v/>
      </c>
      <c r="JB43" s="33" t="str">
        <f>IF(ISBLANK(JA43),"",IF(ISBLANK(VLOOKUP(JA43,role!A:E,2,FALSE)),"",VLOOKUP(JA43,role!A:E,2,FALSE)))</f>
        <v/>
      </c>
      <c r="JC43" s="33" t="str">
        <f>IF(ISBLANK(JA43),"",IF(ISBLANK(VLOOKUP(JA43,role!A:E,3,FALSE)),"",VLOOKUP(JA43,role!A:E,3,FALSE)))</f>
        <v/>
      </c>
      <c r="JD43" s="33" t="str">
        <f>IF(ISBLANK(JA43),"",IF(ISBLANK(VLOOKUP(JA43,role!A:E,4,FALSE)),"",VLOOKUP(JA43,role!A:E,4,FALSE)))</f>
        <v/>
      </c>
      <c r="JE43" s="33" t="str">
        <f>IF(ISBLANK(JA43),"",IF(ISBLANK(VLOOKUP(JA43,role!A:E,5,FALSE)),"",VLOOKUP(JA43,role!A:E,5,FALSE)))</f>
        <v/>
      </c>
      <c r="JK43" s="34"/>
      <c r="JN43" s="41"/>
      <c r="JP43" s="33" t="str">
        <f t="shared" si="77"/>
        <v/>
      </c>
      <c r="JQ43" s="33" t="str">
        <f t="shared" si="78"/>
        <v/>
      </c>
      <c r="JR43" s="33" t="str">
        <f t="shared" si="79"/>
        <v/>
      </c>
      <c r="JT43" s="33" t="str">
        <f>IF(ISBLANK(JS43),"",IF(ISBLANK(VLOOKUP(JS43,role!A:E,2,FALSE)),"",VLOOKUP(JS43,role!A:E,2,FALSE)))</f>
        <v/>
      </c>
      <c r="JU43" s="33" t="str">
        <f>IF(ISBLANK(JS43),"",IF(ISBLANK(VLOOKUP(JS43,role!A:E,3,FALSE)),"",VLOOKUP(JS43,role!A:E,3,FALSE)))</f>
        <v/>
      </c>
      <c r="JV43" s="33" t="str">
        <f>IF(ISBLANK(JS43),"",IF(ISBLANK(VLOOKUP(JS43,role!A:E,4,FALSE)),"",VLOOKUP(JS43,role!A:E,4,FALSE)))</f>
        <v/>
      </c>
      <c r="JW43" s="33" t="str">
        <f>IF(ISBLANK(JS43),"",IF(ISBLANK(VLOOKUP(JS43,role!A:E,5,FALSE)),"",VLOOKUP(JS43,role!A:E,5,FALSE)))</f>
        <v/>
      </c>
      <c r="KC43" s="34"/>
      <c r="KF43" s="41"/>
      <c r="KH43" s="33" t="str">
        <f t="shared" si="80"/>
        <v/>
      </c>
      <c r="KI43" s="33" t="str">
        <f t="shared" si="81"/>
        <v/>
      </c>
      <c r="KJ43" s="33" t="str">
        <f t="shared" si="82"/>
        <v/>
      </c>
      <c r="KL43" s="33" t="str">
        <f>IF(ISBLANK(KK43),"",IF(ISBLANK(VLOOKUP(KK43,role!A:E,2,FALSE)),"",VLOOKUP(KK43,role!A:E,2,FALSE)))</f>
        <v/>
      </c>
      <c r="KM43" s="33" t="str">
        <f>IF(ISBLANK(KK43),"",IF(ISBLANK(VLOOKUP(KK43,role!A:E,3,FALSE)),"",VLOOKUP(KK43,role!A:E,3,FALSE)))</f>
        <v/>
      </c>
      <c r="KN43" s="33" t="str">
        <f>IF(ISBLANK(KK43),"",IF(ISBLANK(VLOOKUP(KK43,role!A:E,4,FALSE)),"",VLOOKUP(KK43,role!A:E,4,FALSE)))</f>
        <v/>
      </c>
      <c r="KO43" s="33" t="str">
        <f>IF(ISBLANK(KK43),"",IF(ISBLANK(VLOOKUP(KK43,role!A:E,5,FALSE)),"",VLOOKUP(KK43,role!A:E,5,FALSE)))</f>
        <v/>
      </c>
      <c r="KU43" s="34"/>
      <c r="KX43" s="41"/>
      <c r="KZ43" s="33" t="str">
        <f t="shared" si="83"/>
        <v/>
      </c>
      <c r="LA43" s="33" t="str">
        <f t="shared" si="84"/>
        <v/>
      </c>
      <c r="LB43" s="33" t="str">
        <f t="shared" si="85"/>
        <v/>
      </c>
      <c r="LD43" s="33" t="str">
        <f>IF(ISBLANK(LC43),"",IF(ISBLANK(VLOOKUP(LC43,role!A:E,2,FALSE)),"",VLOOKUP(LC43,role!A:E,2,FALSE)))</f>
        <v/>
      </c>
      <c r="LE43" s="33" t="str">
        <f>IF(ISBLANK(LC43),"",IF(ISBLANK(VLOOKUP(LC43,role!A:E,3,FALSE)),"",VLOOKUP(LC43,role!A:E,3,FALSE)))</f>
        <v/>
      </c>
      <c r="LF43" s="33" t="str">
        <f>IF(ISBLANK(LC43),"",IF(ISBLANK(VLOOKUP(LC43,role!A:E,4,FALSE)),"",VLOOKUP(LC43,role!A:E,4,FALSE)))</f>
        <v/>
      </c>
      <c r="LG43" s="33" t="str">
        <f>IF(ISBLANK(LC43),"",IF(ISBLANK(VLOOKUP(LC43,role!A:E,5,FALSE)),"",VLOOKUP(LC43,role!A:E,5,FALSE)))</f>
        <v/>
      </c>
      <c r="LM43" s="34"/>
      <c r="LP43" s="41"/>
      <c r="LR43" s="33" t="str">
        <f t="shared" si="86"/>
        <v/>
      </c>
      <c r="LS43" s="33" t="str">
        <f t="shared" si="87"/>
        <v/>
      </c>
      <c r="LT43" s="33" t="str">
        <f t="shared" si="88"/>
        <v/>
      </c>
      <c r="LV43" s="33" t="str">
        <f>IF(ISBLANK(LU43),"",IF(ISBLANK(VLOOKUP(LU43,role!A:E,2,FALSE)),"",VLOOKUP(LU43,role!A:E,2,FALSE)))</f>
        <v/>
      </c>
      <c r="LW43" s="33" t="str">
        <f>IF(ISBLANK(LU43),"",IF(ISBLANK(VLOOKUP(LU43,role!A:E,3,FALSE)),"",VLOOKUP(LU43,role!A:E,3,FALSE)))</f>
        <v/>
      </c>
      <c r="LX43" s="33" t="str">
        <f>IF(ISBLANK(LU43),"",IF(ISBLANK(VLOOKUP(LU43,role!A:E,4,FALSE)),"",VLOOKUP(LU43,role!A:E,4,FALSE)))</f>
        <v/>
      </c>
      <c r="LY43" s="33" t="str">
        <f>IF(ISBLANK(LU43),"",IF(ISBLANK(VLOOKUP(LU43,role!A:E,5,FALSE)),"",VLOOKUP(LU43,role!A:E,5,FALSE)))</f>
        <v/>
      </c>
      <c r="ME43" s="34"/>
      <c r="MH43" s="41"/>
      <c r="MJ43" s="33" t="str">
        <f t="shared" si="89"/>
        <v/>
      </c>
      <c r="MK43" s="33" t="str">
        <f t="shared" si="90"/>
        <v/>
      </c>
      <c r="ML43" s="33" t="str">
        <f t="shared" si="91"/>
        <v/>
      </c>
      <c r="MN43" s="33" t="str">
        <f>IF(ISBLANK(MM43),"",IF(ISBLANK(VLOOKUP(MM43,role!A:E,2,FALSE)),"",VLOOKUP(MM43,role!A:E,2,FALSE)))</f>
        <v/>
      </c>
      <c r="MO43" s="33" t="str">
        <f>IF(ISBLANK(MM43),"",IF(ISBLANK(VLOOKUP(MM43,role!A:E,3,FALSE)),"",VLOOKUP(MM43,role!A:E,3,FALSE)))</f>
        <v/>
      </c>
      <c r="MP43" s="33" t="str">
        <f>IF(ISBLANK(MM43),"",IF(ISBLANK(VLOOKUP(MM43,role!A:E,4,FALSE)),"",VLOOKUP(MM43,role!A:E,4,FALSE)))</f>
        <v/>
      </c>
      <c r="MQ43" s="33" t="str">
        <f>IF(ISBLANK(MM43),"",IF(ISBLANK(VLOOKUP(MM43,role!A:E,5,FALSE)),"",VLOOKUP(MM43,role!A:E,5,FALSE)))</f>
        <v/>
      </c>
      <c r="MW43" s="34"/>
      <c r="MZ43" s="41"/>
      <c r="NB43" s="33" t="str">
        <f t="shared" si="92"/>
        <v/>
      </c>
      <c r="NC43" s="33" t="str">
        <f t="shared" si="93"/>
        <v/>
      </c>
      <c r="ND43" s="33" t="str">
        <f t="shared" si="94"/>
        <v/>
      </c>
      <c r="NF43" s="33" t="str">
        <f>IF(ISBLANK(NE43),"",IF(ISBLANK(VLOOKUP(NE43,role!A:E,2,FALSE)),"",VLOOKUP(NE43,role!A:E,2,FALSE)))</f>
        <v/>
      </c>
      <c r="NG43" s="33" t="str">
        <f>IF(ISBLANK(NE43),"",IF(ISBLANK(VLOOKUP(NE43,role!A:E,3,FALSE)),"",VLOOKUP(NE43,role!A:E,3,FALSE)))</f>
        <v/>
      </c>
      <c r="NH43" s="33" t="str">
        <f>IF(ISBLANK(NE43),"",IF(ISBLANK(VLOOKUP(NE43,role!A:E,4,FALSE)),"",VLOOKUP(NE43,role!A:E,4,FALSE)))</f>
        <v/>
      </c>
      <c r="NI43" s="33" t="str">
        <f>IF(ISBLANK(NE43),"",IF(ISBLANK(VLOOKUP(NE43,role!A:E,5,FALSE)),"",VLOOKUP(NE43,role!A:E,5,FALSE)))</f>
        <v/>
      </c>
      <c r="NO43" s="34"/>
      <c r="NR43" s="41"/>
      <c r="NT43" s="33" t="str">
        <f t="shared" si="95"/>
        <v/>
      </c>
      <c r="NU43" s="33" t="str">
        <f t="shared" si="96"/>
        <v/>
      </c>
      <c r="NV43" s="33" t="str">
        <f t="shared" si="97"/>
        <v/>
      </c>
      <c r="NX43" s="33" t="str">
        <f>IF(ISBLANK(NW43),"",IF(ISBLANK(VLOOKUP(NW43,role!A:E,2,FALSE)),"",VLOOKUP(NW43,role!A:E,2,FALSE)))</f>
        <v/>
      </c>
      <c r="NY43" s="33" t="str">
        <f>IF(ISBLANK(NW43),"",IF(ISBLANK(VLOOKUP(NW43,role!A:E,3,FALSE)),"",VLOOKUP(NW43,role!A:E,3,FALSE)))</f>
        <v/>
      </c>
      <c r="NZ43" s="33" t="str">
        <f>IF(ISBLANK(NW43),"",IF(ISBLANK(VLOOKUP(NW43,role!A:E,4,FALSE)),"",VLOOKUP(NW43,role!A:E,4,FALSE)))</f>
        <v/>
      </c>
      <c r="OA43" s="33" t="str">
        <f>IF(ISBLANK(NW43),"",IF(ISBLANK(VLOOKUP(NW43,role!A:E,5,FALSE)),"",VLOOKUP(NW43,role!A:E,5,FALSE)))</f>
        <v/>
      </c>
      <c r="OG43" s="34"/>
      <c r="OJ43" s="41"/>
      <c r="OL43" s="33" t="str">
        <f t="shared" si="98"/>
        <v/>
      </c>
      <c r="OM43" s="33" t="str">
        <f t="shared" si="99"/>
        <v/>
      </c>
      <c r="ON43" s="33" t="str">
        <f t="shared" si="100"/>
        <v/>
      </c>
      <c r="OP43" s="33" t="str">
        <f>IF(ISBLANK(OO43),"",IF(ISBLANK(VLOOKUP(OO43,role!A:E,2,FALSE)),"",VLOOKUP(OO43,role!A:E,2,FALSE)))</f>
        <v/>
      </c>
      <c r="OQ43" s="33" t="str">
        <f>IF(ISBLANK(OO43),"",IF(ISBLANK(VLOOKUP(OO43,role!A:E,3,FALSE)),"",VLOOKUP(OO43,role!A:E,3,FALSE)))</f>
        <v/>
      </c>
      <c r="OR43" s="33" t="str">
        <f>IF(ISBLANK(OO43),"",IF(ISBLANK(VLOOKUP(OO43,role!A:E,4,FALSE)),"",VLOOKUP(OO43,role!A:E,4,FALSE)))</f>
        <v/>
      </c>
      <c r="OS43" s="33" t="str">
        <f>IF(ISBLANK(OO43),"",IF(ISBLANK(VLOOKUP(OO43,role!A:E,5,FALSE)),"",VLOOKUP(OO43,role!A:E,5,FALSE)))</f>
        <v/>
      </c>
      <c r="OY43" s="34"/>
      <c r="PB43" s="34"/>
      <c r="PC43" s="35"/>
      <c r="PD43" s="36" t="str">
        <f t="shared" si="101"/>
        <v/>
      </c>
      <c r="PF43" s="33" t="str">
        <f>IF(ISBLANK(PE43),"",IF(ISBLANK(VLOOKUP(PE43,role!A:E,2,FALSE)),"",VLOOKUP(PE43,role!A:E,2,FALSE)))</f>
        <v/>
      </c>
      <c r="PG43" s="33" t="str">
        <f>IF(ISBLANK(PE43),"",IF(ISBLANK(VLOOKUP(PE43,role!A:E,3,FALSE)),"",VLOOKUP(PE43,role!A:E,3,FALSE)))</f>
        <v/>
      </c>
      <c r="PH43" s="33" t="str">
        <f>IF(ISBLANK(PE43),"",IF(ISBLANK(VLOOKUP(PE43,role!A:E,4,FALSE)),"",VLOOKUP(PE43,role!A:E,4,FALSE)))</f>
        <v/>
      </c>
      <c r="PI43" s="33" t="str">
        <f>IF(ISBLANK(PE43),"",IF(ISBLANK(VLOOKUP(PE43,role!A:E,5,FALSE)),"",VLOOKUP(PE43,role!A:E,5,FALSE)))</f>
        <v/>
      </c>
      <c r="PJ43" s="38"/>
      <c r="PK43" s="36" t="str">
        <f t="shared" si="102"/>
        <v/>
      </c>
      <c r="PM43" s="33" t="str">
        <f>IF(ISBLANK(PL43),"",IF(ISBLANK(VLOOKUP(PL43,role!A:E,2,FALSE)),"",VLOOKUP(PL43,role!A:E,2,FALSE)))</f>
        <v/>
      </c>
      <c r="PN43" s="33" t="str">
        <f>IF(ISBLANK(PL43),"",IF(ISBLANK(VLOOKUP(PL43,role!A:E,3,FALSE)),"",VLOOKUP(PL43,role!A:E,3,FALSE)))</f>
        <v/>
      </c>
      <c r="PO43" s="33" t="str">
        <f>IF(ISBLANK(PL43),"",IF(ISBLANK(VLOOKUP(PL43,role!A:E,4,FALSE)),"",VLOOKUP(PL43,role!A:E,4,FALSE)))</f>
        <v/>
      </c>
      <c r="PP43" s="33" t="str">
        <f>IF(ISBLANK(PL43),"",IF(ISBLANK(VLOOKUP(PL43,role!A:E,5,FALSE)),"",VLOOKUP(PL43,role!A:E,5,FALSE)))</f>
        <v/>
      </c>
      <c r="PQ43" s="38"/>
      <c r="PR43" s="36" t="str">
        <f t="shared" si="103"/>
        <v/>
      </c>
      <c r="PT43" s="33" t="str">
        <f>IF(ISBLANK(PS43),"",IF(ISBLANK(VLOOKUP(PS43,role!A:E,2,FALSE)),"",VLOOKUP(PS43,role!A:E,2,FALSE)))</f>
        <v/>
      </c>
      <c r="PU43" s="33" t="str">
        <f>IF(ISBLANK(PS43),"",IF(ISBLANK(VLOOKUP(PS43,role!A:E,3,FALSE)),"",VLOOKUP(PS43,role!A:E,3,FALSE)))</f>
        <v/>
      </c>
      <c r="PV43" s="33" t="str">
        <f>IF(ISBLANK(PS43),"",IF(ISBLANK(VLOOKUP(PS43,role!A:E,4,FALSE)),"",VLOOKUP(PS43,role!A:E,4,FALSE)))</f>
        <v/>
      </c>
      <c r="PW43" s="33" t="str">
        <f>IF(ISBLANK(PS43),"",IF(ISBLANK(VLOOKUP(PS43,role!A:E,5,FALSE)),"",VLOOKUP(PS43,role!A:E,5,FALSE)))</f>
        <v/>
      </c>
      <c r="PX43" s="38"/>
      <c r="PY43" s="36" t="str">
        <f t="shared" si="104"/>
        <v/>
      </c>
      <c r="QA43" s="33" t="str">
        <f>IF(ISBLANK(PZ43),"",IF(ISBLANK(VLOOKUP(PZ43,role!A:E,2,FALSE)),"",VLOOKUP(PZ43,role!A:E,2,FALSE)))</f>
        <v/>
      </c>
      <c r="QB43" s="33" t="str">
        <f>IF(ISBLANK(PZ43),"",IF(ISBLANK(VLOOKUP(PZ43,role!A:E,3,FALSE)),"",VLOOKUP(PZ43,role!A:E,3,FALSE)))</f>
        <v/>
      </c>
      <c r="QC43" s="33" t="str">
        <f>IF(ISBLANK(PZ43),"",IF(ISBLANK(VLOOKUP(PZ43,role!A:E,4,FALSE)),"",VLOOKUP(PZ43,role!A:E,4,FALSE)))</f>
        <v/>
      </c>
      <c r="QD43" s="33" t="str">
        <f>IF(ISBLANK(PZ43),"",IF(ISBLANK(VLOOKUP(PZ43,role!A:E,5,FALSE)),"",VLOOKUP(PZ43,role!A:E,5,FALSE)))</f>
        <v/>
      </c>
      <c r="QE43" s="38"/>
      <c r="QF43" s="36" t="str">
        <f t="shared" si="105"/>
        <v/>
      </c>
      <c r="QH43" s="33" t="str">
        <f>IF(ISBLANK(QG43),"",IF(ISBLANK(VLOOKUP(QG43,role!A:E,2,FALSE)),"",VLOOKUP(QG43,role!A:E,2,FALSE)))</f>
        <v/>
      </c>
      <c r="QI43" s="33" t="str">
        <f>IF(ISBLANK(QG43),"",IF(ISBLANK(VLOOKUP(QG43,role!A:E,3,FALSE)),"",VLOOKUP(QG43,role!A:E,3,FALSE)))</f>
        <v/>
      </c>
      <c r="QJ43" s="33" t="str">
        <f>IF(ISBLANK(QG43),"",IF(ISBLANK(VLOOKUP(QG43,role!A:E,4,FALSE)),"",VLOOKUP(QG43,role!A:E,4,FALSE)))</f>
        <v/>
      </c>
      <c r="QK43" s="33" t="str">
        <f>IF(ISBLANK(QG43),"",IF(ISBLANK(VLOOKUP(QG43,role!A:E,5,FALSE)),"",VLOOKUP(QG43,role!A:E,5,FALSE)))</f>
        <v/>
      </c>
      <c r="QL43" s="34"/>
      <c r="QM43" s="38"/>
      <c r="QN43" s="36" t="str">
        <f t="shared" si="106"/>
        <v/>
      </c>
      <c r="QP43" s="33" t="str">
        <f>IF(ISBLANK(QO43),"",IF(ISBLANK(VLOOKUP(QO43,role!A:E,2,FALSE)),"",VLOOKUP(QO43,role!A:E,2,FALSE)))</f>
        <v/>
      </c>
      <c r="QQ43" s="33" t="str">
        <f>IF(ISBLANK(QO43),"",IF(ISBLANK(VLOOKUP(QO43,role!A:E,3,FALSE)),"",VLOOKUP(QO43,role!A:E,3,FALSE)))</f>
        <v/>
      </c>
      <c r="QR43" s="33" t="str">
        <f>IF(ISBLANK(QO43),"",IF(ISBLANK(VLOOKUP(QO43,role!A:E,4,FALSE)),"",VLOOKUP(QO43,role!A:E,4,FALSE)))</f>
        <v/>
      </c>
      <c r="QS43" s="33" t="str">
        <f>IF(ISBLANK(QO43),"",IF(ISBLANK(VLOOKUP(QO43,role!A:E,5,FALSE)),"",VLOOKUP(QO43,role!A:E,5,FALSE)))</f>
        <v/>
      </c>
      <c r="QT43" s="38"/>
      <c r="QU43" s="36" t="str">
        <f t="shared" si="107"/>
        <v/>
      </c>
      <c r="QW43" s="33" t="str">
        <f>IF(ISBLANK(QV43),"",IF(ISBLANK(VLOOKUP(QV43,role!A:E,2,FALSE)),"",VLOOKUP(QV43,role!A:E,2,FALSE)))</f>
        <v/>
      </c>
      <c r="QX43" s="33" t="str">
        <f>IF(ISBLANK(QV43),"",IF(ISBLANK(VLOOKUP(QV43,role!A:E,3,FALSE)),"",VLOOKUP(QV43,role!A:E,3,FALSE)))</f>
        <v/>
      </c>
      <c r="QY43" s="33" t="str">
        <f>IF(ISBLANK(QV43),"",IF(ISBLANK(VLOOKUP(QV43,role!A:E,4,FALSE)),"",VLOOKUP(QV43,role!A:E,4,FALSE)))</f>
        <v/>
      </c>
      <c r="QZ43" s="33" t="str">
        <f>IF(ISBLANK(QV43),"",IF(ISBLANK(VLOOKUP(QV43,role!A:E,5,FALSE)),"",VLOOKUP(QV43,role!A:E,5,FALSE)))</f>
        <v/>
      </c>
      <c r="RA43" s="38"/>
      <c r="RB43" s="36" t="str">
        <f t="shared" si="108"/>
        <v/>
      </c>
      <c r="RD43" s="33" t="str">
        <f>IF(ISBLANK(RC43),"",IF(ISBLANK(VLOOKUP(RC43,role!A:E,2,FALSE)),"",VLOOKUP(RC43,role!A:E,2,FALSE)))</f>
        <v/>
      </c>
      <c r="RE43" s="33" t="str">
        <f>IF(ISBLANK(RC43),"",IF(ISBLANK(VLOOKUP(RC43,role!A:E,3,FALSE)),"",VLOOKUP(RC43,role!A:E,3,FALSE)))</f>
        <v/>
      </c>
      <c r="RF43" s="33" t="str">
        <f>IF(ISBLANK(RC43),"",IF(ISBLANK(VLOOKUP(RC43,role!A:E,4,FALSE)),"",VLOOKUP(RC43,role!A:E,4,FALSE)))</f>
        <v/>
      </c>
      <c r="RG43" s="33" t="str">
        <f>IF(ISBLANK(RC43),"",IF(ISBLANK(VLOOKUP(RC43,role!A:E,5,FALSE)),"",VLOOKUP(RC43,role!A:E,5,FALSE)))</f>
        <v/>
      </c>
      <c r="RH43" s="38"/>
      <c r="RI43" s="36" t="str">
        <f t="shared" si="109"/>
        <v/>
      </c>
      <c r="RK43" s="33" t="str">
        <f>IF(ISBLANK(RJ43),"",IF(ISBLANK(VLOOKUP(RJ43,role!A:E,2,FALSE)),"",VLOOKUP(RJ43,role!A:E,2,FALSE)))</f>
        <v/>
      </c>
      <c r="RL43" s="33" t="str">
        <f>IF(ISBLANK(RJ43),"",IF(ISBLANK(VLOOKUP(RJ43,role!A:E,3,FALSE)),"",VLOOKUP(RJ43,role!A:E,3,FALSE)))</f>
        <v/>
      </c>
      <c r="RM43" s="33" t="str">
        <f>IF(ISBLANK(RJ43),"",IF(ISBLANK(VLOOKUP(RJ43,role!A:E,4,FALSE)),"",VLOOKUP(RJ43,role!A:E,4,FALSE)))</f>
        <v/>
      </c>
      <c r="RN43" s="33" t="str">
        <f>IF(ISBLANK(RJ43),"",IF(ISBLANK(VLOOKUP(RJ43,role!A:E,5,FALSE)),"",VLOOKUP(RJ43,role!A:E,5,FALSE)))</f>
        <v/>
      </c>
      <c r="RO43" s="38"/>
      <c r="RP43" s="36" t="str">
        <f t="shared" si="110"/>
        <v/>
      </c>
      <c r="RR43" s="33" t="str">
        <f t="shared" si="111"/>
        <v/>
      </c>
      <c r="RS43" s="33" t="str">
        <f t="shared" si="112"/>
        <v/>
      </c>
      <c r="RT43" s="33" t="str">
        <f t="shared" si="113"/>
        <v/>
      </c>
      <c r="RU43" s="33" t="str">
        <f t="shared" si="114"/>
        <v/>
      </c>
      <c r="RV43" s="34"/>
      <c r="RW43" s="35"/>
      <c r="RY43" s="33" t="str">
        <f t="shared" si="115"/>
        <v/>
      </c>
      <c r="RZ43" s="41"/>
      <c r="SA43" s="33" t="str">
        <f t="shared" si="116"/>
        <v/>
      </c>
      <c r="SC43" s="33" t="str">
        <f t="shared" si="117"/>
        <v/>
      </c>
      <c r="SE43" s="33" t="str">
        <f t="shared" si="118"/>
        <v/>
      </c>
      <c r="SG43" s="33" t="str">
        <f t="shared" si="119"/>
        <v/>
      </c>
      <c r="SI43" s="33" t="str">
        <f t="shared" si="120"/>
        <v/>
      </c>
      <c r="SK43" s="33" t="str">
        <f t="shared" si="121"/>
        <v/>
      </c>
      <c r="SM43" s="33" t="str">
        <f t="shared" si="122"/>
        <v/>
      </c>
      <c r="SO43" s="33" t="str">
        <f t="shared" si="123"/>
        <v/>
      </c>
      <c r="SQ43" s="33" t="str">
        <f t="shared" si="124"/>
        <v/>
      </c>
      <c r="SS43" s="33" t="str">
        <f t="shared" si="125"/>
        <v/>
      </c>
      <c r="ST43" s="34"/>
      <c r="SV43" s="33" t="str">
        <f t="shared" si="126"/>
        <v/>
      </c>
      <c r="SX43" s="33" t="str">
        <f t="shared" si="127"/>
        <v/>
      </c>
      <c r="SZ43" s="33" t="str">
        <f t="shared" si="128"/>
        <v/>
      </c>
      <c r="TB43" s="33" t="str">
        <f t="shared" si="129"/>
        <v/>
      </c>
      <c r="TD43" s="33" t="str">
        <f t="shared" si="130"/>
        <v/>
      </c>
      <c r="TE43" s="34"/>
      <c r="TG43" s="33" t="str">
        <f t="shared" si="131"/>
        <v/>
      </c>
      <c r="TI43" s="33" t="str">
        <f t="shared" si="132"/>
        <v/>
      </c>
      <c r="TK43" s="33" t="str">
        <f t="shared" si="133"/>
        <v/>
      </c>
      <c r="TM43" s="33" t="str">
        <f t="shared" si="134"/>
        <v/>
      </c>
      <c r="TO43" s="33" t="str">
        <f t="shared" si="135"/>
        <v/>
      </c>
      <c r="TP43" s="34"/>
      <c r="TR43" s="33" t="str">
        <f t="shared" si="136"/>
        <v/>
      </c>
      <c r="TT43" s="33" t="str">
        <f t="shared" si="137"/>
        <v/>
      </c>
      <c r="TV43" s="33" t="str">
        <f t="shared" si="138"/>
        <v/>
      </c>
      <c r="TX43" s="33" t="str">
        <f t="shared" si="139"/>
        <v/>
      </c>
      <c r="TZ43" s="33" t="str">
        <f t="shared" si="140"/>
        <v/>
      </c>
      <c r="UA43" s="34"/>
      <c r="UC43" s="33" t="str">
        <f t="shared" si="141"/>
        <v/>
      </c>
      <c r="UE43" s="33" t="str">
        <f t="shared" si="142"/>
        <v/>
      </c>
      <c r="UG43" s="33" t="str">
        <f t="shared" si="143"/>
        <v/>
      </c>
      <c r="UI43" s="33" t="str">
        <f t="shared" si="144"/>
        <v/>
      </c>
      <c r="UK43" s="33" t="str">
        <f t="shared" si="145"/>
        <v/>
      </c>
      <c r="UL43" s="34"/>
      <c r="UN43" s="33" t="str">
        <f t="shared" si="146"/>
        <v/>
      </c>
      <c r="UO43" s="33" t="str">
        <f t="shared" si="147"/>
        <v/>
      </c>
      <c r="UQ43" s="33" t="str">
        <f t="shared" si="148"/>
        <v/>
      </c>
      <c r="UR43" s="33" t="str">
        <f t="shared" si="149"/>
        <v/>
      </c>
      <c r="UT43" s="33" t="str">
        <f t="shared" si="150"/>
        <v/>
      </c>
      <c r="UU43" s="33" t="str">
        <f t="shared" si="151"/>
        <v/>
      </c>
      <c r="UW43" s="33" t="str">
        <f t="shared" si="152"/>
        <v/>
      </c>
      <c r="UX43" s="33" t="str">
        <f t="shared" si="153"/>
        <v/>
      </c>
      <c r="UZ43" s="33" t="str">
        <f t="shared" si="154"/>
        <v/>
      </c>
      <c r="VA43" s="33" t="str">
        <f t="shared" si="155"/>
        <v/>
      </c>
      <c r="VB43" s="37"/>
      <c r="VC43" s="35"/>
      <c r="VD43" s="36" t="str">
        <f t="shared" si="156"/>
        <v/>
      </c>
      <c r="VE43" s="36" t="str">
        <f t="shared" si="157"/>
        <v/>
      </c>
      <c r="VG43" s="36" t="str">
        <f t="shared" si="158"/>
        <v/>
      </c>
      <c r="VH43" s="36" t="str">
        <f t="shared" si="159"/>
        <v/>
      </c>
      <c r="VJ43" s="36" t="str">
        <f t="shared" si="160"/>
        <v/>
      </c>
      <c r="VK43" s="36" t="str">
        <f t="shared" si="161"/>
        <v/>
      </c>
      <c r="VM43" s="36" t="str">
        <f t="shared" si="162"/>
        <v/>
      </c>
      <c r="VN43" s="36" t="str">
        <f t="shared" si="163"/>
        <v/>
      </c>
      <c r="VP43" s="36" t="str">
        <f t="shared" si="164"/>
        <v/>
      </c>
      <c r="VQ43" s="36" t="str">
        <f t="shared" si="165"/>
        <v/>
      </c>
      <c r="VR43" s="34"/>
      <c r="VT43" s="36" t="str">
        <f t="shared" si="166"/>
        <v/>
      </c>
      <c r="VU43" s="36" t="str">
        <f t="shared" si="167"/>
        <v/>
      </c>
      <c r="VW43" s="36" t="str">
        <f t="shared" si="168"/>
        <v/>
      </c>
      <c r="VX43" s="36" t="str">
        <f t="shared" si="169"/>
        <v/>
      </c>
      <c r="VZ43" s="36" t="str">
        <f t="shared" si="170"/>
        <v/>
      </c>
      <c r="WA43" s="36" t="str">
        <f t="shared" si="171"/>
        <v/>
      </c>
      <c r="WC43" s="36" t="str">
        <f t="shared" si="172"/>
        <v/>
      </c>
      <c r="WD43" s="36" t="str">
        <f t="shared" si="173"/>
        <v/>
      </c>
      <c r="WF43" s="36" t="str">
        <f t="shared" si="174"/>
        <v/>
      </c>
      <c r="WG43" s="36" t="str">
        <f t="shared" si="175"/>
        <v/>
      </c>
      <c r="WH43" s="34"/>
      <c r="WK43" s="33" t="str">
        <f t="shared" si="176"/>
        <v/>
      </c>
      <c r="WL43" s="35"/>
      <c r="WM43" s="38"/>
      <c r="WN43" s="36" t="str">
        <f t="shared" si="177"/>
        <v/>
      </c>
      <c r="WO43" s="33" t="str">
        <f t="shared" si="178"/>
        <v/>
      </c>
      <c r="WR43" s="36" t="str">
        <f t="shared" si="179"/>
        <v/>
      </c>
      <c r="WS43" s="33" t="str">
        <f t="shared" si="180"/>
        <v/>
      </c>
      <c r="WV43" s="36" t="str">
        <f t="shared" si="181"/>
        <v/>
      </c>
      <c r="WW43" s="33" t="str">
        <f t="shared" si="182"/>
        <v/>
      </c>
      <c r="WZ43" s="36" t="str">
        <f t="shared" si="183"/>
        <v/>
      </c>
      <c r="XA43" s="33" t="str">
        <f t="shared" si="184"/>
        <v/>
      </c>
      <c r="XB43" s="33"/>
      <c r="XD43" s="36" t="str">
        <f t="shared" si="185"/>
        <v/>
      </c>
      <c r="XE43" s="33" t="str">
        <f t="shared" si="186"/>
        <v/>
      </c>
      <c r="XF43" s="39"/>
      <c r="XG43" s="33" t="str">
        <f t="shared" si="187"/>
        <v/>
      </c>
      <c r="XH43" s="33" t="str">
        <f t="shared" si="188"/>
        <v/>
      </c>
      <c r="XI43" s="33" t="str">
        <f t="shared" si="189"/>
        <v/>
      </c>
      <c r="XJ43" s="33" t="str">
        <f t="shared" si="190"/>
        <v/>
      </c>
      <c r="XK43" s="33" t="str">
        <f t="shared" si="191"/>
        <v/>
      </c>
      <c r="XL43" s="33" t="str">
        <f t="shared" si="192"/>
        <v/>
      </c>
      <c r="XM43" s="33" t="str">
        <f t="shared" si="193"/>
        <v/>
      </c>
      <c r="XN43" s="33" t="str">
        <f t="shared" si="194"/>
        <v/>
      </c>
      <c r="XO43" s="33" t="str">
        <f t="shared" si="195"/>
        <v/>
      </c>
    </row>
    <row r="44" spans="3:639" s="32" customFormat="1" x14ac:dyDescent="0.25">
      <c r="C44" s="33" t="str">
        <f t="shared" si="20"/>
        <v/>
      </c>
      <c r="E44" s="32" t="str">
        <f t="shared" si="21"/>
        <v/>
      </c>
      <c r="F44" s="33" t="str">
        <f t="shared" si="22"/>
        <v/>
      </c>
      <c r="G44" s="33" t="str">
        <f t="shared" si="23"/>
        <v/>
      </c>
      <c r="J44" s="33" t="str">
        <f t="shared" si="24"/>
        <v/>
      </c>
      <c r="K44" s="33" t="str">
        <f t="shared" si="25"/>
        <v/>
      </c>
      <c r="L44" s="33" t="str">
        <f t="shared" si="26"/>
        <v/>
      </c>
      <c r="N44" s="33" t="str">
        <f t="shared" si="27"/>
        <v/>
      </c>
      <c r="O44" s="33" t="str">
        <f t="shared" si="28"/>
        <v/>
      </c>
      <c r="Q44" s="33" t="str">
        <f t="shared" si="29"/>
        <v/>
      </c>
      <c r="R44" s="33" t="str">
        <f t="shared" si="30"/>
        <v/>
      </c>
      <c r="S44" s="33"/>
      <c r="T44" s="33"/>
      <c r="U44" s="33" t="str">
        <f t="shared" si="31"/>
        <v/>
      </c>
      <c r="V44" s="33" t="str">
        <f t="shared" si="32"/>
        <v/>
      </c>
      <c r="W44" s="33"/>
      <c r="Y44" s="33" t="str">
        <f>IF(ISBLANK(X44),"",VLOOKUP(X44,resource_type!A:C,3,FALSE))</f>
        <v/>
      </c>
      <c r="Z44" s="33" t="str">
        <f>IF(ISBLANK(X44),"",VLOOKUP(X44,resource_type!A:C,2,FALSE))</f>
        <v/>
      </c>
      <c r="AA44" s="33" t="str">
        <f t="shared" si="33"/>
        <v/>
      </c>
      <c r="AB44" s="33" t="str">
        <f t="shared" si="34"/>
        <v/>
      </c>
      <c r="AD44" s="33" t="str">
        <f>IF(ISBLANK(AC44),"",VLOOKUP(AC44,resource_type!A:C,3,FALSE))</f>
        <v/>
      </c>
      <c r="AF44" s="33" t="str">
        <f>IF(ISBLANK(AE44),"",VLOOKUP(AE44,resource_type!A:C,3,FALSE))</f>
        <v/>
      </c>
      <c r="AG44" s="34"/>
      <c r="AI44" s="33" t="str">
        <f t="shared" si="35"/>
        <v/>
      </c>
      <c r="AK44" s="33" t="str">
        <f t="shared" si="36"/>
        <v/>
      </c>
      <c r="AM44" s="33" t="str">
        <f t="shared" si="37"/>
        <v/>
      </c>
      <c r="AO44" s="33" t="str">
        <f t="shared" si="38"/>
        <v/>
      </c>
      <c r="AP44" s="54"/>
      <c r="AQ44" s="35"/>
      <c r="AR44" s="36" t="str">
        <f t="shared" si="39"/>
        <v/>
      </c>
      <c r="AS44" s="36" t="str">
        <f t="shared" si="40"/>
        <v/>
      </c>
      <c r="AT44" s="35"/>
      <c r="AV44" s="33" t="str">
        <f t="shared" si="41"/>
        <v/>
      </c>
      <c r="AW44" s="33" t="str">
        <f t="shared" si="42"/>
        <v/>
      </c>
      <c r="AX44" s="33" t="str">
        <f t="shared" si="43"/>
        <v/>
      </c>
      <c r="AZ44" s="33" t="str">
        <f>IF(ISBLANK(AY44),"",IF(ISBLANK(VLOOKUP(AY44,role!A:E,2,FALSE)),"",VLOOKUP(AY44,role!A:E,2,FALSE)))</f>
        <v/>
      </c>
      <c r="BA44" s="33" t="str">
        <f>IF(ISBLANK(AY44),"",IF(ISBLANK(VLOOKUP(AY44,role!A:E,3,FALSE)),"",VLOOKUP(AY44,role!A:E,3,FALSE)))</f>
        <v/>
      </c>
      <c r="BB44" s="33" t="str">
        <f>IF(ISBLANK(AY44),"",IF(ISBLANK(VLOOKUP(AY44,role!A:E,4,FALSE)),"",VLOOKUP(AY44,role!A:E,4,FALSE)))</f>
        <v/>
      </c>
      <c r="BC44" s="33" t="str">
        <f>IF(ISBLANK(AY44),"",IF(ISBLANK(VLOOKUP(AY44,role!A:E,5,FALSE)),"",VLOOKUP(AY44,role!A:E,5,FALSE)))</f>
        <v/>
      </c>
      <c r="BE44" s="33" t="str">
        <f>IF(ISBLANK(BD44),"",IF(ISBLANK(VLOOKUP(BD44,role!A:E,2,FALSE)),"",VLOOKUP(BD44,role!A:E,2,FALSE)))</f>
        <v/>
      </c>
      <c r="BF44" s="33" t="str">
        <f>IF(ISBLANK(BD44),"",IF(ISBLANK(VLOOKUP(BD44,role!A:E,3,FALSE)),"",VLOOKUP(BD44,role!A:E,3,FALSE)))</f>
        <v/>
      </c>
      <c r="BG44" s="33" t="str">
        <f>IF(ISBLANK(BD44),"",IF(ISBLANK(VLOOKUP(BD44,role!A:E,4,FALSE)),"",VLOOKUP(BD44,role!A:E,4,FALSE)))</f>
        <v/>
      </c>
      <c r="BH44" s="33" t="str">
        <f>IF(ISBLANK(BD44),"",IF(ISBLANK(VLOOKUP(BD44,role!A:E,5,FALSE)),"",VLOOKUP(BD44,role!A:E,5,FALSE)))</f>
        <v/>
      </c>
      <c r="BN44" s="34"/>
      <c r="BQ44" s="41"/>
      <c r="BS44" s="33" t="str">
        <f t="shared" si="44"/>
        <v/>
      </c>
      <c r="BT44" s="33" t="str">
        <f t="shared" si="45"/>
        <v/>
      </c>
      <c r="BU44" s="33" t="str">
        <f t="shared" si="46"/>
        <v/>
      </c>
      <c r="BW44" s="33" t="str">
        <f>IF(ISBLANK(BV44),"",IF(ISBLANK(VLOOKUP(BV44,role!A:E,2,FALSE)),"",VLOOKUP(BV44,role!A:E,2,FALSE)))</f>
        <v/>
      </c>
      <c r="BX44" s="33" t="str">
        <f>IF(ISBLANK(BV44),"",IF(ISBLANK(VLOOKUP(BV44,role!A:E,3,FALSE)),"",VLOOKUP(BV44,role!A:E,3,FALSE)))</f>
        <v/>
      </c>
      <c r="BY44" s="33" t="str">
        <f>IF(ISBLANK(BV44),"",IF(ISBLANK(VLOOKUP(BV44,role!A:E,4,FALSE)),"",VLOOKUP(BV44,role!A:E,4,FALSE)))</f>
        <v/>
      </c>
      <c r="BZ44" s="33" t="str">
        <f>IF(ISBLANK(BV44),"",IF(ISBLANK(VLOOKUP(BV44,role!A:E,5,FALSE)),"",VLOOKUP(BV44,role!A:E,5,FALSE)))</f>
        <v/>
      </c>
      <c r="CB44" s="33" t="str">
        <f>IF(ISBLANK(CA44),"",IF(ISBLANK(VLOOKUP(CA44,role!A:E,2,FALSE)),"",VLOOKUP(CA44,role!A:E,2,FALSE)))</f>
        <v/>
      </c>
      <c r="CC44" s="33" t="str">
        <f>IF(ISBLANK(CA44),"",IF(ISBLANK(VLOOKUP(CA44,role!A:E,3,FALSE)),"",VLOOKUP(CA44,role!A:E,3,FALSE)))</f>
        <v/>
      </c>
      <c r="CD44" s="33" t="str">
        <f>IF(ISBLANK(CA44),"",IF(ISBLANK(VLOOKUP(CA44,role!A:E,4,FALSE)),"",VLOOKUP(CA44,role!A:E,4,FALSE)))</f>
        <v/>
      </c>
      <c r="CE44" s="33" t="str">
        <f>IF(ISBLANK(CA44),"",IF(ISBLANK(VLOOKUP(CA44,role!A:E,5,FALSE)),"",VLOOKUP(CA44,role!A:E,5,FALSE)))</f>
        <v/>
      </c>
      <c r="CK44" s="34"/>
      <c r="CN44" s="41"/>
      <c r="CP44" s="33" t="str">
        <f t="shared" si="47"/>
        <v/>
      </c>
      <c r="CQ44" s="33" t="str">
        <f t="shared" si="48"/>
        <v/>
      </c>
      <c r="CR44" s="33" t="str">
        <f t="shared" si="49"/>
        <v/>
      </c>
      <c r="CT44" s="33" t="str">
        <f>IF(ISBLANK(CS44),"",IF(ISBLANK(VLOOKUP(CS44,role!A:E,2,FALSE)),"",VLOOKUP(CS44,role!A:E,2,FALSE)))</f>
        <v/>
      </c>
      <c r="CU44" s="33" t="str">
        <f>IF(ISBLANK(CS44),"",IF(ISBLANK(VLOOKUP(CS44,role!A:E,3,FALSE)),"",VLOOKUP(CS44,role!A:E,3,FALSE)))</f>
        <v/>
      </c>
      <c r="CV44" s="33" t="str">
        <f>IF(ISBLANK(CS44),"",IF(ISBLANK(VLOOKUP(CS44,role!A:E,4,FALSE)),"",VLOOKUP(CS44,role!A:E,4,FALSE)))</f>
        <v/>
      </c>
      <c r="CW44" s="33" t="str">
        <f>IF(ISBLANK(CS44),"",IF(ISBLANK(VLOOKUP(CS44,role!A:E,5,FALSE)),"",VLOOKUP(CS44,role!A:E,5,FALSE)))</f>
        <v/>
      </c>
      <c r="DC44" s="34"/>
      <c r="DF44" s="41"/>
      <c r="DH44" s="33" t="str">
        <f t="shared" si="50"/>
        <v/>
      </c>
      <c r="DI44" s="33" t="str">
        <f t="shared" si="51"/>
        <v/>
      </c>
      <c r="DJ44" s="33" t="str">
        <f t="shared" si="52"/>
        <v/>
      </c>
      <c r="DL44" s="33" t="str">
        <f>IF(ISBLANK(DK44),"",IF(ISBLANK(VLOOKUP(DK44,role!A:E,2,FALSE)),"",VLOOKUP(DK44,role!A:E,2,FALSE)))</f>
        <v/>
      </c>
      <c r="DM44" s="33" t="str">
        <f>IF(ISBLANK(DK44),"",IF(ISBLANK(VLOOKUP(DK44,role!A:E,3,FALSE)),"",VLOOKUP(DK44,role!A:E,3,FALSE)))</f>
        <v/>
      </c>
      <c r="DN44" s="33" t="str">
        <f>IF(ISBLANK(DK44),"",IF(ISBLANK(VLOOKUP(DK44,role!A:E,4,FALSE)),"",VLOOKUP(DK44,role!A:E,4,FALSE)))</f>
        <v/>
      </c>
      <c r="DO44" s="33" t="str">
        <f>IF(ISBLANK(DK44),"",IF(ISBLANK(VLOOKUP(DK44,role!A:E,5,FALSE)),"",VLOOKUP(DK44,role!A:E,5,FALSE)))</f>
        <v/>
      </c>
      <c r="DU44" s="34"/>
      <c r="DX44" s="41"/>
      <c r="DZ44" s="33" t="str">
        <f t="shared" si="53"/>
        <v/>
      </c>
      <c r="EA44" s="33" t="str">
        <f t="shared" si="54"/>
        <v/>
      </c>
      <c r="EB44" s="33" t="str">
        <f t="shared" si="55"/>
        <v/>
      </c>
      <c r="ED44" s="33" t="str">
        <f>IF(ISBLANK(EC44),"",VLOOKUP(EC44,role!A:E,2,FALSE))</f>
        <v/>
      </c>
      <c r="EE44" s="33" t="str">
        <f>IF(ISBLANK(EC44),"",IF(ISBLANK(VLOOKUP(EC44,role!A:E,3,FALSE)),"",VLOOKUP(EC44,role!A:E,3,FALSE)))</f>
        <v/>
      </c>
      <c r="EF44" s="33" t="str">
        <f>IF(ISBLANK(EC44),"",IF(ISBLANK(VLOOKUP(EC44,role!A:E,4,FALSE)),"",VLOOKUP(EC44,role!A:E,4,FALSE)))</f>
        <v/>
      </c>
      <c r="EG44" s="33" t="str">
        <f>IF(ISBLANK(EC44),"",IF(ISBLANK(VLOOKUP(EC44,role!A:E,5,FALSE)),"",VLOOKUP(EC44,role!A:E,5,FALSE)))</f>
        <v/>
      </c>
      <c r="EM44" s="34"/>
      <c r="EP44" s="34"/>
      <c r="ES44" s="33" t="str">
        <f t="shared" si="56"/>
        <v/>
      </c>
      <c r="ET44" s="33" t="str">
        <f t="shared" si="57"/>
        <v/>
      </c>
      <c r="EU44" s="33" t="str">
        <f t="shared" si="58"/>
        <v/>
      </c>
      <c r="EW44" s="33" t="str">
        <f>IF(ISBLANK(EV44),"",IF(ISBLANK(VLOOKUP(EV44,role!A:E,2,FALSE)),"",VLOOKUP(EV44,role!A:E,2,FALSE)))</f>
        <v/>
      </c>
      <c r="EX44" s="33" t="str">
        <f>IF(ISBLANK(EV44),"",IF(ISBLANK(VLOOKUP(EV44,role!A:E,3,FALSE)),"",VLOOKUP(EV44,role!A:E,3,FALSE)))</f>
        <v/>
      </c>
      <c r="EY44" s="33" t="str">
        <f>IF(ISBLANK(EV44),"",IF(ISBLANK(VLOOKUP(EV44,role!A:E,4,FALSE)),"",VLOOKUP(EV44,role!A:E,4,FALSE)))</f>
        <v/>
      </c>
      <c r="EZ44" s="33" t="str">
        <f>IF(ISBLANK(EV44),"",IF(ISBLANK(VLOOKUP(EV44,role!A:E,5,FALSE)),"",VLOOKUP(EV44,role!A:E,5,FALSE)))</f>
        <v/>
      </c>
      <c r="FF44" s="34"/>
      <c r="FI44" s="41"/>
      <c r="FK44" s="33" t="str">
        <f t="shared" si="59"/>
        <v/>
      </c>
      <c r="FL44" s="33" t="str">
        <f t="shared" si="60"/>
        <v/>
      </c>
      <c r="FM44" s="33" t="str">
        <f t="shared" si="61"/>
        <v/>
      </c>
      <c r="FO44" s="33" t="str">
        <f>IF(ISBLANK(FN44),"",IF(ISBLANK(VLOOKUP(FN44,role!A:E,2,FALSE)),"",VLOOKUP(FN44,role!A:E,2,FALSE)))</f>
        <v/>
      </c>
      <c r="FP44" s="33" t="str">
        <f>IF(ISBLANK(FN44),"",IF(ISBLANK(VLOOKUP(FN44,role!A:E,3,FALSE)),"",VLOOKUP(FN44,role!A:E,3,FALSE)))</f>
        <v/>
      </c>
      <c r="FQ44" s="33" t="str">
        <f>IF(ISBLANK(FN44),"",IF(ISBLANK(VLOOKUP(FN44,role!A:E,4,FALSE)),"",VLOOKUP(FN44,role!A:E,4,FALSE)))</f>
        <v/>
      </c>
      <c r="FR44" s="33" t="str">
        <f>IF(ISBLANK(FN44),"",IF(ISBLANK(VLOOKUP(FN44,role!A:E,5,FALSE)),"",VLOOKUP(FN44,role!A:E,5,FALSE)))</f>
        <v/>
      </c>
      <c r="FX44" s="34"/>
      <c r="GA44" s="41"/>
      <c r="GC44" s="33" t="str">
        <f t="shared" si="62"/>
        <v/>
      </c>
      <c r="GD44" s="33" t="str">
        <f t="shared" si="63"/>
        <v/>
      </c>
      <c r="GE44" s="33" t="str">
        <f t="shared" si="64"/>
        <v/>
      </c>
      <c r="GG44" s="33" t="str">
        <f>IF(ISBLANK(GF44),"",IF(ISBLANK(VLOOKUP(GF44,role!A:E,2,FALSE)),"",VLOOKUP(GF44,role!A:E,2,FALSE)))</f>
        <v/>
      </c>
      <c r="GH44" s="33" t="str">
        <f>IF(ISBLANK(GF44),"",IF(ISBLANK(VLOOKUP(GF44,role!A:E,3,FALSE)),"",VLOOKUP(GF44,role!A:E,3,FALSE)))</f>
        <v/>
      </c>
      <c r="GI44" s="33" t="str">
        <f>IF(ISBLANK(GF44),"",IF(ISBLANK(VLOOKUP(GF44,role!A:E,4,FALSE)),"",VLOOKUP(GF44,role!A:E,4,FALSE)))</f>
        <v/>
      </c>
      <c r="GJ44" s="33" t="str">
        <f>IF(ISBLANK(GF44),"",IF(ISBLANK(VLOOKUP(GF44,role!A:E,5,FALSE)),"",VLOOKUP(GF44,role!A:E,5,FALSE)))</f>
        <v/>
      </c>
      <c r="GP44" s="34"/>
      <c r="GS44" s="41"/>
      <c r="GU44" s="33" t="str">
        <f t="shared" si="65"/>
        <v/>
      </c>
      <c r="GV44" s="33" t="str">
        <f t="shared" si="66"/>
        <v/>
      </c>
      <c r="GW44" s="33" t="str">
        <f t="shared" si="67"/>
        <v/>
      </c>
      <c r="GY44" s="33" t="str">
        <f>IF(ISBLANK(GX44),"",IF(ISBLANK(VLOOKUP(GX44,role!A:E,2,FALSE)),"",VLOOKUP(GX44,role!A:E,2,FALSE)))</f>
        <v/>
      </c>
      <c r="GZ44" s="33" t="str">
        <f>IF(ISBLANK(GX44),"",IF(ISBLANK(VLOOKUP(GX44,role!A:E,3,FALSE)),"",VLOOKUP(GX44,role!A:E,3,FALSE)))</f>
        <v/>
      </c>
      <c r="HA44" s="33" t="str">
        <f>IF(ISBLANK(GX44),"",IF(ISBLANK(VLOOKUP(GX44,role!A:E,4,FALSE)),"",VLOOKUP(GX44,role!A:E,4,FALSE)))</f>
        <v/>
      </c>
      <c r="HB44" s="33" t="str">
        <f>IF(ISBLANK(GX44),"",IF(ISBLANK(VLOOKUP(GX44,role!A:E,5,FALSE)),"",VLOOKUP(GX44,role!A:E,5,FALSE)))</f>
        <v/>
      </c>
      <c r="HH44" s="34"/>
      <c r="HK44" s="41"/>
      <c r="HM44" s="33" t="str">
        <f t="shared" si="68"/>
        <v/>
      </c>
      <c r="HN44" s="33" t="str">
        <f t="shared" si="69"/>
        <v/>
      </c>
      <c r="HO44" s="33" t="str">
        <f t="shared" si="70"/>
        <v/>
      </c>
      <c r="HQ44" s="33" t="str">
        <f>IF(ISBLANK(HP44),"",IF(ISBLANK(VLOOKUP(HP44,role!A:E,2,FALSE)),"",VLOOKUP(HP44,role!A:E,2,FALSE)))</f>
        <v/>
      </c>
      <c r="HR44" s="33" t="str">
        <f>IF(ISBLANK(HP44),"",IF(ISBLANK(VLOOKUP(HP44,role!A:E,3,FALSE)),"",VLOOKUP(HP44,role!A:E,3,FALSE)))</f>
        <v/>
      </c>
      <c r="HS44" s="33" t="str">
        <f>IF(ISBLANK(HP44),"",IF(ISBLANK(VLOOKUP(HP44,role!A:E,4,FALSE)),"",VLOOKUP(HP44,role!A:E,4,FALSE)))</f>
        <v/>
      </c>
      <c r="HT44" s="33" t="str">
        <f>IF(ISBLANK(HP44),"",IF(ISBLANK(VLOOKUP(HP44,role!A:E,5,FALSE)),"",VLOOKUP(HP44,role!A:E,5,FALSE)))</f>
        <v/>
      </c>
      <c r="HZ44" s="34"/>
      <c r="IC44" s="34"/>
      <c r="IF44" s="33" t="str">
        <f t="shared" si="71"/>
        <v/>
      </c>
      <c r="IG44" s="33" t="str">
        <f t="shared" si="72"/>
        <v/>
      </c>
      <c r="IH44" s="33" t="str">
        <f t="shared" si="73"/>
        <v/>
      </c>
      <c r="IJ44" s="33" t="str">
        <f>IF(ISBLANK(II44),"",IF(ISBLANK(VLOOKUP(II44,role!A:E,2,FALSE)),"",VLOOKUP(II44,role!A:E,2,FALSE)))</f>
        <v/>
      </c>
      <c r="IK44" s="33" t="str">
        <f>IF(ISBLANK(II44),"",IF(ISBLANK(VLOOKUP(II44,role!A:E,3,FALSE)),"",VLOOKUP(II44,role!A:E,3,FALSE)))</f>
        <v/>
      </c>
      <c r="IL44" s="33" t="str">
        <f>IF(ISBLANK(II44),"",IF(ISBLANK(VLOOKUP(II44,role!A:E,4,FALSE)),"",VLOOKUP(II44,role!A:E,4,FALSE)))</f>
        <v/>
      </c>
      <c r="IM44" s="33" t="str">
        <f>IF(ISBLANK(II44),"",IF(ISBLANK(VLOOKUP(II44,role!A:E,5,FALSE)),"",VLOOKUP(II44,role!A:E,5,FALSE)))</f>
        <v/>
      </c>
      <c r="IS44" s="34"/>
      <c r="IV44" s="41"/>
      <c r="IX44" s="33" t="str">
        <f t="shared" si="74"/>
        <v/>
      </c>
      <c r="IY44" s="33" t="str">
        <f t="shared" si="75"/>
        <v/>
      </c>
      <c r="IZ44" s="33" t="str">
        <f t="shared" si="76"/>
        <v/>
      </c>
      <c r="JB44" s="33" t="str">
        <f>IF(ISBLANK(JA44),"",IF(ISBLANK(VLOOKUP(JA44,role!A:E,2,FALSE)),"",VLOOKUP(JA44,role!A:E,2,FALSE)))</f>
        <v/>
      </c>
      <c r="JC44" s="33" t="str">
        <f>IF(ISBLANK(JA44),"",IF(ISBLANK(VLOOKUP(JA44,role!A:E,3,FALSE)),"",VLOOKUP(JA44,role!A:E,3,FALSE)))</f>
        <v/>
      </c>
      <c r="JD44" s="33" t="str">
        <f>IF(ISBLANK(JA44),"",IF(ISBLANK(VLOOKUP(JA44,role!A:E,4,FALSE)),"",VLOOKUP(JA44,role!A:E,4,FALSE)))</f>
        <v/>
      </c>
      <c r="JE44" s="33" t="str">
        <f>IF(ISBLANK(JA44),"",IF(ISBLANK(VLOOKUP(JA44,role!A:E,5,FALSE)),"",VLOOKUP(JA44,role!A:E,5,FALSE)))</f>
        <v/>
      </c>
      <c r="JK44" s="34"/>
      <c r="JN44" s="41"/>
      <c r="JP44" s="33" t="str">
        <f t="shared" si="77"/>
        <v/>
      </c>
      <c r="JQ44" s="33" t="str">
        <f t="shared" si="78"/>
        <v/>
      </c>
      <c r="JR44" s="33" t="str">
        <f t="shared" si="79"/>
        <v/>
      </c>
      <c r="JT44" s="33" t="str">
        <f>IF(ISBLANK(JS44),"",IF(ISBLANK(VLOOKUP(JS44,role!A:E,2,FALSE)),"",VLOOKUP(JS44,role!A:E,2,FALSE)))</f>
        <v/>
      </c>
      <c r="JU44" s="33" t="str">
        <f>IF(ISBLANK(JS44),"",IF(ISBLANK(VLOOKUP(JS44,role!A:E,3,FALSE)),"",VLOOKUP(JS44,role!A:E,3,FALSE)))</f>
        <v/>
      </c>
      <c r="JV44" s="33" t="str">
        <f>IF(ISBLANK(JS44),"",IF(ISBLANK(VLOOKUP(JS44,role!A:E,4,FALSE)),"",VLOOKUP(JS44,role!A:E,4,FALSE)))</f>
        <v/>
      </c>
      <c r="JW44" s="33" t="str">
        <f>IF(ISBLANK(JS44),"",IF(ISBLANK(VLOOKUP(JS44,role!A:E,5,FALSE)),"",VLOOKUP(JS44,role!A:E,5,FALSE)))</f>
        <v/>
      </c>
      <c r="KC44" s="34"/>
      <c r="KF44" s="41"/>
      <c r="KH44" s="33" t="str">
        <f t="shared" si="80"/>
        <v/>
      </c>
      <c r="KI44" s="33" t="str">
        <f t="shared" si="81"/>
        <v/>
      </c>
      <c r="KJ44" s="33" t="str">
        <f t="shared" si="82"/>
        <v/>
      </c>
      <c r="KL44" s="33" t="str">
        <f>IF(ISBLANK(KK44),"",IF(ISBLANK(VLOOKUP(KK44,role!A:E,2,FALSE)),"",VLOOKUP(KK44,role!A:E,2,FALSE)))</f>
        <v/>
      </c>
      <c r="KM44" s="33" t="str">
        <f>IF(ISBLANK(KK44),"",IF(ISBLANK(VLOOKUP(KK44,role!A:E,3,FALSE)),"",VLOOKUP(KK44,role!A:E,3,FALSE)))</f>
        <v/>
      </c>
      <c r="KN44" s="33" t="str">
        <f>IF(ISBLANK(KK44),"",IF(ISBLANK(VLOOKUP(KK44,role!A:E,4,FALSE)),"",VLOOKUP(KK44,role!A:E,4,FALSE)))</f>
        <v/>
      </c>
      <c r="KO44" s="33" t="str">
        <f>IF(ISBLANK(KK44),"",IF(ISBLANK(VLOOKUP(KK44,role!A:E,5,FALSE)),"",VLOOKUP(KK44,role!A:E,5,FALSE)))</f>
        <v/>
      </c>
      <c r="KU44" s="34"/>
      <c r="KX44" s="41"/>
      <c r="KZ44" s="33" t="str">
        <f t="shared" si="83"/>
        <v/>
      </c>
      <c r="LA44" s="33" t="str">
        <f t="shared" si="84"/>
        <v/>
      </c>
      <c r="LB44" s="33" t="str">
        <f t="shared" si="85"/>
        <v/>
      </c>
      <c r="LD44" s="33" t="str">
        <f>IF(ISBLANK(LC44),"",IF(ISBLANK(VLOOKUP(LC44,role!A:E,2,FALSE)),"",VLOOKUP(LC44,role!A:E,2,FALSE)))</f>
        <v/>
      </c>
      <c r="LE44" s="33" t="str">
        <f>IF(ISBLANK(LC44),"",IF(ISBLANK(VLOOKUP(LC44,role!A:E,3,FALSE)),"",VLOOKUP(LC44,role!A:E,3,FALSE)))</f>
        <v/>
      </c>
      <c r="LF44" s="33" t="str">
        <f>IF(ISBLANK(LC44),"",IF(ISBLANK(VLOOKUP(LC44,role!A:E,4,FALSE)),"",VLOOKUP(LC44,role!A:E,4,FALSE)))</f>
        <v/>
      </c>
      <c r="LG44" s="33" t="str">
        <f>IF(ISBLANK(LC44),"",IF(ISBLANK(VLOOKUP(LC44,role!A:E,5,FALSE)),"",VLOOKUP(LC44,role!A:E,5,FALSE)))</f>
        <v/>
      </c>
      <c r="LM44" s="34"/>
      <c r="LP44" s="41"/>
      <c r="LR44" s="33" t="str">
        <f t="shared" si="86"/>
        <v/>
      </c>
      <c r="LS44" s="33" t="str">
        <f t="shared" si="87"/>
        <v/>
      </c>
      <c r="LT44" s="33" t="str">
        <f t="shared" si="88"/>
        <v/>
      </c>
      <c r="LV44" s="33" t="str">
        <f>IF(ISBLANK(LU44),"",IF(ISBLANK(VLOOKUP(LU44,role!A:E,2,FALSE)),"",VLOOKUP(LU44,role!A:E,2,FALSE)))</f>
        <v/>
      </c>
      <c r="LW44" s="33" t="str">
        <f>IF(ISBLANK(LU44),"",IF(ISBLANK(VLOOKUP(LU44,role!A:E,3,FALSE)),"",VLOOKUP(LU44,role!A:E,3,FALSE)))</f>
        <v/>
      </c>
      <c r="LX44" s="33" t="str">
        <f>IF(ISBLANK(LU44),"",IF(ISBLANK(VLOOKUP(LU44,role!A:E,4,FALSE)),"",VLOOKUP(LU44,role!A:E,4,FALSE)))</f>
        <v/>
      </c>
      <c r="LY44" s="33" t="str">
        <f>IF(ISBLANK(LU44),"",IF(ISBLANK(VLOOKUP(LU44,role!A:E,5,FALSE)),"",VLOOKUP(LU44,role!A:E,5,FALSE)))</f>
        <v/>
      </c>
      <c r="ME44" s="34"/>
      <c r="MH44" s="41"/>
      <c r="MJ44" s="33" t="str">
        <f t="shared" si="89"/>
        <v/>
      </c>
      <c r="MK44" s="33" t="str">
        <f t="shared" si="90"/>
        <v/>
      </c>
      <c r="ML44" s="33" t="str">
        <f t="shared" si="91"/>
        <v/>
      </c>
      <c r="MN44" s="33" t="str">
        <f>IF(ISBLANK(MM44),"",IF(ISBLANK(VLOOKUP(MM44,role!A:E,2,FALSE)),"",VLOOKUP(MM44,role!A:E,2,FALSE)))</f>
        <v/>
      </c>
      <c r="MO44" s="33" t="str">
        <f>IF(ISBLANK(MM44),"",IF(ISBLANK(VLOOKUP(MM44,role!A:E,3,FALSE)),"",VLOOKUP(MM44,role!A:E,3,FALSE)))</f>
        <v/>
      </c>
      <c r="MP44" s="33" t="str">
        <f>IF(ISBLANK(MM44),"",IF(ISBLANK(VLOOKUP(MM44,role!A:E,4,FALSE)),"",VLOOKUP(MM44,role!A:E,4,FALSE)))</f>
        <v/>
      </c>
      <c r="MQ44" s="33" t="str">
        <f>IF(ISBLANK(MM44),"",IF(ISBLANK(VLOOKUP(MM44,role!A:E,5,FALSE)),"",VLOOKUP(MM44,role!A:E,5,FALSE)))</f>
        <v/>
      </c>
      <c r="MW44" s="34"/>
      <c r="MZ44" s="41"/>
      <c r="NB44" s="33" t="str">
        <f t="shared" si="92"/>
        <v/>
      </c>
      <c r="NC44" s="33" t="str">
        <f t="shared" si="93"/>
        <v/>
      </c>
      <c r="ND44" s="33" t="str">
        <f t="shared" si="94"/>
        <v/>
      </c>
      <c r="NF44" s="33" t="str">
        <f>IF(ISBLANK(NE44),"",IF(ISBLANK(VLOOKUP(NE44,role!A:E,2,FALSE)),"",VLOOKUP(NE44,role!A:E,2,FALSE)))</f>
        <v/>
      </c>
      <c r="NG44" s="33" t="str">
        <f>IF(ISBLANK(NE44),"",IF(ISBLANK(VLOOKUP(NE44,role!A:E,3,FALSE)),"",VLOOKUP(NE44,role!A:E,3,FALSE)))</f>
        <v/>
      </c>
      <c r="NH44" s="33" t="str">
        <f>IF(ISBLANK(NE44),"",IF(ISBLANK(VLOOKUP(NE44,role!A:E,4,FALSE)),"",VLOOKUP(NE44,role!A:E,4,FALSE)))</f>
        <v/>
      </c>
      <c r="NI44" s="33" t="str">
        <f>IF(ISBLANK(NE44),"",IF(ISBLANK(VLOOKUP(NE44,role!A:E,5,FALSE)),"",VLOOKUP(NE44,role!A:E,5,FALSE)))</f>
        <v/>
      </c>
      <c r="NO44" s="34"/>
      <c r="NR44" s="41"/>
      <c r="NT44" s="33" t="str">
        <f t="shared" si="95"/>
        <v/>
      </c>
      <c r="NU44" s="33" t="str">
        <f t="shared" si="96"/>
        <v/>
      </c>
      <c r="NV44" s="33" t="str">
        <f t="shared" si="97"/>
        <v/>
      </c>
      <c r="NX44" s="33" t="str">
        <f>IF(ISBLANK(NW44),"",IF(ISBLANK(VLOOKUP(NW44,role!A:E,2,FALSE)),"",VLOOKUP(NW44,role!A:E,2,FALSE)))</f>
        <v/>
      </c>
      <c r="NY44" s="33" t="str">
        <f>IF(ISBLANK(NW44),"",IF(ISBLANK(VLOOKUP(NW44,role!A:E,3,FALSE)),"",VLOOKUP(NW44,role!A:E,3,FALSE)))</f>
        <v/>
      </c>
      <c r="NZ44" s="33" t="str">
        <f>IF(ISBLANK(NW44),"",IF(ISBLANK(VLOOKUP(NW44,role!A:E,4,FALSE)),"",VLOOKUP(NW44,role!A:E,4,FALSE)))</f>
        <v/>
      </c>
      <c r="OA44" s="33" t="str">
        <f>IF(ISBLANK(NW44),"",IF(ISBLANK(VLOOKUP(NW44,role!A:E,5,FALSE)),"",VLOOKUP(NW44,role!A:E,5,FALSE)))</f>
        <v/>
      </c>
      <c r="OG44" s="34"/>
      <c r="OJ44" s="41"/>
      <c r="OL44" s="33" t="str">
        <f t="shared" si="98"/>
        <v/>
      </c>
      <c r="OM44" s="33" t="str">
        <f t="shared" si="99"/>
        <v/>
      </c>
      <c r="ON44" s="33" t="str">
        <f t="shared" si="100"/>
        <v/>
      </c>
      <c r="OP44" s="33" t="str">
        <f>IF(ISBLANK(OO44),"",IF(ISBLANK(VLOOKUP(OO44,role!A:E,2,FALSE)),"",VLOOKUP(OO44,role!A:E,2,FALSE)))</f>
        <v/>
      </c>
      <c r="OQ44" s="33" t="str">
        <f>IF(ISBLANK(OO44),"",IF(ISBLANK(VLOOKUP(OO44,role!A:E,3,FALSE)),"",VLOOKUP(OO44,role!A:E,3,FALSE)))</f>
        <v/>
      </c>
      <c r="OR44" s="33" t="str">
        <f>IF(ISBLANK(OO44),"",IF(ISBLANK(VLOOKUP(OO44,role!A:E,4,FALSE)),"",VLOOKUP(OO44,role!A:E,4,FALSE)))</f>
        <v/>
      </c>
      <c r="OS44" s="33" t="str">
        <f>IF(ISBLANK(OO44),"",IF(ISBLANK(VLOOKUP(OO44,role!A:E,5,FALSE)),"",VLOOKUP(OO44,role!A:E,5,FALSE)))</f>
        <v/>
      </c>
      <c r="OY44" s="34"/>
      <c r="PB44" s="34"/>
      <c r="PC44" s="35"/>
      <c r="PD44" s="36" t="str">
        <f t="shared" si="101"/>
        <v/>
      </c>
      <c r="PF44" s="33" t="str">
        <f>IF(ISBLANK(PE44),"",IF(ISBLANK(VLOOKUP(PE44,role!A:E,2,FALSE)),"",VLOOKUP(PE44,role!A:E,2,FALSE)))</f>
        <v/>
      </c>
      <c r="PG44" s="33" t="str">
        <f>IF(ISBLANK(PE44),"",IF(ISBLANK(VLOOKUP(PE44,role!A:E,3,FALSE)),"",VLOOKUP(PE44,role!A:E,3,FALSE)))</f>
        <v/>
      </c>
      <c r="PH44" s="33" t="str">
        <f>IF(ISBLANK(PE44),"",IF(ISBLANK(VLOOKUP(PE44,role!A:E,4,FALSE)),"",VLOOKUP(PE44,role!A:E,4,FALSE)))</f>
        <v/>
      </c>
      <c r="PI44" s="33" t="str">
        <f>IF(ISBLANK(PE44),"",IF(ISBLANK(VLOOKUP(PE44,role!A:E,5,FALSE)),"",VLOOKUP(PE44,role!A:E,5,FALSE)))</f>
        <v/>
      </c>
      <c r="PJ44" s="38"/>
      <c r="PK44" s="36" t="str">
        <f t="shared" si="102"/>
        <v/>
      </c>
      <c r="PM44" s="33" t="str">
        <f>IF(ISBLANK(PL44),"",IF(ISBLANK(VLOOKUP(PL44,role!A:E,2,FALSE)),"",VLOOKUP(PL44,role!A:E,2,FALSE)))</f>
        <v/>
      </c>
      <c r="PN44" s="33" t="str">
        <f>IF(ISBLANK(PL44),"",IF(ISBLANK(VLOOKUP(PL44,role!A:E,3,FALSE)),"",VLOOKUP(PL44,role!A:E,3,FALSE)))</f>
        <v/>
      </c>
      <c r="PO44" s="33" t="str">
        <f>IF(ISBLANK(PL44),"",IF(ISBLANK(VLOOKUP(PL44,role!A:E,4,FALSE)),"",VLOOKUP(PL44,role!A:E,4,FALSE)))</f>
        <v/>
      </c>
      <c r="PP44" s="33" t="str">
        <f>IF(ISBLANK(PL44),"",IF(ISBLANK(VLOOKUP(PL44,role!A:E,5,FALSE)),"",VLOOKUP(PL44,role!A:E,5,FALSE)))</f>
        <v/>
      </c>
      <c r="PQ44" s="38"/>
      <c r="PR44" s="36" t="str">
        <f t="shared" si="103"/>
        <v/>
      </c>
      <c r="PT44" s="33" t="str">
        <f>IF(ISBLANK(PS44),"",IF(ISBLANK(VLOOKUP(PS44,role!A:E,2,FALSE)),"",VLOOKUP(PS44,role!A:E,2,FALSE)))</f>
        <v/>
      </c>
      <c r="PU44" s="33" t="str">
        <f>IF(ISBLANK(PS44),"",IF(ISBLANK(VLOOKUP(PS44,role!A:E,3,FALSE)),"",VLOOKUP(PS44,role!A:E,3,FALSE)))</f>
        <v/>
      </c>
      <c r="PV44" s="33" t="str">
        <f>IF(ISBLANK(PS44),"",IF(ISBLANK(VLOOKUP(PS44,role!A:E,4,FALSE)),"",VLOOKUP(PS44,role!A:E,4,FALSE)))</f>
        <v/>
      </c>
      <c r="PW44" s="33" t="str">
        <f>IF(ISBLANK(PS44),"",IF(ISBLANK(VLOOKUP(PS44,role!A:E,5,FALSE)),"",VLOOKUP(PS44,role!A:E,5,FALSE)))</f>
        <v/>
      </c>
      <c r="PX44" s="38"/>
      <c r="PY44" s="36" t="str">
        <f t="shared" si="104"/>
        <v/>
      </c>
      <c r="QA44" s="33" t="str">
        <f>IF(ISBLANK(PZ44),"",IF(ISBLANK(VLOOKUP(PZ44,role!A:E,2,FALSE)),"",VLOOKUP(PZ44,role!A:E,2,FALSE)))</f>
        <v/>
      </c>
      <c r="QB44" s="33" t="str">
        <f>IF(ISBLANK(PZ44),"",IF(ISBLANK(VLOOKUP(PZ44,role!A:E,3,FALSE)),"",VLOOKUP(PZ44,role!A:E,3,FALSE)))</f>
        <v/>
      </c>
      <c r="QC44" s="33" t="str">
        <f>IF(ISBLANK(PZ44),"",IF(ISBLANK(VLOOKUP(PZ44,role!A:E,4,FALSE)),"",VLOOKUP(PZ44,role!A:E,4,FALSE)))</f>
        <v/>
      </c>
      <c r="QD44" s="33" t="str">
        <f>IF(ISBLANK(PZ44),"",IF(ISBLANK(VLOOKUP(PZ44,role!A:E,5,FALSE)),"",VLOOKUP(PZ44,role!A:E,5,FALSE)))</f>
        <v/>
      </c>
      <c r="QE44" s="38"/>
      <c r="QF44" s="36" t="str">
        <f t="shared" si="105"/>
        <v/>
      </c>
      <c r="QH44" s="33" t="str">
        <f>IF(ISBLANK(QG44),"",IF(ISBLANK(VLOOKUP(QG44,role!A:E,2,FALSE)),"",VLOOKUP(QG44,role!A:E,2,FALSE)))</f>
        <v/>
      </c>
      <c r="QI44" s="33" t="str">
        <f>IF(ISBLANK(QG44),"",IF(ISBLANK(VLOOKUP(QG44,role!A:E,3,FALSE)),"",VLOOKUP(QG44,role!A:E,3,FALSE)))</f>
        <v/>
      </c>
      <c r="QJ44" s="33" t="str">
        <f>IF(ISBLANK(QG44),"",IF(ISBLANK(VLOOKUP(QG44,role!A:E,4,FALSE)),"",VLOOKUP(QG44,role!A:E,4,FALSE)))</f>
        <v/>
      </c>
      <c r="QK44" s="33" t="str">
        <f>IF(ISBLANK(QG44),"",IF(ISBLANK(VLOOKUP(QG44,role!A:E,5,FALSE)),"",VLOOKUP(QG44,role!A:E,5,FALSE)))</f>
        <v/>
      </c>
      <c r="QL44" s="34"/>
      <c r="QM44" s="38"/>
      <c r="QN44" s="36" t="str">
        <f t="shared" si="106"/>
        <v/>
      </c>
      <c r="QP44" s="33" t="str">
        <f>IF(ISBLANK(QO44),"",IF(ISBLANK(VLOOKUP(QO44,role!A:E,2,FALSE)),"",VLOOKUP(QO44,role!A:E,2,FALSE)))</f>
        <v/>
      </c>
      <c r="QQ44" s="33" t="str">
        <f>IF(ISBLANK(QO44),"",IF(ISBLANK(VLOOKUP(QO44,role!A:E,3,FALSE)),"",VLOOKUP(QO44,role!A:E,3,FALSE)))</f>
        <v/>
      </c>
      <c r="QR44" s="33" t="str">
        <f>IF(ISBLANK(QO44),"",IF(ISBLANK(VLOOKUP(QO44,role!A:E,4,FALSE)),"",VLOOKUP(QO44,role!A:E,4,FALSE)))</f>
        <v/>
      </c>
      <c r="QS44" s="33" t="str">
        <f>IF(ISBLANK(QO44),"",IF(ISBLANK(VLOOKUP(QO44,role!A:E,5,FALSE)),"",VLOOKUP(QO44,role!A:E,5,FALSE)))</f>
        <v/>
      </c>
      <c r="QT44" s="38"/>
      <c r="QU44" s="36" t="str">
        <f t="shared" si="107"/>
        <v/>
      </c>
      <c r="QW44" s="33" t="str">
        <f>IF(ISBLANK(QV44),"",IF(ISBLANK(VLOOKUP(QV44,role!A:E,2,FALSE)),"",VLOOKUP(QV44,role!A:E,2,FALSE)))</f>
        <v/>
      </c>
      <c r="QX44" s="33" t="str">
        <f>IF(ISBLANK(QV44),"",IF(ISBLANK(VLOOKUP(QV44,role!A:E,3,FALSE)),"",VLOOKUP(QV44,role!A:E,3,FALSE)))</f>
        <v/>
      </c>
      <c r="QY44" s="33" t="str">
        <f>IF(ISBLANK(QV44),"",IF(ISBLANK(VLOOKUP(QV44,role!A:E,4,FALSE)),"",VLOOKUP(QV44,role!A:E,4,FALSE)))</f>
        <v/>
      </c>
      <c r="QZ44" s="33" t="str">
        <f>IF(ISBLANK(QV44),"",IF(ISBLANK(VLOOKUP(QV44,role!A:E,5,FALSE)),"",VLOOKUP(QV44,role!A:E,5,FALSE)))</f>
        <v/>
      </c>
      <c r="RA44" s="38"/>
      <c r="RB44" s="36" t="str">
        <f t="shared" si="108"/>
        <v/>
      </c>
      <c r="RD44" s="33" t="str">
        <f>IF(ISBLANK(RC44),"",IF(ISBLANK(VLOOKUP(RC44,role!A:E,2,FALSE)),"",VLOOKUP(RC44,role!A:E,2,FALSE)))</f>
        <v/>
      </c>
      <c r="RE44" s="33" t="str">
        <f>IF(ISBLANK(RC44),"",IF(ISBLANK(VLOOKUP(RC44,role!A:E,3,FALSE)),"",VLOOKUP(RC44,role!A:E,3,FALSE)))</f>
        <v/>
      </c>
      <c r="RF44" s="33" t="str">
        <f>IF(ISBLANK(RC44),"",IF(ISBLANK(VLOOKUP(RC44,role!A:E,4,FALSE)),"",VLOOKUP(RC44,role!A:E,4,FALSE)))</f>
        <v/>
      </c>
      <c r="RG44" s="33" t="str">
        <f>IF(ISBLANK(RC44),"",IF(ISBLANK(VLOOKUP(RC44,role!A:E,5,FALSE)),"",VLOOKUP(RC44,role!A:E,5,FALSE)))</f>
        <v/>
      </c>
      <c r="RH44" s="38"/>
      <c r="RI44" s="36" t="str">
        <f t="shared" si="109"/>
        <v/>
      </c>
      <c r="RK44" s="33" t="str">
        <f>IF(ISBLANK(RJ44),"",IF(ISBLANK(VLOOKUP(RJ44,role!A:E,2,FALSE)),"",VLOOKUP(RJ44,role!A:E,2,FALSE)))</f>
        <v/>
      </c>
      <c r="RL44" s="33" t="str">
        <f>IF(ISBLANK(RJ44),"",IF(ISBLANK(VLOOKUP(RJ44,role!A:E,3,FALSE)),"",VLOOKUP(RJ44,role!A:E,3,FALSE)))</f>
        <v/>
      </c>
      <c r="RM44" s="33" t="str">
        <f>IF(ISBLANK(RJ44),"",IF(ISBLANK(VLOOKUP(RJ44,role!A:E,4,FALSE)),"",VLOOKUP(RJ44,role!A:E,4,FALSE)))</f>
        <v/>
      </c>
      <c r="RN44" s="33" t="str">
        <f>IF(ISBLANK(RJ44),"",IF(ISBLANK(VLOOKUP(RJ44,role!A:E,5,FALSE)),"",VLOOKUP(RJ44,role!A:E,5,FALSE)))</f>
        <v/>
      </c>
      <c r="RO44" s="38"/>
      <c r="RP44" s="36" t="str">
        <f t="shared" si="110"/>
        <v/>
      </c>
      <c r="RR44" s="33" t="str">
        <f t="shared" si="111"/>
        <v/>
      </c>
      <c r="RS44" s="33" t="str">
        <f t="shared" si="112"/>
        <v/>
      </c>
      <c r="RT44" s="33" t="str">
        <f t="shared" si="113"/>
        <v/>
      </c>
      <c r="RU44" s="33" t="str">
        <f t="shared" si="114"/>
        <v/>
      </c>
      <c r="RV44" s="34"/>
      <c r="RW44" s="35"/>
      <c r="RY44" s="33" t="str">
        <f t="shared" si="115"/>
        <v/>
      </c>
      <c r="RZ44" s="41"/>
      <c r="SA44" s="33" t="str">
        <f t="shared" si="116"/>
        <v/>
      </c>
      <c r="SC44" s="33" t="str">
        <f t="shared" si="117"/>
        <v/>
      </c>
      <c r="SE44" s="33" t="str">
        <f t="shared" si="118"/>
        <v/>
      </c>
      <c r="SG44" s="33" t="str">
        <f t="shared" si="119"/>
        <v/>
      </c>
      <c r="SI44" s="33" t="str">
        <f t="shared" si="120"/>
        <v/>
      </c>
      <c r="SK44" s="33" t="str">
        <f t="shared" si="121"/>
        <v/>
      </c>
      <c r="SM44" s="33" t="str">
        <f t="shared" si="122"/>
        <v/>
      </c>
      <c r="SO44" s="33" t="str">
        <f t="shared" si="123"/>
        <v/>
      </c>
      <c r="SQ44" s="33" t="str">
        <f t="shared" si="124"/>
        <v/>
      </c>
      <c r="SS44" s="33" t="str">
        <f t="shared" si="125"/>
        <v/>
      </c>
      <c r="ST44" s="34"/>
      <c r="SV44" s="33" t="str">
        <f t="shared" si="126"/>
        <v/>
      </c>
      <c r="SX44" s="33" t="str">
        <f t="shared" si="127"/>
        <v/>
      </c>
      <c r="SZ44" s="33" t="str">
        <f t="shared" si="128"/>
        <v/>
      </c>
      <c r="TB44" s="33" t="str">
        <f t="shared" si="129"/>
        <v/>
      </c>
      <c r="TD44" s="33" t="str">
        <f t="shared" si="130"/>
        <v/>
      </c>
      <c r="TE44" s="34"/>
      <c r="TG44" s="33" t="str">
        <f t="shared" si="131"/>
        <v/>
      </c>
      <c r="TI44" s="33" t="str">
        <f t="shared" si="132"/>
        <v/>
      </c>
      <c r="TK44" s="33" t="str">
        <f t="shared" si="133"/>
        <v/>
      </c>
      <c r="TM44" s="33" t="str">
        <f t="shared" si="134"/>
        <v/>
      </c>
      <c r="TO44" s="33" t="str">
        <f t="shared" si="135"/>
        <v/>
      </c>
      <c r="TP44" s="34"/>
      <c r="TR44" s="33" t="str">
        <f t="shared" si="136"/>
        <v/>
      </c>
      <c r="TT44" s="33" t="str">
        <f t="shared" si="137"/>
        <v/>
      </c>
      <c r="TV44" s="33" t="str">
        <f t="shared" si="138"/>
        <v/>
      </c>
      <c r="TX44" s="33" t="str">
        <f t="shared" si="139"/>
        <v/>
      </c>
      <c r="TZ44" s="33" t="str">
        <f t="shared" si="140"/>
        <v/>
      </c>
      <c r="UA44" s="34"/>
      <c r="UC44" s="33" t="str">
        <f t="shared" si="141"/>
        <v/>
      </c>
      <c r="UE44" s="33" t="str">
        <f t="shared" si="142"/>
        <v/>
      </c>
      <c r="UG44" s="33" t="str">
        <f t="shared" si="143"/>
        <v/>
      </c>
      <c r="UI44" s="33" t="str">
        <f t="shared" si="144"/>
        <v/>
      </c>
      <c r="UK44" s="33" t="str">
        <f t="shared" si="145"/>
        <v/>
      </c>
      <c r="UL44" s="34"/>
      <c r="UN44" s="33" t="str">
        <f t="shared" si="146"/>
        <v/>
      </c>
      <c r="UO44" s="33" t="str">
        <f t="shared" si="147"/>
        <v/>
      </c>
      <c r="UQ44" s="33" t="str">
        <f t="shared" si="148"/>
        <v/>
      </c>
      <c r="UR44" s="33" t="str">
        <f t="shared" si="149"/>
        <v/>
      </c>
      <c r="UT44" s="33" t="str">
        <f t="shared" si="150"/>
        <v/>
      </c>
      <c r="UU44" s="33" t="str">
        <f t="shared" si="151"/>
        <v/>
      </c>
      <c r="UW44" s="33" t="str">
        <f t="shared" si="152"/>
        <v/>
      </c>
      <c r="UX44" s="33" t="str">
        <f t="shared" si="153"/>
        <v/>
      </c>
      <c r="UZ44" s="33" t="str">
        <f t="shared" si="154"/>
        <v/>
      </c>
      <c r="VA44" s="33" t="str">
        <f t="shared" si="155"/>
        <v/>
      </c>
      <c r="VB44" s="37"/>
      <c r="VC44" s="35"/>
      <c r="VD44" s="36" t="str">
        <f t="shared" si="156"/>
        <v/>
      </c>
      <c r="VE44" s="36" t="str">
        <f t="shared" si="157"/>
        <v/>
      </c>
      <c r="VG44" s="36" t="str">
        <f t="shared" si="158"/>
        <v/>
      </c>
      <c r="VH44" s="36" t="str">
        <f t="shared" si="159"/>
        <v/>
      </c>
      <c r="VJ44" s="36" t="str">
        <f t="shared" si="160"/>
        <v/>
      </c>
      <c r="VK44" s="36" t="str">
        <f t="shared" si="161"/>
        <v/>
      </c>
      <c r="VM44" s="36" t="str">
        <f t="shared" si="162"/>
        <v/>
      </c>
      <c r="VN44" s="36" t="str">
        <f t="shared" si="163"/>
        <v/>
      </c>
      <c r="VP44" s="36" t="str">
        <f t="shared" si="164"/>
        <v/>
      </c>
      <c r="VQ44" s="36" t="str">
        <f t="shared" si="165"/>
        <v/>
      </c>
      <c r="VR44" s="34"/>
      <c r="VT44" s="36" t="str">
        <f t="shared" si="166"/>
        <v/>
      </c>
      <c r="VU44" s="36" t="str">
        <f t="shared" si="167"/>
        <v/>
      </c>
      <c r="VW44" s="36" t="str">
        <f t="shared" si="168"/>
        <v/>
      </c>
      <c r="VX44" s="36" t="str">
        <f t="shared" si="169"/>
        <v/>
      </c>
      <c r="VZ44" s="36" t="str">
        <f t="shared" si="170"/>
        <v/>
      </c>
      <c r="WA44" s="36" t="str">
        <f t="shared" si="171"/>
        <v/>
      </c>
      <c r="WC44" s="36" t="str">
        <f t="shared" si="172"/>
        <v/>
      </c>
      <c r="WD44" s="36" t="str">
        <f t="shared" si="173"/>
        <v/>
      </c>
      <c r="WF44" s="36" t="str">
        <f t="shared" si="174"/>
        <v/>
      </c>
      <c r="WG44" s="36" t="str">
        <f t="shared" si="175"/>
        <v/>
      </c>
      <c r="WH44" s="34"/>
      <c r="WK44" s="33" t="str">
        <f t="shared" si="176"/>
        <v/>
      </c>
      <c r="WL44" s="35"/>
      <c r="WM44" s="38"/>
      <c r="WN44" s="36" t="str">
        <f t="shared" si="177"/>
        <v/>
      </c>
      <c r="WO44" s="33" t="str">
        <f t="shared" si="178"/>
        <v/>
      </c>
      <c r="WR44" s="36" t="str">
        <f t="shared" si="179"/>
        <v/>
      </c>
      <c r="WS44" s="33" t="str">
        <f t="shared" si="180"/>
        <v/>
      </c>
      <c r="WV44" s="36" t="str">
        <f t="shared" si="181"/>
        <v/>
      </c>
      <c r="WW44" s="33" t="str">
        <f t="shared" si="182"/>
        <v/>
      </c>
      <c r="WZ44" s="36" t="str">
        <f t="shared" si="183"/>
        <v/>
      </c>
      <c r="XA44" s="33" t="str">
        <f t="shared" si="184"/>
        <v/>
      </c>
      <c r="XB44" s="33"/>
      <c r="XD44" s="36" t="str">
        <f t="shared" si="185"/>
        <v/>
      </c>
      <c r="XE44" s="33" t="str">
        <f t="shared" si="186"/>
        <v/>
      </c>
      <c r="XF44" s="39"/>
      <c r="XG44" s="33" t="str">
        <f t="shared" si="187"/>
        <v/>
      </c>
      <c r="XH44" s="33" t="str">
        <f t="shared" si="188"/>
        <v/>
      </c>
      <c r="XI44" s="33" t="str">
        <f t="shared" si="189"/>
        <v/>
      </c>
      <c r="XJ44" s="33" t="str">
        <f t="shared" si="190"/>
        <v/>
      </c>
      <c r="XK44" s="33" t="str">
        <f t="shared" si="191"/>
        <v/>
      </c>
      <c r="XL44" s="33" t="str">
        <f t="shared" si="192"/>
        <v/>
      </c>
      <c r="XM44" s="33" t="str">
        <f t="shared" si="193"/>
        <v/>
      </c>
      <c r="XN44" s="33" t="str">
        <f t="shared" si="194"/>
        <v/>
      </c>
      <c r="XO44" s="33" t="str">
        <f t="shared" si="195"/>
        <v/>
      </c>
    </row>
    <row r="45" spans="3:639" s="32" customFormat="1" x14ac:dyDescent="0.25">
      <c r="C45" s="33" t="str">
        <f t="shared" si="20"/>
        <v/>
      </c>
      <c r="E45" s="32" t="str">
        <f t="shared" si="21"/>
        <v/>
      </c>
      <c r="F45" s="33" t="str">
        <f t="shared" si="22"/>
        <v/>
      </c>
      <c r="G45" s="33" t="str">
        <f t="shared" si="23"/>
        <v/>
      </c>
      <c r="J45" s="33" t="str">
        <f t="shared" si="24"/>
        <v/>
      </c>
      <c r="K45" s="33" t="str">
        <f t="shared" si="25"/>
        <v/>
      </c>
      <c r="L45" s="33" t="str">
        <f t="shared" si="26"/>
        <v/>
      </c>
      <c r="N45" s="33" t="str">
        <f t="shared" si="27"/>
        <v/>
      </c>
      <c r="O45" s="33" t="str">
        <f t="shared" si="28"/>
        <v/>
      </c>
      <c r="Q45" s="33" t="str">
        <f t="shared" si="29"/>
        <v/>
      </c>
      <c r="R45" s="33" t="str">
        <f t="shared" si="30"/>
        <v/>
      </c>
      <c r="S45" s="33"/>
      <c r="T45" s="33"/>
      <c r="U45" s="33" t="str">
        <f t="shared" si="31"/>
        <v/>
      </c>
      <c r="V45" s="33" t="str">
        <f t="shared" si="32"/>
        <v/>
      </c>
      <c r="W45" s="33"/>
      <c r="Y45" s="33" t="str">
        <f>IF(ISBLANK(X45),"",VLOOKUP(X45,resource_type!A:C,3,FALSE))</f>
        <v/>
      </c>
      <c r="Z45" s="33" t="str">
        <f>IF(ISBLANK(X45),"",VLOOKUP(X45,resource_type!A:C,2,FALSE))</f>
        <v/>
      </c>
      <c r="AA45" s="33" t="str">
        <f t="shared" si="33"/>
        <v/>
      </c>
      <c r="AB45" s="33" t="str">
        <f t="shared" si="34"/>
        <v/>
      </c>
      <c r="AD45" s="33" t="str">
        <f>IF(ISBLANK(AC45),"",VLOOKUP(AC45,resource_type!A:C,3,FALSE))</f>
        <v/>
      </c>
      <c r="AF45" s="33" t="str">
        <f>IF(ISBLANK(AE45),"",VLOOKUP(AE45,resource_type!A:C,3,FALSE))</f>
        <v/>
      </c>
      <c r="AG45" s="34"/>
      <c r="AI45" s="33" t="str">
        <f t="shared" si="35"/>
        <v/>
      </c>
      <c r="AK45" s="33" t="str">
        <f t="shared" si="36"/>
        <v/>
      </c>
      <c r="AM45" s="33" t="str">
        <f t="shared" si="37"/>
        <v/>
      </c>
      <c r="AO45" s="33" t="str">
        <f t="shared" si="38"/>
        <v/>
      </c>
      <c r="AP45" s="54"/>
      <c r="AQ45" s="35"/>
      <c r="AR45" s="36" t="str">
        <f t="shared" si="39"/>
        <v/>
      </c>
      <c r="AS45" s="36" t="str">
        <f t="shared" si="40"/>
        <v/>
      </c>
      <c r="AT45" s="35"/>
      <c r="AV45" s="33" t="str">
        <f t="shared" si="41"/>
        <v/>
      </c>
      <c r="AW45" s="33" t="str">
        <f t="shared" si="42"/>
        <v/>
      </c>
      <c r="AX45" s="33" t="str">
        <f t="shared" si="43"/>
        <v/>
      </c>
      <c r="AZ45" s="33" t="str">
        <f>IF(ISBLANK(AY45),"",IF(ISBLANK(VLOOKUP(AY45,role!A:E,2,FALSE)),"",VLOOKUP(AY45,role!A:E,2,FALSE)))</f>
        <v/>
      </c>
      <c r="BA45" s="33" t="str">
        <f>IF(ISBLANK(AY45),"",IF(ISBLANK(VLOOKUP(AY45,role!A:E,3,FALSE)),"",VLOOKUP(AY45,role!A:E,3,FALSE)))</f>
        <v/>
      </c>
      <c r="BB45" s="33" t="str">
        <f>IF(ISBLANK(AY45),"",IF(ISBLANK(VLOOKUP(AY45,role!A:E,4,FALSE)),"",VLOOKUP(AY45,role!A:E,4,FALSE)))</f>
        <v/>
      </c>
      <c r="BC45" s="33" t="str">
        <f>IF(ISBLANK(AY45),"",IF(ISBLANK(VLOOKUP(AY45,role!A:E,5,FALSE)),"",VLOOKUP(AY45,role!A:E,5,FALSE)))</f>
        <v/>
      </c>
      <c r="BE45" s="33" t="str">
        <f>IF(ISBLANK(BD45),"",IF(ISBLANK(VLOOKUP(BD45,role!A:E,2,FALSE)),"",VLOOKUP(BD45,role!A:E,2,FALSE)))</f>
        <v/>
      </c>
      <c r="BF45" s="33" t="str">
        <f>IF(ISBLANK(BD45),"",IF(ISBLANK(VLOOKUP(BD45,role!A:E,3,FALSE)),"",VLOOKUP(BD45,role!A:E,3,FALSE)))</f>
        <v/>
      </c>
      <c r="BG45" s="33" t="str">
        <f>IF(ISBLANK(BD45),"",IF(ISBLANK(VLOOKUP(BD45,role!A:E,4,FALSE)),"",VLOOKUP(BD45,role!A:E,4,FALSE)))</f>
        <v/>
      </c>
      <c r="BH45" s="33" t="str">
        <f>IF(ISBLANK(BD45),"",IF(ISBLANK(VLOOKUP(BD45,role!A:E,5,FALSE)),"",VLOOKUP(BD45,role!A:E,5,FALSE)))</f>
        <v/>
      </c>
      <c r="BN45" s="34"/>
      <c r="BQ45" s="41"/>
      <c r="BS45" s="33" t="str">
        <f t="shared" si="44"/>
        <v/>
      </c>
      <c r="BT45" s="33" t="str">
        <f t="shared" si="45"/>
        <v/>
      </c>
      <c r="BU45" s="33" t="str">
        <f t="shared" si="46"/>
        <v/>
      </c>
      <c r="BW45" s="33" t="str">
        <f>IF(ISBLANK(BV45),"",IF(ISBLANK(VLOOKUP(BV45,role!A:E,2,FALSE)),"",VLOOKUP(BV45,role!A:E,2,FALSE)))</f>
        <v/>
      </c>
      <c r="BX45" s="33" t="str">
        <f>IF(ISBLANK(BV45),"",IF(ISBLANK(VLOOKUP(BV45,role!A:E,3,FALSE)),"",VLOOKUP(BV45,role!A:E,3,FALSE)))</f>
        <v/>
      </c>
      <c r="BY45" s="33" t="str">
        <f>IF(ISBLANK(BV45),"",IF(ISBLANK(VLOOKUP(BV45,role!A:E,4,FALSE)),"",VLOOKUP(BV45,role!A:E,4,FALSE)))</f>
        <v/>
      </c>
      <c r="BZ45" s="33" t="str">
        <f>IF(ISBLANK(BV45),"",IF(ISBLANK(VLOOKUP(BV45,role!A:E,5,FALSE)),"",VLOOKUP(BV45,role!A:E,5,FALSE)))</f>
        <v/>
      </c>
      <c r="CB45" s="33" t="str">
        <f>IF(ISBLANK(CA45),"",IF(ISBLANK(VLOOKUP(CA45,role!A:E,2,FALSE)),"",VLOOKUP(CA45,role!A:E,2,FALSE)))</f>
        <v/>
      </c>
      <c r="CC45" s="33" t="str">
        <f>IF(ISBLANK(CA45),"",IF(ISBLANK(VLOOKUP(CA45,role!A:E,3,FALSE)),"",VLOOKUP(CA45,role!A:E,3,FALSE)))</f>
        <v/>
      </c>
      <c r="CD45" s="33" t="str">
        <f>IF(ISBLANK(CA45),"",IF(ISBLANK(VLOOKUP(CA45,role!A:E,4,FALSE)),"",VLOOKUP(CA45,role!A:E,4,FALSE)))</f>
        <v/>
      </c>
      <c r="CE45" s="33" t="str">
        <f>IF(ISBLANK(CA45),"",IF(ISBLANK(VLOOKUP(CA45,role!A:E,5,FALSE)),"",VLOOKUP(CA45,role!A:E,5,FALSE)))</f>
        <v/>
      </c>
      <c r="CK45" s="34"/>
      <c r="CN45" s="41"/>
      <c r="CP45" s="33" t="str">
        <f t="shared" si="47"/>
        <v/>
      </c>
      <c r="CQ45" s="33" t="str">
        <f t="shared" si="48"/>
        <v/>
      </c>
      <c r="CR45" s="33" t="str">
        <f t="shared" si="49"/>
        <v/>
      </c>
      <c r="CT45" s="33" t="str">
        <f>IF(ISBLANK(CS45),"",IF(ISBLANK(VLOOKUP(CS45,role!A:E,2,FALSE)),"",VLOOKUP(CS45,role!A:E,2,FALSE)))</f>
        <v/>
      </c>
      <c r="CU45" s="33" t="str">
        <f>IF(ISBLANK(CS45),"",IF(ISBLANK(VLOOKUP(CS45,role!A:E,3,FALSE)),"",VLOOKUP(CS45,role!A:E,3,FALSE)))</f>
        <v/>
      </c>
      <c r="CV45" s="33" t="str">
        <f>IF(ISBLANK(CS45),"",IF(ISBLANK(VLOOKUP(CS45,role!A:E,4,FALSE)),"",VLOOKUP(CS45,role!A:E,4,FALSE)))</f>
        <v/>
      </c>
      <c r="CW45" s="33" t="str">
        <f>IF(ISBLANK(CS45),"",IF(ISBLANK(VLOOKUP(CS45,role!A:E,5,FALSE)),"",VLOOKUP(CS45,role!A:E,5,FALSE)))</f>
        <v/>
      </c>
      <c r="DC45" s="34"/>
      <c r="DF45" s="41"/>
      <c r="DH45" s="33" t="str">
        <f t="shared" si="50"/>
        <v/>
      </c>
      <c r="DI45" s="33" t="str">
        <f t="shared" si="51"/>
        <v/>
      </c>
      <c r="DJ45" s="33" t="str">
        <f t="shared" si="52"/>
        <v/>
      </c>
      <c r="DL45" s="33" t="str">
        <f>IF(ISBLANK(DK45),"",IF(ISBLANK(VLOOKUP(DK45,role!A:E,2,FALSE)),"",VLOOKUP(DK45,role!A:E,2,FALSE)))</f>
        <v/>
      </c>
      <c r="DM45" s="33" t="str">
        <f>IF(ISBLANK(DK45),"",IF(ISBLANK(VLOOKUP(DK45,role!A:E,3,FALSE)),"",VLOOKUP(DK45,role!A:E,3,FALSE)))</f>
        <v/>
      </c>
      <c r="DN45" s="33" t="str">
        <f>IF(ISBLANK(DK45),"",IF(ISBLANK(VLOOKUP(DK45,role!A:E,4,FALSE)),"",VLOOKUP(DK45,role!A:E,4,FALSE)))</f>
        <v/>
      </c>
      <c r="DO45" s="33" t="str">
        <f>IF(ISBLANK(DK45),"",IF(ISBLANK(VLOOKUP(DK45,role!A:E,5,FALSE)),"",VLOOKUP(DK45,role!A:E,5,FALSE)))</f>
        <v/>
      </c>
      <c r="DU45" s="34"/>
      <c r="DX45" s="41"/>
      <c r="DZ45" s="33" t="str">
        <f t="shared" si="53"/>
        <v/>
      </c>
      <c r="EA45" s="33" t="str">
        <f t="shared" si="54"/>
        <v/>
      </c>
      <c r="EB45" s="33" t="str">
        <f t="shared" si="55"/>
        <v/>
      </c>
      <c r="ED45" s="33" t="str">
        <f>IF(ISBLANK(EC45),"",VLOOKUP(EC45,role!A:E,2,FALSE))</f>
        <v/>
      </c>
      <c r="EE45" s="33" t="str">
        <f>IF(ISBLANK(EC45),"",IF(ISBLANK(VLOOKUP(EC45,role!A:E,3,FALSE)),"",VLOOKUP(EC45,role!A:E,3,FALSE)))</f>
        <v/>
      </c>
      <c r="EF45" s="33" t="str">
        <f>IF(ISBLANK(EC45),"",IF(ISBLANK(VLOOKUP(EC45,role!A:E,4,FALSE)),"",VLOOKUP(EC45,role!A:E,4,FALSE)))</f>
        <v/>
      </c>
      <c r="EG45" s="33" t="str">
        <f>IF(ISBLANK(EC45),"",IF(ISBLANK(VLOOKUP(EC45,role!A:E,5,FALSE)),"",VLOOKUP(EC45,role!A:E,5,FALSE)))</f>
        <v/>
      </c>
      <c r="EM45" s="34"/>
      <c r="EP45" s="34"/>
      <c r="ES45" s="33" t="str">
        <f t="shared" si="56"/>
        <v/>
      </c>
      <c r="ET45" s="33" t="str">
        <f t="shared" si="57"/>
        <v/>
      </c>
      <c r="EU45" s="33" t="str">
        <f t="shared" si="58"/>
        <v/>
      </c>
      <c r="EW45" s="33" t="str">
        <f>IF(ISBLANK(EV45),"",IF(ISBLANK(VLOOKUP(EV45,role!A:E,2,FALSE)),"",VLOOKUP(EV45,role!A:E,2,FALSE)))</f>
        <v/>
      </c>
      <c r="EX45" s="33" t="str">
        <f>IF(ISBLANK(EV45),"",IF(ISBLANK(VLOOKUP(EV45,role!A:E,3,FALSE)),"",VLOOKUP(EV45,role!A:E,3,FALSE)))</f>
        <v/>
      </c>
      <c r="EY45" s="33" t="str">
        <f>IF(ISBLANK(EV45),"",IF(ISBLANK(VLOOKUP(EV45,role!A:E,4,FALSE)),"",VLOOKUP(EV45,role!A:E,4,FALSE)))</f>
        <v/>
      </c>
      <c r="EZ45" s="33" t="str">
        <f>IF(ISBLANK(EV45),"",IF(ISBLANK(VLOOKUP(EV45,role!A:E,5,FALSE)),"",VLOOKUP(EV45,role!A:E,5,FALSE)))</f>
        <v/>
      </c>
      <c r="FF45" s="34"/>
      <c r="FI45" s="41"/>
      <c r="FK45" s="33" t="str">
        <f t="shared" si="59"/>
        <v/>
      </c>
      <c r="FL45" s="33" t="str">
        <f t="shared" si="60"/>
        <v/>
      </c>
      <c r="FM45" s="33" t="str">
        <f t="shared" si="61"/>
        <v/>
      </c>
      <c r="FO45" s="33" t="str">
        <f>IF(ISBLANK(FN45),"",IF(ISBLANK(VLOOKUP(FN45,role!A:E,2,FALSE)),"",VLOOKUP(FN45,role!A:E,2,FALSE)))</f>
        <v/>
      </c>
      <c r="FP45" s="33" t="str">
        <f>IF(ISBLANK(FN45),"",IF(ISBLANK(VLOOKUP(FN45,role!A:E,3,FALSE)),"",VLOOKUP(FN45,role!A:E,3,FALSE)))</f>
        <v/>
      </c>
      <c r="FQ45" s="33" t="str">
        <f>IF(ISBLANK(FN45),"",IF(ISBLANK(VLOOKUP(FN45,role!A:E,4,FALSE)),"",VLOOKUP(FN45,role!A:E,4,FALSE)))</f>
        <v/>
      </c>
      <c r="FR45" s="33" t="str">
        <f>IF(ISBLANK(FN45),"",IF(ISBLANK(VLOOKUP(FN45,role!A:E,5,FALSE)),"",VLOOKUP(FN45,role!A:E,5,FALSE)))</f>
        <v/>
      </c>
      <c r="FX45" s="34"/>
      <c r="GA45" s="41"/>
      <c r="GC45" s="33" t="str">
        <f t="shared" si="62"/>
        <v/>
      </c>
      <c r="GD45" s="33" t="str">
        <f t="shared" si="63"/>
        <v/>
      </c>
      <c r="GE45" s="33" t="str">
        <f t="shared" si="64"/>
        <v/>
      </c>
      <c r="GG45" s="33" t="str">
        <f>IF(ISBLANK(GF45),"",IF(ISBLANK(VLOOKUP(GF45,role!A:E,2,FALSE)),"",VLOOKUP(GF45,role!A:E,2,FALSE)))</f>
        <v/>
      </c>
      <c r="GH45" s="33" t="str">
        <f>IF(ISBLANK(GF45),"",IF(ISBLANK(VLOOKUP(GF45,role!A:E,3,FALSE)),"",VLOOKUP(GF45,role!A:E,3,FALSE)))</f>
        <v/>
      </c>
      <c r="GI45" s="33" t="str">
        <f>IF(ISBLANK(GF45),"",IF(ISBLANK(VLOOKUP(GF45,role!A:E,4,FALSE)),"",VLOOKUP(GF45,role!A:E,4,FALSE)))</f>
        <v/>
      </c>
      <c r="GJ45" s="33" t="str">
        <f>IF(ISBLANK(GF45),"",IF(ISBLANK(VLOOKUP(GF45,role!A:E,5,FALSE)),"",VLOOKUP(GF45,role!A:E,5,FALSE)))</f>
        <v/>
      </c>
      <c r="GP45" s="34"/>
      <c r="GS45" s="41"/>
      <c r="GU45" s="33" t="str">
        <f t="shared" si="65"/>
        <v/>
      </c>
      <c r="GV45" s="33" t="str">
        <f t="shared" si="66"/>
        <v/>
      </c>
      <c r="GW45" s="33" t="str">
        <f t="shared" si="67"/>
        <v/>
      </c>
      <c r="GY45" s="33" t="str">
        <f>IF(ISBLANK(GX45),"",IF(ISBLANK(VLOOKUP(GX45,role!A:E,2,FALSE)),"",VLOOKUP(GX45,role!A:E,2,FALSE)))</f>
        <v/>
      </c>
      <c r="GZ45" s="33" t="str">
        <f>IF(ISBLANK(GX45),"",IF(ISBLANK(VLOOKUP(GX45,role!A:E,3,FALSE)),"",VLOOKUP(GX45,role!A:E,3,FALSE)))</f>
        <v/>
      </c>
      <c r="HA45" s="33" t="str">
        <f>IF(ISBLANK(GX45),"",IF(ISBLANK(VLOOKUP(GX45,role!A:E,4,FALSE)),"",VLOOKUP(GX45,role!A:E,4,FALSE)))</f>
        <v/>
      </c>
      <c r="HB45" s="33" t="str">
        <f>IF(ISBLANK(GX45),"",IF(ISBLANK(VLOOKUP(GX45,role!A:E,5,FALSE)),"",VLOOKUP(GX45,role!A:E,5,FALSE)))</f>
        <v/>
      </c>
      <c r="HH45" s="34"/>
      <c r="HK45" s="41"/>
      <c r="HM45" s="33" t="str">
        <f t="shared" si="68"/>
        <v/>
      </c>
      <c r="HN45" s="33" t="str">
        <f t="shared" si="69"/>
        <v/>
      </c>
      <c r="HO45" s="33" t="str">
        <f t="shared" si="70"/>
        <v/>
      </c>
      <c r="HQ45" s="33" t="str">
        <f>IF(ISBLANK(HP45),"",IF(ISBLANK(VLOOKUP(HP45,role!A:E,2,FALSE)),"",VLOOKUP(HP45,role!A:E,2,FALSE)))</f>
        <v/>
      </c>
      <c r="HR45" s="33" t="str">
        <f>IF(ISBLANK(HP45),"",IF(ISBLANK(VLOOKUP(HP45,role!A:E,3,FALSE)),"",VLOOKUP(HP45,role!A:E,3,FALSE)))</f>
        <v/>
      </c>
      <c r="HS45" s="33" t="str">
        <f>IF(ISBLANK(HP45),"",IF(ISBLANK(VLOOKUP(HP45,role!A:E,4,FALSE)),"",VLOOKUP(HP45,role!A:E,4,FALSE)))</f>
        <v/>
      </c>
      <c r="HT45" s="33" t="str">
        <f>IF(ISBLANK(HP45),"",IF(ISBLANK(VLOOKUP(HP45,role!A:E,5,FALSE)),"",VLOOKUP(HP45,role!A:E,5,FALSE)))</f>
        <v/>
      </c>
      <c r="HZ45" s="34"/>
      <c r="IC45" s="34"/>
      <c r="IF45" s="33" t="str">
        <f t="shared" si="71"/>
        <v/>
      </c>
      <c r="IG45" s="33" t="str">
        <f t="shared" si="72"/>
        <v/>
      </c>
      <c r="IH45" s="33" t="str">
        <f t="shared" si="73"/>
        <v/>
      </c>
      <c r="IJ45" s="33" t="str">
        <f>IF(ISBLANK(II45),"",IF(ISBLANK(VLOOKUP(II45,role!A:E,2,FALSE)),"",VLOOKUP(II45,role!A:E,2,FALSE)))</f>
        <v/>
      </c>
      <c r="IK45" s="33" t="str">
        <f>IF(ISBLANK(II45),"",IF(ISBLANK(VLOOKUP(II45,role!A:E,3,FALSE)),"",VLOOKUP(II45,role!A:E,3,FALSE)))</f>
        <v/>
      </c>
      <c r="IL45" s="33" t="str">
        <f>IF(ISBLANK(II45),"",IF(ISBLANK(VLOOKUP(II45,role!A:E,4,FALSE)),"",VLOOKUP(II45,role!A:E,4,FALSE)))</f>
        <v/>
      </c>
      <c r="IM45" s="33" t="str">
        <f>IF(ISBLANK(II45),"",IF(ISBLANK(VLOOKUP(II45,role!A:E,5,FALSE)),"",VLOOKUP(II45,role!A:E,5,FALSE)))</f>
        <v/>
      </c>
      <c r="IS45" s="34"/>
      <c r="IV45" s="41"/>
      <c r="IX45" s="33" t="str">
        <f t="shared" si="74"/>
        <v/>
      </c>
      <c r="IY45" s="33" t="str">
        <f t="shared" si="75"/>
        <v/>
      </c>
      <c r="IZ45" s="33" t="str">
        <f t="shared" si="76"/>
        <v/>
      </c>
      <c r="JB45" s="33" t="str">
        <f>IF(ISBLANK(JA45),"",IF(ISBLANK(VLOOKUP(JA45,role!A:E,2,FALSE)),"",VLOOKUP(JA45,role!A:E,2,FALSE)))</f>
        <v/>
      </c>
      <c r="JC45" s="33" t="str">
        <f>IF(ISBLANK(JA45),"",IF(ISBLANK(VLOOKUP(JA45,role!A:E,3,FALSE)),"",VLOOKUP(JA45,role!A:E,3,FALSE)))</f>
        <v/>
      </c>
      <c r="JD45" s="33" t="str">
        <f>IF(ISBLANK(JA45),"",IF(ISBLANK(VLOOKUP(JA45,role!A:E,4,FALSE)),"",VLOOKUP(JA45,role!A:E,4,FALSE)))</f>
        <v/>
      </c>
      <c r="JE45" s="33" t="str">
        <f>IF(ISBLANK(JA45),"",IF(ISBLANK(VLOOKUP(JA45,role!A:E,5,FALSE)),"",VLOOKUP(JA45,role!A:E,5,FALSE)))</f>
        <v/>
      </c>
      <c r="JK45" s="34"/>
      <c r="JN45" s="41"/>
      <c r="JP45" s="33" t="str">
        <f t="shared" si="77"/>
        <v/>
      </c>
      <c r="JQ45" s="33" t="str">
        <f t="shared" si="78"/>
        <v/>
      </c>
      <c r="JR45" s="33" t="str">
        <f t="shared" si="79"/>
        <v/>
      </c>
      <c r="JT45" s="33" t="str">
        <f>IF(ISBLANK(JS45),"",IF(ISBLANK(VLOOKUP(JS45,role!A:E,2,FALSE)),"",VLOOKUP(JS45,role!A:E,2,FALSE)))</f>
        <v/>
      </c>
      <c r="JU45" s="33" t="str">
        <f>IF(ISBLANK(JS45),"",IF(ISBLANK(VLOOKUP(JS45,role!A:E,3,FALSE)),"",VLOOKUP(JS45,role!A:E,3,FALSE)))</f>
        <v/>
      </c>
      <c r="JV45" s="33" t="str">
        <f>IF(ISBLANK(JS45),"",IF(ISBLANK(VLOOKUP(JS45,role!A:E,4,FALSE)),"",VLOOKUP(JS45,role!A:E,4,FALSE)))</f>
        <v/>
      </c>
      <c r="JW45" s="33" t="str">
        <f>IF(ISBLANK(JS45),"",IF(ISBLANK(VLOOKUP(JS45,role!A:E,5,FALSE)),"",VLOOKUP(JS45,role!A:E,5,FALSE)))</f>
        <v/>
      </c>
      <c r="KC45" s="34"/>
      <c r="KF45" s="41"/>
      <c r="KH45" s="33" t="str">
        <f t="shared" si="80"/>
        <v/>
      </c>
      <c r="KI45" s="33" t="str">
        <f t="shared" si="81"/>
        <v/>
      </c>
      <c r="KJ45" s="33" t="str">
        <f t="shared" si="82"/>
        <v/>
      </c>
      <c r="KL45" s="33" t="str">
        <f>IF(ISBLANK(KK45),"",IF(ISBLANK(VLOOKUP(KK45,role!A:E,2,FALSE)),"",VLOOKUP(KK45,role!A:E,2,FALSE)))</f>
        <v/>
      </c>
      <c r="KM45" s="33" t="str">
        <f>IF(ISBLANK(KK45),"",IF(ISBLANK(VLOOKUP(KK45,role!A:E,3,FALSE)),"",VLOOKUP(KK45,role!A:E,3,FALSE)))</f>
        <v/>
      </c>
      <c r="KN45" s="33" t="str">
        <f>IF(ISBLANK(KK45),"",IF(ISBLANK(VLOOKUP(KK45,role!A:E,4,FALSE)),"",VLOOKUP(KK45,role!A:E,4,FALSE)))</f>
        <v/>
      </c>
      <c r="KO45" s="33" t="str">
        <f>IF(ISBLANK(KK45),"",IF(ISBLANK(VLOOKUP(KK45,role!A:E,5,FALSE)),"",VLOOKUP(KK45,role!A:E,5,FALSE)))</f>
        <v/>
      </c>
      <c r="KU45" s="34"/>
      <c r="KX45" s="41"/>
      <c r="KZ45" s="33" t="str">
        <f t="shared" si="83"/>
        <v/>
      </c>
      <c r="LA45" s="33" t="str">
        <f t="shared" si="84"/>
        <v/>
      </c>
      <c r="LB45" s="33" t="str">
        <f t="shared" si="85"/>
        <v/>
      </c>
      <c r="LD45" s="33" t="str">
        <f>IF(ISBLANK(LC45),"",IF(ISBLANK(VLOOKUP(LC45,role!A:E,2,FALSE)),"",VLOOKUP(LC45,role!A:E,2,FALSE)))</f>
        <v/>
      </c>
      <c r="LE45" s="33" t="str">
        <f>IF(ISBLANK(LC45),"",IF(ISBLANK(VLOOKUP(LC45,role!A:E,3,FALSE)),"",VLOOKUP(LC45,role!A:E,3,FALSE)))</f>
        <v/>
      </c>
      <c r="LF45" s="33" t="str">
        <f>IF(ISBLANK(LC45),"",IF(ISBLANK(VLOOKUP(LC45,role!A:E,4,FALSE)),"",VLOOKUP(LC45,role!A:E,4,FALSE)))</f>
        <v/>
      </c>
      <c r="LG45" s="33" t="str">
        <f>IF(ISBLANK(LC45),"",IF(ISBLANK(VLOOKUP(LC45,role!A:E,5,FALSE)),"",VLOOKUP(LC45,role!A:E,5,FALSE)))</f>
        <v/>
      </c>
      <c r="LM45" s="34"/>
      <c r="LP45" s="41"/>
      <c r="LR45" s="33" t="str">
        <f t="shared" si="86"/>
        <v/>
      </c>
      <c r="LS45" s="33" t="str">
        <f t="shared" si="87"/>
        <v/>
      </c>
      <c r="LT45" s="33" t="str">
        <f t="shared" si="88"/>
        <v/>
      </c>
      <c r="LV45" s="33" t="str">
        <f>IF(ISBLANK(LU45),"",IF(ISBLANK(VLOOKUP(LU45,role!A:E,2,FALSE)),"",VLOOKUP(LU45,role!A:E,2,FALSE)))</f>
        <v/>
      </c>
      <c r="LW45" s="33" t="str">
        <f>IF(ISBLANK(LU45),"",IF(ISBLANK(VLOOKUP(LU45,role!A:E,3,FALSE)),"",VLOOKUP(LU45,role!A:E,3,FALSE)))</f>
        <v/>
      </c>
      <c r="LX45" s="33" t="str">
        <f>IF(ISBLANK(LU45),"",IF(ISBLANK(VLOOKUP(LU45,role!A:E,4,FALSE)),"",VLOOKUP(LU45,role!A:E,4,FALSE)))</f>
        <v/>
      </c>
      <c r="LY45" s="33" t="str">
        <f>IF(ISBLANK(LU45),"",IF(ISBLANK(VLOOKUP(LU45,role!A:E,5,FALSE)),"",VLOOKUP(LU45,role!A:E,5,FALSE)))</f>
        <v/>
      </c>
      <c r="ME45" s="34"/>
      <c r="MH45" s="41"/>
      <c r="MJ45" s="33" t="str">
        <f t="shared" si="89"/>
        <v/>
      </c>
      <c r="MK45" s="33" t="str">
        <f t="shared" si="90"/>
        <v/>
      </c>
      <c r="ML45" s="33" t="str">
        <f t="shared" si="91"/>
        <v/>
      </c>
      <c r="MN45" s="33" t="str">
        <f>IF(ISBLANK(MM45),"",IF(ISBLANK(VLOOKUP(MM45,role!A:E,2,FALSE)),"",VLOOKUP(MM45,role!A:E,2,FALSE)))</f>
        <v/>
      </c>
      <c r="MO45" s="33" t="str">
        <f>IF(ISBLANK(MM45),"",IF(ISBLANK(VLOOKUP(MM45,role!A:E,3,FALSE)),"",VLOOKUP(MM45,role!A:E,3,FALSE)))</f>
        <v/>
      </c>
      <c r="MP45" s="33" t="str">
        <f>IF(ISBLANK(MM45),"",IF(ISBLANK(VLOOKUP(MM45,role!A:E,4,FALSE)),"",VLOOKUP(MM45,role!A:E,4,FALSE)))</f>
        <v/>
      </c>
      <c r="MQ45" s="33" t="str">
        <f>IF(ISBLANK(MM45),"",IF(ISBLANK(VLOOKUP(MM45,role!A:E,5,FALSE)),"",VLOOKUP(MM45,role!A:E,5,FALSE)))</f>
        <v/>
      </c>
      <c r="MW45" s="34"/>
      <c r="MZ45" s="41"/>
      <c r="NB45" s="33" t="str">
        <f t="shared" si="92"/>
        <v/>
      </c>
      <c r="NC45" s="33" t="str">
        <f t="shared" si="93"/>
        <v/>
      </c>
      <c r="ND45" s="33" t="str">
        <f t="shared" si="94"/>
        <v/>
      </c>
      <c r="NF45" s="33" t="str">
        <f>IF(ISBLANK(NE45),"",IF(ISBLANK(VLOOKUP(NE45,role!A:E,2,FALSE)),"",VLOOKUP(NE45,role!A:E,2,FALSE)))</f>
        <v/>
      </c>
      <c r="NG45" s="33" t="str">
        <f>IF(ISBLANK(NE45),"",IF(ISBLANK(VLOOKUP(NE45,role!A:E,3,FALSE)),"",VLOOKUP(NE45,role!A:E,3,FALSE)))</f>
        <v/>
      </c>
      <c r="NH45" s="33" t="str">
        <f>IF(ISBLANK(NE45),"",IF(ISBLANK(VLOOKUP(NE45,role!A:E,4,FALSE)),"",VLOOKUP(NE45,role!A:E,4,FALSE)))</f>
        <v/>
      </c>
      <c r="NI45" s="33" t="str">
        <f>IF(ISBLANK(NE45),"",IF(ISBLANK(VLOOKUP(NE45,role!A:E,5,FALSE)),"",VLOOKUP(NE45,role!A:E,5,FALSE)))</f>
        <v/>
      </c>
      <c r="NO45" s="34"/>
      <c r="NR45" s="41"/>
      <c r="NT45" s="33" t="str">
        <f t="shared" si="95"/>
        <v/>
      </c>
      <c r="NU45" s="33" t="str">
        <f t="shared" si="96"/>
        <v/>
      </c>
      <c r="NV45" s="33" t="str">
        <f t="shared" si="97"/>
        <v/>
      </c>
      <c r="NX45" s="33" t="str">
        <f>IF(ISBLANK(NW45),"",IF(ISBLANK(VLOOKUP(NW45,role!A:E,2,FALSE)),"",VLOOKUP(NW45,role!A:E,2,FALSE)))</f>
        <v/>
      </c>
      <c r="NY45" s="33" t="str">
        <f>IF(ISBLANK(NW45),"",IF(ISBLANK(VLOOKUP(NW45,role!A:E,3,FALSE)),"",VLOOKUP(NW45,role!A:E,3,FALSE)))</f>
        <v/>
      </c>
      <c r="NZ45" s="33" t="str">
        <f>IF(ISBLANK(NW45),"",IF(ISBLANK(VLOOKUP(NW45,role!A:E,4,FALSE)),"",VLOOKUP(NW45,role!A:E,4,FALSE)))</f>
        <v/>
      </c>
      <c r="OA45" s="33" t="str">
        <f>IF(ISBLANK(NW45),"",IF(ISBLANK(VLOOKUP(NW45,role!A:E,5,FALSE)),"",VLOOKUP(NW45,role!A:E,5,FALSE)))</f>
        <v/>
      </c>
      <c r="OG45" s="34"/>
      <c r="OJ45" s="41"/>
      <c r="OL45" s="33" t="str">
        <f t="shared" si="98"/>
        <v/>
      </c>
      <c r="OM45" s="33" t="str">
        <f t="shared" si="99"/>
        <v/>
      </c>
      <c r="ON45" s="33" t="str">
        <f t="shared" si="100"/>
        <v/>
      </c>
      <c r="OP45" s="33" t="str">
        <f>IF(ISBLANK(OO45),"",IF(ISBLANK(VLOOKUP(OO45,role!A:E,2,FALSE)),"",VLOOKUP(OO45,role!A:E,2,FALSE)))</f>
        <v/>
      </c>
      <c r="OQ45" s="33" t="str">
        <f>IF(ISBLANK(OO45),"",IF(ISBLANK(VLOOKUP(OO45,role!A:E,3,FALSE)),"",VLOOKUP(OO45,role!A:E,3,FALSE)))</f>
        <v/>
      </c>
      <c r="OR45" s="33" t="str">
        <f>IF(ISBLANK(OO45),"",IF(ISBLANK(VLOOKUP(OO45,role!A:E,4,FALSE)),"",VLOOKUP(OO45,role!A:E,4,FALSE)))</f>
        <v/>
      </c>
      <c r="OS45" s="33" t="str">
        <f>IF(ISBLANK(OO45),"",IF(ISBLANK(VLOOKUP(OO45,role!A:E,5,FALSE)),"",VLOOKUP(OO45,role!A:E,5,FALSE)))</f>
        <v/>
      </c>
      <c r="OY45" s="34"/>
      <c r="PB45" s="34"/>
      <c r="PC45" s="35"/>
      <c r="PD45" s="36" t="str">
        <f t="shared" si="101"/>
        <v/>
      </c>
      <c r="PF45" s="33" t="str">
        <f>IF(ISBLANK(PE45),"",IF(ISBLANK(VLOOKUP(PE45,role!A:E,2,FALSE)),"",VLOOKUP(PE45,role!A:E,2,FALSE)))</f>
        <v/>
      </c>
      <c r="PG45" s="33" t="str">
        <f>IF(ISBLANK(PE45),"",IF(ISBLANK(VLOOKUP(PE45,role!A:E,3,FALSE)),"",VLOOKUP(PE45,role!A:E,3,FALSE)))</f>
        <v/>
      </c>
      <c r="PH45" s="33" t="str">
        <f>IF(ISBLANK(PE45),"",IF(ISBLANK(VLOOKUP(PE45,role!A:E,4,FALSE)),"",VLOOKUP(PE45,role!A:E,4,FALSE)))</f>
        <v/>
      </c>
      <c r="PI45" s="33" t="str">
        <f>IF(ISBLANK(PE45),"",IF(ISBLANK(VLOOKUP(PE45,role!A:E,5,FALSE)),"",VLOOKUP(PE45,role!A:E,5,FALSE)))</f>
        <v/>
      </c>
      <c r="PJ45" s="38"/>
      <c r="PK45" s="36" t="str">
        <f t="shared" si="102"/>
        <v/>
      </c>
      <c r="PM45" s="33" t="str">
        <f>IF(ISBLANK(PL45),"",IF(ISBLANK(VLOOKUP(PL45,role!A:E,2,FALSE)),"",VLOOKUP(PL45,role!A:E,2,FALSE)))</f>
        <v/>
      </c>
      <c r="PN45" s="33" t="str">
        <f>IF(ISBLANK(PL45),"",IF(ISBLANK(VLOOKUP(PL45,role!A:E,3,FALSE)),"",VLOOKUP(PL45,role!A:E,3,FALSE)))</f>
        <v/>
      </c>
      <c r="PO45" s="33" t="str">
        <f>IF(ISBLANK(PL45),"",IF(ISBLANK(VLOOKUP(PL45,role!A:E,4,FALSE)),"",VLOOKUP(PL45,role!A:E,4,FALSE)))</f>
        <v/>
      </c>
      <c r="PP45" s="33" t="str">
        <f>IF(ISBLANK(PL45),"",IF(ISBLANK(VLOOKUP(PL45,role!A:E,5,FALSE)),"",VLOOKUP(PL45,role!A:E,5,FALSE)))</f>
        <v/>
      </c>
      <c r="PQ45" s="38"/>
      <c r="PR45" s="36" t="str">
        <f t="shared" si="103"/>
        <v/>
      </c>
      <c r="PT45" s="33" t="str">
        <f>IF(ISBLANK(PS45),"",IF(ISBLANK(VLOOKUP(PS45,role!A:E,2,FALSE)),"",VLOOKUP(PS45,role!A:E,2,FALSE)))</f>
        <v/>
      </c>
      <c r="PU45" s="33" t="str">
        <f>IF(ISBLANK(PS45),"",IF(ISBLANK(VLOOKUP(PS45,role!A:E,3,FALSE)),"",VLOOKUP(PS45,role!A:E,3,FALSE)))</f>
        <v/>
      </c>
      <c r="PV45" s="33" t="str">
        <f>IF(ISBLANK(PS45),"",IF(ISBLANK(VLOOKUP(PS45,role!A:E,4,FALSE)),"",VLOOKUP(PS45,role!A:E,4,FALSE)))</f>
        <v/>
      </c>
      <c r="PW45" s="33" t="str">
        <f>IF(ISBLANK(PS45),"",IF(ISBLANK(VLOOKUP(PS45,role!A:E,5,FALSE)),"",VLOOKUP(PS45,role!A:E,5,FALSE)))</f>
        <v/>
      </c>
      <c r="PX45" s="38"/>
      <c r="PY45" s="36" t="str">
        <f t="shared" si="104"/>
        <v/>
      </c>
      <c r="QA45" s="33" t="str">
        <f>IF(ISBLANK(PZ45),"",IF(ISBLANK(VLOOKUP(PZ45,role!A:E,2,FALSE)),"",VLOOKUP(PZ45,role!A:E,2,FALSE)))</f>
        <v/>
      </c>
      <c r="QB45" s="33" t="str">
        <f>IF(ISBLANK(PZ45),"",IF(ISBLANK(VLOOKUP(PZ45,role!A:E,3,FALSE)),"",VLOOKUP(PZ45,role!A:E,3,FALSE)))</f>
        <v/>
      </c>
      <c r="QC45" s="33" t="str">
        <f>IF(ISBLANK(PZ45),"",IF(ISBLANK(VLOOKUP(PZ45,role!A:E,4,FALSE)),"",VLOOKUP(PZ45,role!A:E,4,FALSE)))</f>
        <v/>
      </c>
      <c r="QD45" s="33" t="str">
        <f>IF(ISBLANK(PZ45),"",IF(ISBLANK(VLOOKUP(PZ45,role!A:E,5,FALSE)),"",VLOOKUP(PZ45,role!A:E,5,FALSE)))</f>
        <v/>
      </c>
      <c r="QE45" s="38"/>
      <c r="QF45" s="36" t="str">
        <f t="shared" si="105"/>
        <v/>
      </c>
      <c r="QH45" s="33" t="str">
        <f>IF(ISBLANK(QG45),"",IF(ISBLANK(VLOOKUP(QG45,role!A:E,2,FALSE)),"",VLOOKUP(QG45,role!A:E,2,FALSE)))</f>
        <v/>
      </c>
      <c r="QI45" s="33" t="str">
        <f>IF(ISBLANK(QG45),"",IF(ISBLANK(VLOOKUP(QG45,role!A:E,3,FALSE)),"",VLOOKUP(QG45,role!A:E,3,FALSE)))</f>
        <v/>
      </c>
      <c r="QJ45" s="33" t="str">
        <f>IF(ISBLANK(QG45),"",IF(ISBLANK(VLOOKUP(QG45,role!A:E,4,FALSE)),"",VLOOKUP(QG45,role!A:E,4,FALSE)))</f>
        <v/>
      </c>
      <c r="QK45" s="33" t="str">
        <f>IF(ISBLANK(QG45),"",IF(ISBLANK(VLOOKUP(QG45,role!A:E,5,FALSE)),"",VLOOKUP(QG45,role!A:E,5,FALSE)))</f>
        <v/>
      </c>
      <c r="QL45" s="34"/>
      <c r="QM45" s="38"/>
      <c r="QN45" s="36" t="str">
        <f t="shared" si="106"/>
        <v/>
      </c>
      <c r="QP45" s="33" t="str">
        <f>IF(ISBLANK(QO45),"",IF(ISBLANK(VLOOKUP(QO45,role!A:E,2,FALSE)),"",VLOOKUP(QO45,role!A:E,2,FALSE)))</f>
        <v/>
      </c>
      <c r="QQ45" s="33" t="str">
        <f>IF(ISBLANK(QO45),"",IF(ISBLANK(VLOOKUP(QO45,role!A:E,3,FALSE)),"",VLOOKUP(QO45,role!A:E,3,FALSE)))</f>
        <v/>
      </c>
      <c r="QR45" s="33" t="str">
        <f>IF(ISBLANK(QO45),"",IF(ISBLANK(VLOOKUP(QO45,role!A:E,4,FALSE)),"",VLOOKUP(QO45,role!A:E,4,FALSE)))</f>
        <v/>
      </c>
      <c r="QS45" s="33" t="str">
        <f>IF(ISBLANK(QO45),"",IF(ISBLANK(VLOOKUP(QO45,role!A:E,5,FALSE)),"",VLOOKUP(QO45,role!A:E,5,FALSE)))</f>
        <v/>
      </c>
      <c r="QT45" s="38"/>
      <c r="QU45" s="36" t="str">
        <f t="shared" si="107"/>
        <v/>
      </c>
      <c r="QW45" s="33" t="str">
        <f>IF(ISBLANK(QV45),"",IF(ISBLANK(VLOOKUP(QV45,role!A:E,2,FALSE)),"",VLOOKUP(QV45,role!A:E,2,FALSE)))</f>
        <v/>
      </c>
      <c r="QX45" s="33" t="str">
        <f>IF(ISBLANK(QV45),"",IF(ISBLANK(VLOOKUP(QV45,role!A:E,3,FALSE)),"",VLOOKUP(QV45,role!A:E,3,FALSE)))</f>
        <v/>
      </c>
      <c r="QY45" s="33" t="str">
        <f>IF(ISBLANK(QV45),"",IF(ISBLANK(VLOOKUP(QV45,role!A:E,4,FALSE)),"",VLOOKUP(QV45,role!A:E,4,FALSE)))</f>
        <v/>
      </c>
      <c r="QZ45" s="33" t="str">
        <f>IF(ISBLANK(QV45),"",IF(ISBLANK(VLOOKUP(QV45,role!A:E,5,FALSE)),"",VLOOKUP(QV45,role!A:E,5,FALSE)))</f>
        <v/>
      </c>
      <c r="RA45" s="38"/>
      <c r="RB45" s="36" t="str">
        <f t="shared" si="108"/>
        <v/>
      </c>
      <c r="RD45" s="33" t="str">
        <f>IF(ISBLANK(RC45),"",IF(ISBLANK(VLOOKUP(RC45,role!A:E,2,FALSE)),"",VLOOKUP(RC45,role!A:E,2,FALSE)))</f>
        <v/>
      </c>
      <c r="RE45" s="33" t="str">
        <f>IF(ISBLANK(RC45),"",IF(ISBLANK(VLOOKUP(RC45,role!A:E,3,FALSE)),"",VLOOKUP(RC45,role!A:E,3,FALSE)))</f>
        <v/>
      </c>
      <c r="RF45" s="33" t="str">
        <f>IF(ISBLANK(RC45),"",IF(ISBLANK(VLOOKUP(RC45,role!A:E,4,FALSE)),"",VLOOKUP(RC45,role!A:E,4,FALSE)))</f>
        <v/>
      </c>
      <c r="RG45" s="33" t="str">
        <f>IF(ISBLANK(RC45),"",IF(ISBLANK(VLOOKUP(RC45,role!A:E,5,FALSE)),"",VLOOKUP(RC45,role!A:E,5,FALSE)))</f>
        <v/>
      </c>
      <c r="RH45" s="38"/>
      <c r="RI45" s="36" t="str">
        <f t="shared" si="109"/>
        <v/>
      </c>
      <c r="RK45" s="33" t="str">
        <f>IF(ISBLANK(RJ45),"",IF(ISBLANK(VLOOKUP(RJ45,role!A:E,2,FALSE)),"",VLOOKUP(RJ45,role!A:E,2,FALSE)))</f>
        <v/>
      </c>
      <c r="RL45" s="33" t="str">
        <f>IF(ISBLANK(RJ45),"",IF(ISBLANK(VLOOKUP(RJ45,role!A:E,3,FALSE)),"",VLOOKUP(RJ45,role!A:E,3,FALSE)))</f>
        <v/>
      </c>
      <c r="RM45" s="33" t="str">
        <f>IF(ISBLANK(RJ45),"",IF(ISBLANK(VLOOKUP(RJ45,role!A:E,4,FALSE)),"",VLOOKUP(RJ45,role!A:E,4,FALSE)))</f>
        <v/>
      </c>
      <c r="RN45" s="33" t="str">
        <f>IF(ISBLANK(RJ45),"",IF(ISBLANK(VLOOKUP(RJ45,role!A:E,5,FALSE)),"",VLOOKUP(RJ45,role!A:E,5,FALSE)))</f>
        <v/>
      </c>
      <c r="RO45" s="38"/>
      <c r="RP45" s="36" t="str">
        <f t="shared" si="110"/>
        <v/>
      </c>
      <c r="RR45" s="33" t="str">
        <f t="shared" si="111"/>
        <v/>
      </c>
      <c r="RS45" s="33" t="str">
        <f t="shared" si="112"/>
        <v/>
      </c>
      <c r="RT45" s="33" t="str">
        <f t="shared" si="113"/>
        <v/>
      </c>
      <c r="RU45" s="33" t="str">
        <f t="shared" si="114"/>
        <v/>
      </c>
      <c r="RV45" s="34"/>
      <c r="RW45" s="35"/>
      <c r="RY45" s="33" t="str">
        <f t="shared" si="115"/>
        <v/>
      </c>
      <c r="RZ45" s="41"/>
      <c r="SA45" s="33" t="str">
        <f t="shared" si="116"/>
        <v/>
      </c>
      <c r="SC45" s="33" t="str">
        <f t="shared" si="117"/>
        <v/>
      </c>
      <c r="SE45" s="33" t="str">
        <f t="shared" si="118"/>
        <v/>
      </c>
      <c r="SG45" s="33" t="str">
        <f t="shared" si="119"/>
        <v/>
      </c>
      <c r="SI45" s="33" t="str">
        <f t="shared" si="120"/>
        <v/>
      </c>
      <c r="SK45" s="33" t="str">
        <f t="shared" si="121"/>
        <v/>
      </c>
      <c r="SM45" s="33" t="str">
        <f t="shared" si="122"/>
        <v/>
      </c>
      <c r="SO45" s="33" t="str">
        <f t="shared" si="123"/>
        <v/>
      </c>
      <c r="SQ45" s="33" t="str">
        <f t="shared" si="124"/>
        <v/>
      </c>
      <c r="SS45" s="33" t="str">
        <f t="shared" si="125"/>
        <v/>
      </c>
      <c r="ST45" s="34"/>
      <c r="SV45" s="33" t="str">
        <f t="shared" si="126"/>
        <v/>
      </c>
      <c r="SX45" s="33" t="str">
        <f t="shared" si="127"/>
        <v/>
      </c>
      <c r="SZ45" s="33" t="str">
        <f t="shared" si="128"/>
        <v/>
      </c>
      <c r="TB45" s="33" t="str">
        <f t="shared" si="129"/>
        <v/>
      </c>
      <c r="TD45" s="33" t="str">
        <f t="shared" si="130"/>
        <v/>
      </c>
      <c r="TE45" s="34"/>
      <c r="TG45" s="33" t="str">
        <f t="shared" si="131"/>
        <v/>
      </c>
      <c r="TI45" s="33" t="str">
        <f t="shared" si="132"/>
        <v/>
      </c>
      <c r="TK45" s="33" t="str">
        <f t="shared" si="133"/>
        <v/>
      </c>
      <c r="TM45" s="33" t="str">
        <f t="shared" si="134"/>
        <v/>
      </c>
      <c r="TO45" s="33" t="str">
        <f t="shared" si="135"/>
        <v/>
      </c>
      <c r="TP45" s="34"/>
      <c r="TR45" s="33" t="str">
        <f t="shared" si="136"/>
        <v/>
      </c>
      <c r="TT45" s="33" t="str">
        <f t="shared" si="137"/>
        <v/>
      </c>
      <c r="TV45" s="33" t="str">
        <f t="shared" si="138"/>
        <v/>
      </c>
      <c r="TX45" s="33" t="str">
        <f t="shared" si="139"/>
        <v/>
      </c>
      <c r="TZ45" s="33" t="str">
        <f t="shared" si="140"/>
        <v/>
      </c>
      <c r="UA45" s="34"/>
      <c r="UC45" s="33" t="str">
        <f t="shared" si="141"/>
        <v/>
      </c>
      <c r="UE45" s="33" t="str">
        <f t="shared" si="142"/>
        <v/>
      </c>
      <c r="UG45" s="33" t="str">
        <f t="shared" si="143"/>
        <v/>
      </c>
      <c r="UI45" s="33" t="str">
        <f t="shared" si="144"/>
        <v/>
      </c>
      <c r="UK45" s="33" t="str">
        <f t="shared" si="145"/>
        <v/>
      </c>
      <c r="UL45" s="34"/>
      <c r="UN45" s="33" t="str">
        <f t="shared" si="146"/>
        <v/>
      </c>
      <c r="UO45" s="33" t="str">
        <f t="shared" si="147"/>
        <v/>
      </c>
      <c r="UQ45" s="33" t="str">
        <f t="shared" si="148"/>
        <v/>
      </c>
      <c r="UR45" s="33" t="str">
        <f t="shared" si="149"/>
        <v/>
      </c>
      <c r="UT45" s="33" t="str">
        <f t="shared" si="150"/>
        <v/>
      </c>
      <c r="UU45" s="33" t="str">
        <f t="shared" si="151"/>
        <v/>
      </c>
      <c r="UW45" s="33" t="str">
        <f t="shared" si="152"/>
        <v/>
      </c>
      <c r="UX45" s="33" t="str">
        <f t="shared" si="153"/>
        <v/>
      </c>
      <c r="UZ45" s="33" t="str">
        <f t="shared" si="154"/>
        <v/>
      </c>
      <c r="VA45" s="33" t="str">
        <f t="shared" si="155"/>
        <v/>
      </c>
      <c r="VB45" s="37"/>
      <c r="VC45" s="35"/>
      <c r="VD45" s="36" t="str">
        <f t="shared" si="156"/>
        <v/>
      </c>
      <c r="VE45" s="36" t="str">
        <f t="shared" si="157"/>
        <v/>
      </c>
      <c r="VG45" s="36" t="str">
        <f t="shared" si="158"/>
        <v/>
      </c>
      <c r="VH45" s="36" t="str">
        <f t="shared" si="159"/>
        <v/>
      </c>
      <c r="VJ45" s="36" t="str">
        <f t="shared" si="160"/>
        <v/>
      </c>
      <c r="VK45" s="36" t="str">
        <f t="shared" si="161"/>
        <v/>
      </c>
      <c r="VM45" s="36" t="str">
        <f t="shared" si="162"/>
        <v/>
      </c>
      <c r="VN45" s="36" t="str">
        <f t="shared" si="163"/>
        <v/>
      </c>
      <c r="VP45" s="36" t="str">
        <f t="shared" si="164"/>
        <v/>
      </c>
      <c r="VQ45" s="36" t="str">
        <f t="shared" si="165"/>
        <v/>
      </c>
      <c r="VR45" s="34"/>
      <c r="VT45" s="36" t="str">
        <f t="shared" si="166"/>
        <v/>
      </c>
      <c r="VU45" s="36" t="str">
        <f t="shared" si="167"/>
        <v/>
      </c>
      <c r="VW45" s="36" t="str">
        <f t="shared" si="168"/>
        <v/>
      </c>
      <c r="VX45" s="36" t="str">
        <f t="shared" si="169"/>
        <v/>
      </c>
      <c r="VZ45" s="36" t="str">
        <f t="shared" si="170"/>
        <v/>
      </c>
      <c r="WA45" s="36" t="str">
        <f t="shared" si="171"/>
        <v/>
      </c>
      <c r="WC45" s="36" t="str">
        <f t="shared" si="172"/>
        <v/>
      </c>
      <c r="WD45" s="36" t="str">
        <f t="shared" si="173"/>
        <v/>
      </c>
      <c r="WF45" s="36" t="str">
        <f t="shared" si="174"/>
        <v/>
      </c>
      <c r="WG45" s="36" t="str">
        <f t="shared" si="175"/>
        <v/>
      </c>
      <c r="WH45" s="34"/>
      <c r="WK45" s="33" t="str">
        <f t="shared" si="176"/>
        <v/>
      </c>
      <c r="WL45" s="35"/>
      <c r="WM45" s="38"/>
      <c r="WN45" s="36" t="str">
        <f t="shared" si="177"/>
        <v/>
      </c>
      <c r="WO45" s="33" t="str">
        <f t="shared" si="178"/>
        <v/>
      </c>
      <c r="WR45" s="36" t="str">
        <f t="shared" si="179"/>
        <v/>
      </c>
      <c r="WS45" s="33" t="str">
        <f t="shared" si="180"/>
        <v/>
      </c>
      <c r="WV45" s="36" t="str">
        <f t="shared" si="181"/>
        <v/>
      </c>
      <c r="WW45" s="33" t="str">
        <f t="shared" si="182"/>
        <v/>
      </c>
      <c r="WZ45" s="36" t="str">
        <f t="shared" si="183"/>
        <v/>
      </c>
      <c r="XA45" s="33" t="str">
        <f t="shared" si="184"/>
        <v/>
      </c>
      <c r="XB45" s="33"/>
      <c r="XD45" s="36" t="str">
        <f t="shared" si="185"/>
        <v/>
      </c>
      <c r="XE45" s="33" t="str">
        <f t="shared" si="186"/>
        <v/>
      </c>
      <c r="XF45" s="39"/>
      <c r="XG45" s="33" t="str">
        <f t="shared" si="187"/>
        <v/>
      </c>
      <c r="XH45" s="33" t="str">
        <f t="shared" si="188"/>
        <v/>
      </c>
      <c r="XI45" s="33" t="str">
        <f t="shared" si="189"/>
        <v/>
      </c>
      <c r="XJ45" s="33" t="str">
        <f t="shared" si="190"/>
        <v/>
      </c>
      <c r="XK45" s="33" t="str">
        <f t="shared" si="191"/>
        <v/>
      </c>
      <c r="XL45" s="33" t="str">
        <f t="shared" si="192"/>
        <v/>
      </c>
      <c r="XM45" s="33" t="str">
        <f t="shared" si="193"/>
        <v/>
      </c>
      <c r="XN45" s="33" t="str">
        <f t="shared" si="194"/>
        <v/>
      </c>
      <c r="XO45" s="33" t="str">
        <f t="shared" si="195"/>
        <v/>
      </c>
    </row>
    <row r="46" spans="3:639" s="32" customFormat="1" x14ac:dyDescent="0.25">
      <c r="C46" s="33" t="str">
        <f t="shared" si="20"/>
        <v/>
      </c>
      <c r="E46" s="32" t="str">
        <f t="shared" si="21"/>
        <v/>
      </c>
      <c r="F46" s="33" t="str">
        <f t="shared" si="22"/>
        <v/>
      </c>
      <c r="G46" s="33" t="str">
        <f t="shared" si="23"/>
        <v/>
      </c>
      <c r="J46" s="33" t="str">
        <f t="shared" si="24"/>
        <v/>
      </c>
      <c r="K46" s="33" t="str">
        <f t="shared" si="25"/>
        <v/>
      </c>
      <c r="L46" s="33" t="str">
        <f t="shared" si="26"/>
        <v/>
      </c>
      <c r="N46" s="33" t="str">
        <f t="shared" si="27"/>
        <v/>
      </c>
      <c r="O46" s="33" t="str">
        <f t="shared" si="28"/>
        <v/>
      </c>
      <c r="Q46" s="33" t="str">
        <f t="shared" si="29"/>
        <v/>
      </c>
      <c r="R46" s="33" t="str">
        <f t="shared" si="30"/>
        <v/>
      </c>
      <c r="S46" s="33"/>
      <c r="T46" s="33"/>
      <c r="U46" s="33" t="str">
        <f t="shared" si="31"/>
        <v/>
      </c>
      <c r="V46" s="33" t="str">
        <f t="shared" si="32"/>
        <v/>
      </c>
      <c r="W46" s="33"/>
      <c r="Y46" s="33" t="str">
        <f>IF(ISBLANK(X46),"",VLOOKUP(X46,resource_type!A:C,3,FALSE))</f>
        <v/>
      </c>
      <c r="Z46" s="33" t="str">
        <f>IF(ISBLANK(X46),"",VLOOKUP(X46,resource_type!A:C,2,FALSE))</f>
        <v/>
      </c>
      <c r="AA46" s="33" t="str">
        <f t="shared" si="33"/>
        <v/>
      </c>
      <c r="AB46" s="33" t="str">
        <f t="shared" si="34"/>
        <v/>
      </c>
      <c r="AD46" s="33" t="str">
        <f>IF(ISBLANK(AC46),"",VLOOKUP(AC46,resource_type!A:C,3,FALSE))</f>
        <v/>
      </c>
      <c r="AF46" s="33" t="str">
        <f>IF(ISBLANK(AE46),"",VLOOKUP(AE46,resource_type!A:C,3,FALSE))</f>
        <v/>
      </c>
      <c r="AG46" s="34"/>
      <c r="AI46" s="33" t="str">
        <f t="shared" si="35"/>
        <v/>
      </c>
      <c r="AK46" s="33" t="str">
        <f t="shared" si="36"/>
        <v/>
      </c>
      <c r="AM46" s="33" t="str">
        <f t="shared" si="37"/>
        <v/>
      </c>
      <c r="AO46" s="33" t="str">
        <f t="shared" si="38"/>
        <v/>
      </c>
      <c r="AP46" s="54"/>
      <c r="AQ46" s="35"/>
      <c r="AR46" s="36" t="str">
        <f t="shared" si="39"/>
        <v/>
      </c>
      <c r="AS46" s="36" t="str">
        <f t="shared" si="40"/>
        <v/>
      </c>
      <c r="AT46" s="35"/>
      <c r="AV46" s="33" t="str">
        <f t="shared" si="41"/>
        <v/>
      </c>
      <c r="AW46" s="33" t="str">
        <f t="shared" si="42"/>
        <v/>
      </c>
      <c r="AX46" s="33" t="str">
        <f t="shared" si="43"/>
        <v/>
      </c>
      <c r="AZ46" s="33" t="str">
        <f>IF(ISBLANK(AY46),"",IF(ISBLANK(VLOOKUP(AY46,role!A:E,2,FALSE)),"",VLOOKUP(AY46,role!A:E,2,FALSE)))</f>
        <v/>
      </c>
      <c r="BA46" s="33" t="str">
        <f>IF(ISBLANK(AY46),"",IF(ISBLANK(VLOOKUP(AY46,role!A:E,3,FALSE)),"",VLOOKUP(AY46,role!A:E,3,FALSE)))</f>
        <v/>
      </c>
      <c r="BB46" s="33" t="str">
        <f>IF(ISBLANK(AY46),"",IF(ISBLANK(VLOOKUP(AY46,role!A:E,4,FALSE)),"",VLOOKUP(AY46,role!A:E,4,FALSE)))</f>
        <v/>
      </c>
      <c r="BC46" s="33" t="str">
        <f>IF(ISBLANK(AY46),"",IF(ISBLANK(VLOOKUP(AY46,role!A:E,5,FALSE)),"",VLOOKUP(AY46,role!A:E,5,FALSE)))</f>
        <v/>
      </c>
      <c r="BE46" s="33" t="str">
        <f>IF(ISBLANK(BD46),"",IF(ISBLANK(VLOOKUP(BD46,role!A:E,2,FALSE)),"",VLOOKUP(BD46,role!A:E,2,FALSE)))</f>
        <v/>
      </c>
      <c r="BF46" s="33" t="str">
        <f>IF(ISBLANK(BD46),"",IF(ISBLANK(VLOOKUP(BD46,role!A:E,3,FALSE)),"",VLOOKUP(BD46,role!A:E,3,FALSE)))</f>
        <v/>
      </c>
      <c r="BG46" s="33" t="str">
        <f>IF(ISBLANK(BD46),"",IF(ISBLANK(VLOOKUP(BD46,role!A:E,4,FALSE)),"",VLOOKUP(BD46,role!A:E,4,FALSE)))</f>
        <v/>
      </c>
      <c r="BH46" s="33" t="str">
        <f>IF(ISBLANK(BD46),"",IF(ISBLANK(VLOOKUP(BD46,role!A:E,5,FALSE)),"",VLOOKUP(BD46,role!A:E,5,FALSE)))</f>
        <v/>
      </c>
      <c r="BN46" s="34"/>
      <c r="BQ46" s="41"/>
      <c r="BS46" s="33" t="str">
        <f t="shared" si="44"/>
        <v/>
      </c>
      <c r="BT46" s="33" t="str">
        <f t="shared" si="45"/>
        <v/>
      </c>
      <c r="BU46" s="33" t="str">
        <f t="shared" si="46"/>
        <v/>
      </c>
      <c r="BW46" s="33" t="str">
        <f>IF(ISBLANK(BV46),"",IF(ISBLANK(VLOOKUP(BV46,role!A:E,2,FALSE)),"",VLOOKUP(BV46,role!A:E,2,FALSE)))</f>
        <v/>
      </c>
      <c r="BX46" s="33" t="str">
        <f>IF(ISBLANK(BV46),"",IF(ISBLANK(VLOOKUP(BV46,role!A:E,3,FALSE)),"",VLOOKUP(BV46,role!A:E,3,FALSE)))</f>
        <v/>
      </c>
      <c r="BY46" s="33" t="str">
        <f>IF(ISBLANK(BV46),"",IF(ISBLANK(VLOOKUP(BV46,role!A:E,4,FALSE)),"",VLOOKUP(BV46,role!A:E,4,FALSE)))</f>
        <v/>
      </c>
      <c r="BZ46" s="33" t="str">
        <f>IF(ISBLANK(BV46),"",IF(ISBLANK(VLOOKUP(BV46,role!A:E,5,FALSE)),"",VLOOKUP(BV46,role!A:E,5,FALSE)))</f>
        <v/>
      </c>
      <c r="CB46" s="33" t="str">
        <f>IF(ISBLANK(CA46),"",IF(ISBLANK(VLOOKUP(CA46,role!A:E,2,FALSE)),"",VLOOKUP(CA46,role!A:E,2,FALSE)))</f>
        <v/>
      </c>
      <c r="CC46" s="33" t="str">
        <f>IF(ISBLANK(CA46),"",IF(ISBLANK(VLOOKUP(CA46,role!A:E,3,FALSE)),"",VLOOKUP(CA46,role!A:E,3,FALSE)))</f>
        <v/>
      </c>
      <c r="CD46" s="33" t="str">
        <f>IF(ISBLANK(CA46),"",IF(ISBLANK(VLOOKUP(CA46,role!A:E,4,FALSE)),"",VLOOKUP(CA46,role!A:E,4,FALSE)))</f>
        <v/>
      </c>
      <c r="CE46" s="33" t="str">
        <f>IF(ISBLANK(CA46),"",IF(ISBLANK(VLOOKUP(CA46,role!A:E,5,FALSE)),"",VLOOKUP(CA46,role!A:E,5,FALSE)))</f>
        <v/>
      </c>
      <c r="CK46" s="34"/>
      <c r="CN46" s="41"/>
      <c r="CP46" s="33" t="str">
        <f t="shared" si="47"/>
        <v/>
      </c>
      <c r="CQ46" s="33" t="str">
        <f t="shared" si="48"/>
        <v/>
      </c>
      <c r="CR46" s="33" t="str">
        <f t="shared" si="49"/>
        <v/>
      </c>
      <c r="CT46" s="33" t="str">
        <f>IF(ISBLANK(CS46),"",IF(ISBLANK(VLOOKUP(CS46,role!A:E,2,FALSE)),"",VLOOKUP(CS46,role!A:E,2,FALSE)))</f>
        <v/>
      </c>
      <c r="CU46" s="33" t="str">
        <f>IF(ISBLANK(CS46),"",IF(ISBLANK(VLOOKUP(CS46,role!A:E,3,FALSE)),"",VLOOKUP(CS46,role!A:E,3,FALSE)))</f>
        <v/>
      </c>
      <c r="CV46" s="33" t="str">
        <f>IF(ISBLANK(CS46),"",IF(ISBLANK(VLOOKUP(CS46,role!A:E,4,FALSE)),"",VLOOKUP(CS46,role!A:E,4,FALSE)))</f>
        <v/>
      </c>
      <c r="CW46" s="33" t="str">
        <f>IF(ISBLANK(CS46),"",IF(ISBLANK(VLOOKUP(CS46,role!A:E,5,FALSE)),"",VLOOKUP(CS46,role!A:E,5,FALSE)))</f>
        <v/>
      </c>
      <c r="DC46" s="34"/>
      <c r="DF46" s="41"/>
      <c r="DH46" s="33" t="str">
        <f t="shared" si="50"/>
        <v/>
      </c>
      <c r="DI46" s="33" t="str">
        <f t="shared" si="51"/>
        <v/>
      </c>
      <c r="DJ46" s="33" t="str">
        <f t="shared" si="52"/>
        <v/>
      </c>
      <c r="DL46" s="33" t="str">
        <f>IF(ISBLANK(DK46),"",IF(ISBLANK(VLOOKUP(DK46,role!A:E,2,FALSE)),"",VLOOKUP(DK46,role!A:E,2,FALSE)))</f>
        <v/>
      </c>
      <c r="DM46" s="33" t="str">
        <f>IF(ISBLANK(DK46),"",IF(ISBLANK(VLOOKUP(DK46,role!A:E,3,FALSE)),"",VLOOKUP(DK46,role!A:E,3,FALSE)))</f>
        <v/>
      </c>
      <c r="DN46" s="33" t="str">
        <f>IF(ISBLANK(DK46),"",IF(ISBLANK(VLOOKUP(DK46,role!A:E,4,FALSE)),"",VLOOKUP(DK46,role!A:E,4,FALSE)))</f>
        <v/>
      </c>
      <c r="DO46" s="33" t="str">
        <f>IF(ISBLANK(DK46),"",IF(ISBLANK(VLOOKUP(DK46,role!A:E,5,FALSE)),"",VLOOKUP(DK46,role!A:E,5,FALSE)))</f>
        <v/>
      </c>
      <c r="DU46" s="34"/>
      <c r="DX46" s="41"/>
      <c r="DZ46" s="33" t="str">
        <f t="shared" si="53"/>
        <v/>
      </c>
      <c r="EA46" s="33" t="str">
        <f t="shared" si="54"/>
        <v/>
      </c>
      <c r="EB46" s="33" t="str">
        <f t="shared" si="55"/>
        <v/>
      </c>
      <c r="ED46" s="33" t="str">
        <f>IF(ISBLANK(EC46),"",VLOOKUP(EC46,role!A:E,2,FALSE))</f>
        <v/>
      </c>
      <c r="EE46" s="33" t="str">
        <f>IF(ISBLANK(EC46),"",IF(ISBLANK(VLOOKUP(EC46,role!A:E,3,FALSE)),"",VLOOKUP(EC46,role!A:E,3,FALSE)))</f>
        <v/>
      </c>
      <c r="EF46" s="33" t="str">
        <f>IF(ISBLANK(EC46),"",IF(ISBLANK(VLOOKUP(EC46,role!A:E,4,FALSE)),"",VLOOKUP(EC46,role!A:E,4,FALSE)))</f>
        <v/>
      </c>
      <c r="EG46" s="33" t="str">
        <f>IF(ISBLANK(EC46),"",IF(ISBLANK(VLOOKUP(EC46,role!A:E,5,FALSE)),"",VLOOKUP(EC46,role!A:E,5,FALSE)))</f>
        <v/>
      </c>
      <c r="EM46" s="34"/>
      <c r="EP46" s="34"/>
      <c r="ES46" s="33" t="str">
        <f t="shared" si="56"/>
        <v/>
      </c>
      <c r="ET46" s="33" t="str">
        <f t="shared" si="57"/>
        <v/>
      </c>
      <c r="EU46" s="33" t="str">
        <f t="shared" si="58"/>
        <v/>
      </c>
      <c r="EW46" s="33" t="str">
        <f>IF(ISBLANK(EV46),"",IF(ISBLANK(VLOOKUP(EV46,role!A:E,2,FALSE)),"",VLOOKUP(EV46,role!A:E,2,FALSE)))</f>
        <v/>
      </c>
      <c r="EX46" s="33" t="str">
        <f>IF(ISBLANK(EV46),"",IF(ISBLANK(VLOOKUP(EV46,role!A:E,3,FALSE)),"",VLOOKUP(EV46,role!A:E,3,FALSE)))</f>
        <v/>
      </c>
      <c r="EY46" s="33" t="str">
        <f>IF(ISBLANK(EV46),"",IF(ISBLANK(VLOOKUP(EV46,role!A:E,4,FALSE)),"",VLOOKUP(EV46,role!A:E,4,FALSE)))</f>
        <v/>
      </c>
      <c r="EZ46" s="33" t="str">
        <f>IF(ISBLANK(EV46),"",IF(ISBLANK(VLOOKUP(EV46,role!A:E,5,FALSE)),"",VLOOKUP(EV46,role!A:E,5,FALSE)))</f>
        <v/>
      </c>
      <c r="FF46" s="34"/>
      <c r="FI46" s="41"/>
      <c r="FK46" s="33" t="str">
        <f t="shared" si="59"/>
        <v/>
      </c>
      <c r="FL46" s="33" t="str">
        <f t="shared" si="60"/>
        <v/>
      </c>
      <c r="FM46" s="33" t="str">
        <f t="shared" si="61"/>
        <v/>
      </c>
      <c r="FO46" s="33" t="str">
        <f>IF(ISBLANK(FN46),"",IF(ISBLANK(VLOOKUP(FN46,role!A:E,2,FALSE)),"",VLOOKUP(FN46,role!A:E,2,FALSE)))</f>
        <v/>
      </c>
      <c r="FP46" s="33" t="str">
        <f>IF(ISBLANK(FN46),"",IF(ISBLANK(VLOOKUP(FN46,role!A:E,3,FALSE)),"",VLOOKUP(FN46,role!A:E,3,FALSE)))</f>
        <v/>
      </c>
      <c r="FQ46" s="33" t="str">
        <f>IF(ISBLANK(FN46),"",IF(ISBLANK(VLOOKUP(FN46,role!A:E,4,FALSE)),"",VLOOKUP(FN46,role!A:E,4,FALSE)))</f>
        <v/>
      </c>
      <c r="FR46" s="33" t="str">
        <f>IF(ISBLANK(FN46),"",IF(ISBLANK(VLOOKUP(FN46,role!A:E,5,FALSE)),"",VLOOKUP(FN46,role!A:E,5,FALSE)))</f>
        <v/>
      </c>
      <c r="FX46" s="34"/>
      <c r="GA46" s="41"/>
      <c r="GC46" s="33" t="str">
        <f t="shared" si="62"/>
        <v/>
      </c>
      <c r="GD46" s="33" t="str">
        <f t="shared" si="63"/>
        <v/>
      </c>
      <c r="GE46" s="33" t="str">
        <f t="shared" si="64"/>
        <v/>
      </c>
      <c r="GG46" s="33" t="str">
        <f>IF(ISBLANK(GF46),"",IF(ISBLANK(VLOOKUP(GF46,role!A:E,2,FALSE)),"",VLOOKUP(GF46,role!A:E,2,FALSE)))</f>
        <v/>
      </c>
      <c r="GH46" s="33" t="str">
        <f>IF(ISBLANK(GF46),"",IF(ISBLANK(VLOOKUP(GF46,role!A:E,3,FALSE)),"",VLOOKUP(GF46,role!A:E,3,FALSE)))</f>
        <v/>
      </c>
      <c r="GI46" s="33" t="str">
        <f>IF(ISBLANK(GF46),"",IF(ISBLANK(VLOOKUP(GF46,role!A:E,4,FALSE)),"",VLOOKUP(GF46,role!A:E,4,FALSE)))</f>
        <v/>
      </c>
      <c r="GJ46" s="33" t="str">
        <f>IF(ISBLANK(GF46),"",IF(ISBLANK(VLOOKUP(GF46,role!A:E,5,FALSE)),"",VLOOKUP(GF46,role!A:E,5,FALSE)))</f>
        <v/>
      </c>
      <c r="GP46" s="34"/>
      <c r="GS46" s="41"/>
      <c r="GU46" s="33" t="str">
        <f t="shared" si="65"/>
        <v/>
      </c>
      <c r="GV46" s="33" t="str">
        <f t="shared" si="66"/>
        <v/>
      </c>
      <c r="GW46" s="33" t="str">
        <f t="shared" si="67"/>
        <v/>
      </c>
      <c r="GY46" s="33" t="str">
        <f>IF(ISBLANK(GX46),"",IF(ISBLANK(VLOOKUP(GX46,role!A:E,2,FALSE)),"",VLOOKUP(GX46,role!A:E,2,FALSE)))</f>
        <v/>
      </c>
      <c r="GZ46" s="33" t="str">
        <f>IF(ISBLANK(GX46),"",IF(ISBLANK(VLOOKUP(GX46,role!A:E,3,FALSE)),"",VLOOKUP(GX46,role!A:E,3,FALSE)))</f>
        <v/>
      </c>
      <c r="HA46" s="33" t="str">
        <f>IF(ISBLANK(GX46),"",IF(ISBLANK(VLOOKUP(GX46,role!A:E,4,FALSE)),"",VLOOKUP(GX46,role!A:E,4,FALSE)))</f>
        <v/>
      </c>
      <c r="HB46" s="33" t="str">
        <f>IF(ISBLANK(GX46),"",IF(ISBLANK(VLOOKUP(GX46,role!A:E,5,FALSE)),"",VLOOKUP(GX46,role!A:E,5,FALSE)))</f>
        <v/>
      </c>
      <c r="HH46" s="34"/>
      <c r="HK46" s="41"/>
      <c r="HM46" s="33" t="str">
        <f t="shared" si="68"/>
        <v/>
      </c>
      <c r="HN46" s="33" t="str">
        <f t="shared" si="69"/>
        <v/>
      </c>
      <c r="HO46" s="33" t="str">
        <f t="shared" si="70"/>
        <v/>
      </c>
      <c r="HQ46" s="33" t="str">
        <f>IF(ISBLANK(HP46),"",IF(ISBLANK(VLOOKUP(HP46,role!A:E,2,FALSE)),"",VLOOKUP(HP46,role!A:E,2,FALSE)))</f>
        <v/>
      </c>
      <c r="HR46" s="33" t="str">
        <f>IF(ISBLANK(HP46),"",IF(ISBLANK(VLOOKUP(HP46,role!A:E,3,FALSE)),"",VLOOKUP(HP46,role!A:E,3,FALSE)))</f>
        <v/>
      </c>
      <c r="HS46" s="33" t="str">
        <f>IF(ISBLANK(HP46),"",IF(ISBLANK(VLOOKUP(HP46,role!A:E,4,FALSE)),"",VLOOKUP(HP46,role!A:E,4,FALSE)))</f>
        <v/>
      </c>
      <c r="HT46" s="33" t="str">
        <f>IF(ISBLANK(HP46),"",IF(ISBLANK(VLOOKUP(HP46,role!A:E,5,FALSE)),"",VLOOKUP(HP46,role!A:E,5,FALSE)))</f>
        <v/>
      </c>
      <c r="HZ46" s="34"/>
      <c r="IC46" s="34"/>
      <c r="IF46" s="33" t="str">
        <f t="shared" si="71"/>
        <v/>
      </c>
      <c r="IG46" s="33" t="str">
        <f t="shared" si="72"/>
        <v/>
      </c>
      <c r="IH46" s="33" t="str">
        <f t="shared" si="73"/>
        <v/>
      </c>
      <c r="IJ46" s="33" t="str">
        <f>IF(ISBLANK(II46),"",IF(ISBLANK(VLOOKUP(II46,role!A:E,2,FALSE)),"",VLOOKUP(II46,role!A:E,2,FALSE)))</f>
        <v/>
      </c>
      <c r="IK46" s="33" t="str">
        <f>IF(ISBLANK(II46),"",IF(ISBLANK(VLOOKUP(II46,role!A:E,3,FALSE)),"",VLOOKUP(II46,role!A:E,3,FALSE)))</f>
        <v/>
      </c>
      <c r="IL46" s="33" t="str">
        <f>IF(ISBLANK(II46),"",IF(ISBLANK(VLOOKUP(II46,role!A:E,4,FALSE)),"",VLOOKUP(II46,role!A:E,4,FALSE)))</f>
        <v/>
      </c>
      <c r="IM46" s="33" t="str">
        <f>IF(ISBLANK(II46),"",IF(ISBLANK(VLOOKUP(II46,role!A:E,5,FALSE)),"",VLOOKUP(II46,role!A:E,5,FALSE)))</f>
        <v/>
      </c>
      <c r="IS46" s="34"/>
      <c r="IV46" s="41"/>
      <c r="IX46" s="33" t="str">
        <f t="shared" si="74"/>
        <v/>
      </c>
      <c r="IY46" s="33" t="str">
        <f t="shared" si="75"/>
        <v/>
      </c>
      <c r="IZ46" s="33" t="str">
        <f t="shared" si="76"/>
        <v/>
      </c>
      <c r="JB46" s="33" t="str">
        <f>IF(ISBLANK(JA46),"",IF(ISBLANK(VLOOKUP(JA46,role!A:E,2,FALSE)),"",VLOOKUP(JA46,role!A:E,2,FALSE)))</f>
        <v/>
      </c>
      <c r="JC46" s="33" t="str">
        <f>IF(ISBLANK(JA46),"",IF(ISBLANK(VLOOKUP(JA46,role!A:E,3,FALSE)),"",VLOOKUP(JA46,role!A:E,3,FALSE)))</f>
        <v/>
      </c>
      <c r="JD46" s="33" t="str">
        <f>IF(ISBLANK(JA46),"",IF(ISBLANK(VLOOKUP(JA46,role!A:E,4,FALSE)),"",VLOOKUP(JA46,role!A:E,4,FALSE)))</f>
        <v/>
      </c>
      <c r="JE46" s="33" t="str">
        <f>IF(ISBLANK(JA46),"",IF(ISBLANK(VLOOKUP(JA46,role!A:E,5,FALSE)),"",VLOOKUP(JA46,role!A:E,5,FALSE)))</f>
        <v/>
      </c>
      <c r="JK46" s="34"/>
      <c r="JN46" s="41"/>
      <c r="JP46" s="33" t="str">
        <f t="shared" si="77"/>
        <v/>
      </c>
      <c r="JQ46" s="33" t="str">
        <f t="shared" si="78"/>
        <v/>
      </c>
      <c r="JR46" s="33" t="str">
        <f t="shared" si="79"/>
        <v/>
      </c>
      <c r="JT46" s="33" t="str">
        <f>IF(ISBLANK(JS46),"",IF(ISBLANK(VLOOKUP(JS46,role!A:E,2,FALSE)),"",VLOOKUP(JS46,role!A:E,2,FALSE)))</f>
        <v/>
      </c>
      <c r="JU46" s="33" t="str">
        <f>IF(ISBLANK(JS46),"",IF(ISBLANK(VLOOKUP(JS46,role!A:E,3,FALSE)),"",VLOOKUP(JS46,role!A:E,3,FALSE)))</f>
        <v/>
      </c>
      <c r="JV46" s="33" t="str">
        <f>IF(ISBLANK(JS46),"",IF(ISBLANK(VLOOKUP(JS46,role!A:E,4,FALSE)),"",VLOOKUP(JS46,role!A:E,4,FALSE)))</f>
        <v/>
      </c>
      <c r="JW46" s="33" t="str">
        <f>IF(ISBLANK(JS46),"",IF(ISBLANK(VLOOKUP(JS46,role!A:E,5,FALSE)),"",VLOOKUP(JS46,role!A:E,5,FALSE)))</f>
        <v/>
      </c>
      <c r="KC46" s="34"/>
      <c r="KF46" s="41"/>
      <c r="KH46" s="33" t="str">
        <f t="shared" si="80"/>
        <v/>
      </c>
      <c r="KI46" s="33" t="str">
        <f t="shared" si="81"/>
        <v/>
      </c>
      <c r="KJ46" s="33" t="str">
        <f t="shared" si="82"/>
        <v/>
      </c>
      <c r="KL46" s="33" t="str">
        <f>IF(ISBLANK(KK46),"",IF(ISBLANK(VLOOKUP(KK46,role!A:E,2,FALSE)),"",VLOOKUP(KK46,role!A:E,2,FALSE)))</f>
        <v/>
      </c>
      <c r="KM46" s="33" t="str">
        <f>IF(ISBLANK(KK46),"",IF(ISBLANK(VLOOKUP(KK46,role!A:E,3,FALSE)),"",VLOOKUP(KK46,role!A:E,3,FALSE)))</f>
        <v/>
      </c>
      <c r="KN46" s="33" t="str">
        <f>IF(ISBLANK(KK46),"",IF(ISBLANK(VLOOKUP(KK46,role!A:E,4,FALSE)),"",VLOOKUP(KK46,role!A:E,4,FALSE)))</f>
        <v/>
      </c>
      <c r="KO46" s="33" t="str">
        <f>IF(ISBLANK(KK46),"",IF(ISBLANK(VLOOKUP(KK46,role!A:E,5,FALSE)),"",VLOOKUP(KK46,role!A:E,5,FALSE)))</f>
        <v/>
      </c>
      <c r="KU46" s="34"/>
      <c r="KX46" s="41"/>
      <c r="KZ46" s="33" t="str">
        <f t="shared" si="83"/>
        <v/>
      </c>
      <c r="LA46" s="33" t="str">
        <f t="shared" si="84"/>
        <v/>
      </c>
      <c r="LB46" s="33" t="str">
        <f t="shared" si="85"/>
        <v/>
      </c>
      <c r="LD46" s="33" t="str">
        <f>IF(ISBLANK(LC46),"",IF(ISBLANK(VLOOKUP(LC46,role!A:E,2,FALSE)),"",VLOOKUP(LC46,role!A:E,2,FALSE)))</f>
        <v/>
      </c>
      <c r="LE46" s="33" t="str">
        <f>IF(ISBLANK(LC46),"",IF(ISBLANK(VLOOKUP(LC46,role!A:E,3,FALSE)),"",VLOOKUP(LC46,role!A:E,3,FALSE)))</f>
        <v/>
      </c>
      <c r="LF46" s="33" t="str">
        <f>IF(ISBLANK(LC46),"",IF(ISBLANK(VLOOKUP(LC46,role!A:E,4,FALSE)),"",VLOOKUP(LC46,role!A:E,4,FALSE)))</f>
        <v/>
      </c>
      <c r="LG46" s="33" t="str">
        <f>IF(ISBLANK(LC46),"",IF(ISBLANK(VLOOKUP(LC46,role!A:E,5,FALSE)),"",VLOOKUP(LC46,role!A:E,5,FALSE)))</f>
        <v/>
      </c>
      <c r="LM46" s="34"/>
      <c r="LP46" s="41"/>
      <c r="LR46" s="33" t="str">
        <f t="shared" si="86"/>
        <v/>
      </c>
      <c r="LS46" s="33" t="str">
        <f t="shared" si="87"/>
        <v/>
      </c>
      <c r="LT46" s="33" t="str">
        <f t="shared" si="88"/>
        <v/>
      </c>
      <c r="LV46" s="33" t="str">
        <f>IF(ISBLANK(LU46),"",IF(ISBLANK(VLOOKUP(LU46,role!A:E,2,FALSE)),"",VLOOKUP(LU46,role!A:E,2,FALSE)))</f>
        <v/>
      </c>
      <c r="LW46" s="33" t="str">
        <f>IF(ISBLANK(LU46),"",IF(ISBLANK(VLOOKUP(LU46,role!A:E,3,FALSE)),"",VLOOKUP(LU46,role!A:E,3,FALSE)))</f>
        <v/>
      </c>
      <c r="LX46" s="33" t="str">
        <f>IF(ISBLANK(LU46),"",IF(ISBLANK(VLOOKUP(LU46,role!A:E,4,FALSE)),"",VLOOKUP(LU46,role!A:E,4,FALSE)))</f>
        <v/>
      </c>
      <c r="LY46" s="33" t="str">
        <f>IF(ISBLANK(LU46),"",IF(ISBLANK(VLOOKUP(LU46,role!A:E,5,FALSE)),"",VLOOKUP(LU46,role!A:E,5,FALSE)))</f>
        <v/>
      </c>
      <c r="ME46" s="34"/>
      <c r="MH46" s="41"/>
      <c r="MJ46" s="33" t="str">
        <f t="shared" si="89"/>
        <v/>
      </c>
      <c r="MK46" s="33" t="str">
        <f t="shared" si="90"/>
        <v/>
      </c>
      <c r="ML46" s="33" t="str">
        <f t="shared" si="91"/>
        <v/>
      </c>
      <c r="MN46" s="33" t="str">
        <f>IF(ISBLANK(MM46),"",IF(ISBLANK(VLOOKUP(MM46,role!A:E,2,FALSE)),"",VLOOKUP(MM46,role!A:E,2,FALSE)))</f>
        <v/>
      </c>
      <c r="MO46" s="33" t="str">
        <f>IF(ISBLANK(MM46),"",IF(ISBLANK(VLOOKUP(MM46,role!A:E,3,FALSE)),"",VLOOKUP(MM46,role!A:E,3,FALSE)))</f>
        <v/>
      </c>
      <c r="MP46" s="33" t="str">
        <f>IF(ISBLANK(MM46),"",IF(ISBLANK(VLOOKUP(MM46,role!A:E,4,FALSE)),"",VLOOKUP(MM46,role!A:E,4,FALSE)))</f>
        <v/>
      </c>
      <c r="MQ46" s="33" t="str">
        <f>IF(ISBLANK(MM46),"",IF(ISBLANK(VLOOKUP(MM46,role!A:E,5,FALSE)),"",VLOOKUP(MM46,role!A:E,5,FALSE)))</f>
        <v/>
      </c>
      <c r="MW46" s="34"/>
      <c r="MZ46" s="41"/>
      <c r="NB46" s="33" t="str">
        <f t="shared" si="92"/>
        <v/>
      </c>
      <c r="NC46" s="33" t="str">
        <f t="shared" si="93"/>
        <v/>
      </c>
      <c r="ND46" s="33" t="str">
        <f t="shared" si="94"/>
        <v/>
      </c>
      <c r="NF46" s="33" t="str">
        <f>IF(ISBLANK(NE46),"",IF(ISBLANK(VLOOKUP(NE46,role!A:E,2,FALSE)),"",VLOOKUP(NE46,role!A:E,2,FALSE)))</f>
        <v/>
      </c>
      <c r="NG46" s="33" t="str">
        <f>IF(ISBLANK(NE46),"",IF(ISBLANK(VLOOKUP(NE46,role!A:E,3,FALSE)),"",VLOOKUP(NE46,role!A:E,3,FALSE)))</f>
        <v/>
      </c>
      <c r="NH46" s="33" t="str">
        <f>IF(ISBLANK(NE46),"",IF(ISBLANK(VLOOKUP(NE46,role!A:E,4,FALSE)),"",VLOOKUP(NE46,role!A:E,4,FALSE)))</f>
        <v/>
      </c>
      <c r="NI46" s="33" t="str">
        <f>IF(ISBLANK(NE46),"",IF(ISBLANK(VLOOKUP(NE46,role!A:E,5,FALSE)),"",VLOOKUP(NE46,role!A:E,5,FALSE)))</f>
        <v/>
      </c>
      <c r="NO46" s="34"/>
      <c r="NR46" s="41"/>
      <c r="NT46" s="33" t="str">
        <f t="shared" si="95"/>
        <v/>
      </c>
      <c r="NU46" s="33" t="str">
        <f t="shared" si="96"/>
        <v/>
      </c>
      <c r="NV46" s="33" t="str">
        <f t="shared" si="97"/>
        <v/>
      </c>
      <c r="NX46" s="33" t="str">
        <f>IF(ISBLANK(NW46),"",IF(ISBLANK(VLOOKUP(NW46,role!A:E,2,FALSE)),"",VLOOKUP(NW46,role!A:E,2,FALSE)))</f>
        <v/>
      </c>
      <c r="NY46" s="33" t="str">
        <f>IF(ISBLANK(NW46),"",IF(ISBLANK(VLOOKUP(NW46,role!A:E,3,FALSE)),"",VLOOKUP(NW46,role!A:E,3,FALSE)))</f>
        <v/>
      </c>
      <c r="NZ46" s="33" t="str">
        <f>IF(ISBLANK(NW46),"",IF(ISBLANK(VLOOKUP(NW46,role!A:E,4,FALSE)),"",VLOOKUP(NW46,role!A:E,4,FALSE)))</f>
        <v/>
      </c>
      <c r="OA46" s="33" t="str">
        <f>IF(ISBLANK(NW46),"",IF(ISBLANK(VLOOKUP(NW46,role!A:E,5,FALSE)),"",VLOOKUP(NW46,role!A:E,5,FALSE)))</f>
        <v/>
      </c>
      <c r="OG46" s="34"/>
      <c r="OJ46" s="41"/>
      <c r="OL46" s="33" t="str">
        <f t="shared" si="98"/>
        <v/>
      </c>
      <c r="OM46" s="33" t="str">
        <f t="shared" si="99"/>
        <v/>
      </c>
      <c r="ON46" s="33" t="str">
        <f t="shared" si="100"/>
        <v/>
      </c>
      <c r="OP46" s="33" t="str">
        <f>IF(ISBLANK(OO46),"",IF(ISBLANK(VLOOKUP(OO46,role!A:E,2,FALSE)),"",VLOOKUP(OO46,role!A:E,2,FALSE)))</f>
        <v/>
      </c>
      <c r="OQ46" s="33" t="str">
        <f>IF(ISBLANK(OO46),"",IF(ISBLANK(VLOOKUP(OO46,role!A:E,3,FALSE)),"",VLOOKUP(OO46,role!A:E,3,FALSE)))</f>
        <v/>
      </c>
      <c r="OR46" s="33" t="str">
        <f>IF(ISBLANK(OO46),"",IF(ISBLANK(VLOOKUP(OO46,role!A:E,4,FALSE)),"",VLOOKUP(OO46,role!A:E,4,FALSE)))</f>
        <v/>
      </c>
      <c r="OS46" s="33" t="str">
        <f>IF(ISBLANK(OO46),"",IF(ISBLANK(VLOOKUP(OO46,role!A:E,5,FALSE)),"",VLOOKUP(OO46,role!A:E,5,FALSE)))</f>
        <v/>
      </c>
      <c r="OY46" s="34"/>
      <c r="PB46" s="34"/>
      <c r="PC46" s="35"/>
      <c r="PD46" s="36" t="str">
        <f t="shared" si="101"/>
        <v/>
      </c>
      <c r="PF46" s="33" t="str">
        <f>IF(ISBLANK(PE46),"",IF(ISBLANK(VLOOKUP(PE46,role!A:E,2,FALSE)),"",VLOOKUP(PE46,role!A:E,2,FALSE)))</f>
        <v/>
      </c>
      <c r="PG46" s="33" t="str">
        <f>IF(ISBLANK(PE46),"",IF(ISBLANK(VLOOKUP(PE46,role!A:E,3,FALSE)),"",VLOOKUP(PE46,role!A:E,3,FALSE)))</f>
        <v/>
      </c>
      <c r="PH46" s="33" t="str">
        <f>IF(ISBLANK(PE46),"",IF(ISBLANK(VLOOKUP(PE46,role!A:E,4,FALSE)),"",VLOOKUP(PE46,role!A:E,4,FALSE)))</f>
        <v/>
      </c>
      <c r="PI46" s="33" t="str">
        <f>IF(ISBLANK(PE46),"",IF(ISBLANK(VLOOKUP(PE46,role!A:E,5,FALSE)),"",VLOOKUP(PE46,role!A:E,5,FALSE)))</f>
        <v/>
      </c>
      <c r="PJ46" s="38"/>
      <c r="PK46" s="36" t="str">
        <f t="shared" si="102"/>
        <v/>
      </c>
      <c r="PM46" s="33" t="str">
        <f>IF(ISBLANK(PL46),"",IF(ISBLANK(VLOOKUP(PL46,role!A:E,2,FALSE)),"",VLOOKUP(PL46,role!A:E,2,FALSE)))</f>
        <v/>
      </c>
      <c r="PN46" s="33" t="str">
        <f>IF(ISBLANK(PL46),"",IF(ISBLANK(VLOOKUP(PL46,role!A:E,3,FALSE)),"",VLOOKUP(PL46,role!A:E,3,FALSE)))</f>
        <v/>
      </c>
      <c r="PO46" s="33" t="str">
        <f>IF(ISBLANK(PL46),"",IF(ISBLANK(VLOOKUP(PL46,role!A:E,4,FALSE)),"",VLOOKUP(PL46,role!A:E,4,FALSE)))</f>
        <v/>
      </c>
      <c r="PP46" s="33" t="str">
        <f>IF(ISBLANK(PL46),"",IF(ISBLANK(VLOOKUP(PL46,role!A:E,5,FALSE)),"",VLOOKUP(PL46,role!A:E,5,FALSE)))</f>
        <v/>
      </c>
      <c r="PQ46" s="38"/>
      <c r="PR46" s="36" t="str">
        <f t="shared" si="103"/>
        <v/>
      </c>
      <c r="PT46" s="33" t="str">
        <f>IF(ISBLANK(PS46),"",IF(ISBLANK(VLOOKUP(PS46,role!A:E,2,FALSE)),"",VLOOKUP(PS46,role!A:E,2,FALSE)))</f>
        <v/>
      </c>
      <c r="PU46" s="33" t="str">
        <f>IF(ISBLANK(PS46),"",IF(ISBLANK(VLOOKUP(PS46,role!A:E,3,FALSE)),"",VLOOKUP(PS46,role!A:E,3,FALSE)))</f>
        <v/>
      </c>
      <c r="PV46" s="33" t="str">
        <f>IF(ISBLANK(PS46),"",IF(ISBLANK(VLOOKUP(PS46,role!A:E,4,FALSE)),"",VLOOKUP(PS46,role!A:E,4,FALSE)))</f>
        <v/>
      </c>
      <c r="PW46" s="33" t="str">
        <f>IF(ISBLANK(PS46),"",IF(ISBLANK(VLOOKUP(PS46,role!A:E,5,FALSE)),"",VLOOKUP(PS46,role!A:E,5,FALSE)))</f>
        <v/>
      </c>
      <c r="PX46" s="38"/>
      <c r="PY46" s="36" t="str">
        <f t="shared" si="104"/>
        <v/>
      </c>
      <c r="QA46" s="33" t="str">
        <f>IF(ISBLANK(PZ46),"",IF(ISBLANK(VLOOKUP(PZ46,role!A:E,2,FALSE)),"",VLOOKUP(PZ46,role!A:E,2,FALSE)))</f>
        <v/>
      </c>
      <c r="QB46" s="33" t="str">
        <f>IF(ISBLANK(PZ46),"",IF(ISBLANK(VLOOKUP(PZ46,role!A:E,3,FALSE)),"",VLOOKUP(PZ46,role!A:E,3,FALSE)))</f>
        <v/>
      </c>
      <c r="QC46" s="33" t="str">
        <f>IF(ISBLANK(PZ46),"",IF(ISBLANK(VLOOKUP(PZ46,role!A:E,4,FALSE)),"",VLOOKUP(PZ46,role!A:E,4,FALSE)))</f>
        <v/>
      </c>
      <c r="QD46" s="33" t="str">
        <f>IF(ISBLANK(PZ46),"",IF(ISBLANK(VLOOKUP(PZ46,role!A:E,5,FALSE)),"",VLOOKUP(PZ46,role!A:E,5,FALSE)))</f>
        <v/>
      </c>
      <c r="QE46" s="38"/>
      <c r="QF46" s="36" t="str">
        <f t="shared" si="105"/>
        <v/>
      </c>
      <c r="QH46" s="33" t="str">
        <f>IF(ISBLANK(QG46),"",IF(ISBLANK(VLOOKUP(QG46,role!A:E,2,FALSE)),"",VLOOKUP(QG46,role!A:E,2,FALSE)))</f>
        <v/>
      </c>
      <c r="QI46" s="33" t="str">
        <f>IF(ISBLANK(QG46),"",IF(ISBLANK(VLOOKUP(QG46,role!A:E,3,FALSE)),"",VLOOKUP(QG46,role!A:E,3,FALSE)))</f>
        <v/>
      </c>
      <c r="QJ46" s="33" t="str">
        <f>IF(ISBLANK(QG46),"",IF(ISBLANK(VLOOKUP(QG46,role!A:E,4,FALSE)),"",VLOOKUP(QG46,role!A:E,4,FALSE)))</f>
        <v/>
      </c>
      <c r="QK46" s="33" t="str">
        <f>IF(ISBLANK(QG46),"",IF(ISBLANK(VLOOKUP(QG46,role!A:E,5,FALSE)),"",VLOOKUP(QG46,role!A:E,5,FALSE)))</f>
        <v/>
      </c>
      <c r="QL46" s="34"/>
      <c r="QM46" s="38"/>
      <c r="QN46" s="36" t="str">
        <f t="shared" si="106"/>
        <v/>
      </c>
      <c r="QP46" s="33" t="str">
        <f>IF(ISBLANK(QO46),"",IF(ISBLANK(VLOOKUP(QO46,role!A:E,2,FALSE)),"",VLOOKUP(QO46,role!A:E,2,FALSE)))</f>
        <v/>
      </c>
      <c r="QQ46" s="33" t="str">
        <f>IF(ISBLANK(QO46),"",IF(ISBLANK(VLOOKUP(QO46,role!A:E,3,FALSE)),"",VLOOKUP(QO46,role!A:E,3,FALSE)))</f>
        <v/>
      </c>
      <c r="QR46" s="33" t="str">
        <f>IF(ISBLANK(QO46),"",IF(ISBLANK(VLOOKUP(QO46,role!A:E,4,FALSE)),"",VLOOKUP(QO46,role!A:E,4,FALSE)))</f>
        <v/>
      </c>
      <c r="QS46" s="33" t="str">
        <f>IF(ISBLANK(QO46),"",IF(ISBLANK(VLOOKUP(QO46,role!A:E,5,FALSE)),"",VLOOKUP(QO46,role!A:E,5,FALSE)))</f>
        <v/>
      </c>
      <c r="QT46" s="38"/>
      <c r="QU46" s="36" t="str">
        <f t="shared" si="107"/>
        <v/>
      </c>
      <c r="QW46" s="33" t="str">
        <f>IF(ISBLANK(QV46),"",IF(ISBLANK(VLOOKUP(QV46,role!A:E,2,FALSE)),"",VLOOKUP(QV46,role!A:E,2,FALSE)))</f>
        <v/>
      </c>
      <c r="QX46" s="33" t="str">
        <f>IF(ISBLANK(QV46),"",IF(ISBLANK(VLOOKUP(QV46,role!A:E,3,FALSE)),"",VLOOKUP(QV46,role!A:E,3,FALSE)))</f>
        <v/>
      </c>
      <c r="QY46" s="33" t="str">
        <f>IF(ISBLANK(QV46),"",IF(ISBLANK(VLOOKUP(QV46,role!A:E,4,FALSE)),"",VLOOKUP(QV46,role!A:E,4,FALSE)))</f>
        <v/>
      </c>
      <c r="QZ46" s="33" t="str">
        <f>IF(ISBLANK(QV46),"",IF(ISBLANK(VLOOKUP(QV46,role!A:E,5,FALSE)),"",VLOOKUP(QV46,role!A:E,5,FALSE)))</f>
        <v/>
      </c>
      <c r="RA46" s="38"/>
      <c r="RB46" s="36" t="str">
        <f t="shared" si="108"/>
        <v/>
      </c>
      <c r="RD46" s="33" t="str">
        <f>IF(ISBLANK(RC46),"",IF(ISBLANK(VLOOKUP(RC46,role!A:E,2,FALSE)),"",VLOOKUP(RC46,role!A:E,2,FALSE)))</f>
        <v/>
      </c>
      <c r="RE46" s="33" t="str">
        <f>IF(ISBLANK(RC46),"",IF(ISBLANK(VLOOKUP(RC46,role!A:E,3,FALSE)),"",VLOOKUP(RC46,role!A:E,3,FALSE)))</f>
        <v/>
      </c>
      <c r="RF46" s="33" t="str">
        <f>IF(ISBLANK(RC46),"",IF(ISBLANK(VLOOKUP(RC46,role!A:E,4,FALSE)),"",VLOOKUP(RC46,role!A:E,4,FALSE)))</f>
        <v/>
      </c>
      <c r="RG46" s="33" t="str">
        <f>IF(ISBLANK(RC46),"",IF(ISBLANK(VLOOKUP(RC46,role!A:E,5,FALSE)),"",VLOOKUP(RC46,role!A:E,5,FALSE)))</f>
        <v/>
      </c>
      <c r="RH46" s="38"/>
      <c r="RI46" s="36" t="str">
        <f t="shared" si="109"/>
        <v/>
      </c>
      <c r="RK46" s="33" t="str">
        <f>IF(ISBLANK(RJ46),"",IF(ISBLANK(VLOOKUP(RJ46,role!A:E,2,FALSE)),"",VLOOKUP(RJ46,role!A:E,2,FALSE)))</f>
        <v/>
      </c>
      <c r="RL46" s="33" t="str">
        <f>IF(ISBLANK(RJ46),"",IF(ISBLANK(VLOOKUP(RJ46,role!A:E,3,FALSE)),"",VLOOKUP(RJ46,role!A:E,3,FALSE)))</f>
        <v/>
      </c>
      <c r="RM46" s="33" t="str">
        <f>IF(ISBLANK(RJ46),"",IF(ISBLANK(VLOOKUP(RJ46,role!A:E,4,FALSE)),"",VLOOKUP(RJ46,role!A:E,4,FALSE)))</f>
        <v/>
      </c>
      <c r="RN46" s="33" t="str">
        <f>IF(ISBLANK(RJ46),"",IF(ISBLANK(VLOOKUP(RJ46,role!A:E,5,FALSE)),"",VLOOKUP(RJ46,role!A:E,5,FALSE)))</f>
        <v/>
      </c>
      <c r="RO46" s="38"/>
      <c r="RP46" s="36" t="str">
        <f t="shared" si="110"/>
        <v/>
      </c>
      <c r="RR46" s="33" t="str">
        <f t="shared" si="111"/>
        <v/>
      </c>
      <c r="RS46" s="33" t="str">
        <f t="shared" si="112"/>
        <v/>
      </c>
      <c r="RT46" s="33" t="str">
        <f t="shared" si="113"/>
        <v/>
      </c>
      <c r="RU46" s="33" t="str">
        <f t="shared" si="114"/>
        <v/>
      </c>
      <c r="RV46" s="34"/>
      <c r="RW46" s="35"/>
      <c r="RY46" s="33" t="str">
        <f t="shared" si="115"/>
        <v/>
      </c>
      <c r="RZ46" s="41"/>
      <c r="SA46" s="33" t="str">
        <f t="shared" si="116"/>
        <v/>
      </c>
      <c r="SC46" s="33" t="str">
        <f t="shared" si="117"/>
        <v/>
      </c>
      <c r="SE46" s="33" t="str">
        <f t="shared" si="118"/>
        <v/>
      </c>
      <c r="SG46" s="33" t="str">
        <f t="shared" si="119"/>
        <v/>
      </c>
      <c r="SI46" s="33" t="str">
        <f t="shared" si="120"/>
        <v/>
      </c>
      <c r="SK46" s="33" t="str">
        <f t="shared" si="121"/>
        <v/>
      </c>
      <c r="SM46" s="33" t="str">
        <f t="shared" si="122"/>
        <v/>
      </c>
      <c r="SO46" s="33" t="str">
        <f t="shared" si="123"/>
        <v/>
      </c>
      <c r="SQ46" s="33" t="str">
        <f t="shared" si="124"/>
        <v/>
      </c>
      <c r="SS46" s="33" t="str">
        <f t="shared" si="125"/>
        <v/>
      </c>
      <c r="ST46" s="34"/>
      <c r="SV46" s="33" t="str">
        <f t="shared" si="126"/>
        <v/>
      </c>
      <c r="SX46" s="33" t="str">
        <f t="shared" si="127"/>
        <v/>
      </c>
      <c r="SZ46" s="33" t="str">
        <f t="shared" si="128"/>
        <v/>
      </c>
      <c r="TB46" s="33" t="str">
        <f t="shared" si="129"/>
        <v/>
      </c>
      <c r="TD46" s="33" t="str">
        <f t="shared" si="130"/>
        <v/>
      </c>
      <c r="TE46" s="34"/>
      <c r="TG46" s="33" t="str">
        <f t="shared" si="131"/>
        <v/>
      </c>
      <c r="TI46" s="33" t="str">
        <f t="shared" si="132"/>
        <v/>
      </c>
      <c r="TK46" s="33" t="str">
        <f t="shared" si="133"/>
        <v/>
      </c>
      <c r="TM46" s="33" t="str">
        <f t="shared" si="134"/>
        <v/>
      </c>
      <c r="TO46" s="33" t="str">
        <f t="shared" si="135"/>
        <v/>
      </c>
      <c r="TP46" s="34"/>
      <c r="TR46" s="33" t="str">
        <f t="shared" si="136"/>
        <v/>
      </c>
      <c r="TT46" s="33" t="str">
        <f t="shared" si="137"/>
        <v/>
      </c>
      <c r="TV46" s="33" t="str">
        <f t="shared" si="138"/>
        <v/>
      </c>
      <c r="TX46" s="33" t="str">
        <f t="shared" si="139"/>
        <v/>
      </c>
      <c r="TZ46" s="33" t="str">
        <f t="shared" si="140"/>
        <v/>
      </c>
      <c r="UA46" s="34"/>
      <c r="UC46" s="33" t="str">
        <f t="shared" si="141"/>
        <v/>
      </c>
      <c r="UE46" s="33" t="str">
        <f t="shared" si="142"/>
        <v/>
      </c>
      <c r="UG46" s="33" t="str">
        <f t="shared" si="143"/>
        <v/>
      </c>
      <c r="UI46" s="33" t="str">
        <f t="shared" si="144"/>
        <v/>
      </c>
      <c r="UK46" s="33" t="str">
        <f t="shared" si="145"/>
        <v/>
      </c>
      <c r="UL46" s="34"/>
      <c r="UN46" s="33" t="str">
        <f t="shared" si="146"/>
        <v/>
      </c>
      <c r="UO46" s="33" t="str">
        <f t="shared" si="147"/>
        <v/>
      </c>
      <c r="UQ46" s="33" t="str">
        <f t="shared" si="148"/>
        <v/>
      </c>
      <c r="UR46" s="33" t="str">
        <f t="shared" si="149"/>
        <v/>
      </c>
      <c r="UT46" s="33" t="str">
        <f t="shared" si="150"/>
        <v/>
      </c>
      <c r="UU46" s="33" t="str">
        <f t="shared" si="151"/>
        <v/>
      </c>
      <c r="UW46" s="33" t="str">
        <f t="shared" si="152"/>
        <v/>
      </c>
      <c r="UX46" s="33" t="str">
        <f t="shared" si="153"/>
        <v/>
      </c>
      <c r="UZ46" s="33" t="str">
        <f t="shared" si="154"/>
        <v/>
      </c>
      <c r="VA46" s="33" t="str">
        <f t="shared" si="155"/>
        <v/>
      </c>
      <c r="VB46" s="37"/>
      <c r="VC46" s="35"/>
      <c r="VD46" s="36" t="str">
        <f t="shared" si="156"/>
        <v/>
      </c>
      <c r="VE46" s="36" t="str">
        <f t="shared" si="157"/>
        <v/>
      </c>
      <c r="VG46" s="36" t="str">
        <f t="shared" si="158"/>
        <v/>
      </c>
      <c r="VH46" s="36" t="str">
        <f t="shared" si="159"/>
        <v/>
      </c>
      <c r="VJ46" s="36" t="str">
        <f t="shared" si="160"/>
        <v/>
      </c>
      <c r="VK46" s="36" t="str">
        <f t="shared" si="161"/>
        <v/>
      </c>
      <c r="VM46" s="36" t="str">
        <f t="shared" si="162"/>
        <v/>
      </c>
      <c r="VN46" s="36" t="str">
        <f t="shared" si="163"/>
        <v/>
      </c>
      <c r="VP46" s="36" t="str">
        <f t="shared" si="164"/>
        <v/>
      </c>
      <c r="VQ46" s="36" t="str">
        <f t="shared" si="165"/>
        <v/>
      </c>
      <c r="VR46" s="34"/>
      <c r="VT46" s="36" t="str">
        <f t="shared" si="166"/>
        <v/>
      </c>
      <c r="VU46" s="36" t="str">
        <f t="shared" si="167"/>
        <v/>
      </c>
      <c r="VW46" s="36" t="str">
        <f t="shared" si="168"/>
        <v/>
      </c>
      <c r="VX46" s="36" t="str">
        <f t="shared" si="169"/>
        <v/>
      </c>
      <c r="VZ46" s="36" t="str">
        <f t="shared" si="170"/>
        <v/>
      </c>
      <c r="WA46" s="36" t="str">
        <f t="shared" si="171"/>
        <v/>
      </c>
      <c r="WC46" s="36" t="str">
        <f t="shared" si="172"/>
        <v/>
      </c>
      <c r="WD46" s="36" t="str">
        <f t="shared" si="173"/>
        <v/>
      </c>
      <c r="WF46" s="36" t="str">
        <f t="shared" si="174"/>
        <v/>
      </c>
      <c r="WG46" s="36" t="str">
        <f t="shared" si="175"/>
        <v/>
      </c>
      <c r="WH46" s="34"/>
      <c r="WK46" s="33" t="str">
        <f t="shared" si="176"/>
        <v/>
      </c>
      <c r="WL46" s="35"/>
      <c r="WM46" s="38"/>
      <c r="WN46" s="36" t="str">
        <f t="shared" si="177"/>
        <v/>
      </c>
      <c r="WO46" s="33" t="str">
        <f t="shared" si="178"/>
        <v/>
      </c>
      <c r="WR46" s="36" t="str">
        <f t="shared" si="179"/>
        <v/>
      </c>
      <c r="WS46" s="33" t="str">
        <f t="shared" si="180"/>
        <v/>
      </c>
      <c r="WV46" s="36" t="str">
        <f t="shared" si="181"/>
        <v/>
      </c>
      <c r="WW46" s="33" t="str">
        <f t="shared" si="182"/>
        <v/>
      </c>
      <c r="WZ46" s="36" t="str">
        <f t="shared" si="183"/>
        <v/>
      </c>
      <c r="XA46" s="33" t="str">
        <f t="shared" si="184"/>
        <v/>
      </c>
      <c r="XB46" s="33"/>
      <c r="XD46" s="36" t="str">
        <f t="shared" si="185"/>
        <v/>
      </c>
      <c r="XE46" s="33" t="str">
        <f t="shared" si="186"/>
        <v/>
      </c>
      <c r="XF46" s="39"/>
      <c r="XG46" s="33" t="str">
        <f t="shared" si="187"/>
        <v/>
      </c>
      <c r="XH46" s="33" t="str">
        <f t="shared" si="188"/>
        <v/>
      </c>
      <c r="XI46" s="33" t="str">
        <f t="shared" si="189"/>
        <v/>
      </c>
      <c r="XJ46" s="33" t="str">
        <f t="shared" si="190"/>
        <v/>
      </c>
      <c r="XK46" s="33" t="str">
        <f t="shared" si="191"/>
        <v/>
      </c>
      <c r="XL46" s="33" t="str">
        <f t="shared" si="192"/>
        <v/>
      </c>
      <c r="XM46" s="33" t="str">
        <f t="shared" si="193"/>
        <v/>
      </c>
      <c r="XN46" s="33" t="str">
        <f t="shared" si="194"/>
        <v/>
      </c>
      <c r="XO46" s="33" t="str">
        <f t="shared" si="195"/>
        <v/>
      </c>
    </row>
    <row r="47" spans="3:639" s="32" customFormat="1" x14ac:dyDescent="0.25">
      <c r="C47" s="33" t="str">
        <f t="shared" si="20"/>
        <v/>
      </c>
      <c r="E47" s="32" t="str">
        <f t="shared" si="21"/>
        <v/>
      </c>
      <c r="F47" s="33" t="str">
        <f t="shared" si="22"/>
        <v/>
      </c>
      <c r="G47" s="33" t="str">
        <f t="shared" si="23"/>
        <v/>
      </c>
      <c r="J47" s="33" t="str">
        <f t="shared" si="24"/>
        <v/>
      </c>
      <c r="K47" s="33" t="str">
        <f t="shared" si="25"/>
        <v/>
      </c>
      <c r="L47" s="33" t="str">
        <f t="shared" si="26"/>
        <v/>
      </c>
      <c r="N47" s="33" t="str">
        <f t="shared" si="27"/>
        <v/>
      </c>
      <c r="O47" s="33" t="str">
        <f t="shared" si="28"/>
        <v/>
      </c>
      <c r="Q47" s="33" t="str">
        <f t="shared" si="29"/>
        <v/>
      </c>
      <c r="R47" s="33" t="str">
        <f t="shared" si="30"/>
        <v/>
      </c>
      <c r="S47" s="33"/>
      <c r="T47" s="33"/>
      <c r="U47" s="33" t="str">
        <f t="shared" si="31"/>
        <v/>
      </c>
      <c r="V47" s="33" t="str">
        <f t="shared" si="32"/>
        <v/>
      </c>
      <c r="W47" s="33"/>
      <c r="Y47" s="33" t="str">
        <f>IF(ISBLANK(X47),"",VLOOKUP(X47,resource_type!A:C,3,FALSE))</f>
        <v/>
      </c>
      <c r="Z47" s="33" t="str">
        <f>IF(ISBLANK(X47),"",VLOOKUP(X47,resource_type!A:C,2,FALSE))</f>
        <v/>
      </c>
      <c r="AA47" s="33" t="str">
        <f t="shared" si="33"/>
        <v/>
      </c>
      <c r="AB47" s="33" t="str">
        <f t="shared" si="34"/>
        <v/>
      </c>
      <c r="AD47" s="33" t="str">
        <f>IF(ISBLANK(AC47),"",VLOOKUP(AC47,resource_type!A:C,3,FALSE))</f>
        <v/>
      </c>
      <c r="AF47" s="33" t="str">
        <f>IF(ISBLANK(AE47),"",VLOOKUP(AE47,resource_type!A:C,3,FALSE))</f>
        <v/>
      </c>
      <c r="AG47" s="34"/>
      <c r="AI47" s="33" t="str">
        <f t="shared" si="35"/>
        <v/>
      </c>
      <c r="AK47" s="33" t="str">
        <f t="shared" si="36"/>
        <v/>
      </c>
      <c r="AM47" s="33" t="str">
        <f t="shared" si="37"/>
        <v/>
      </c>
      <c r="AO47" s="33" t="str">
        <f t="shared" si="38"/>
        <v/>
      </c>
      <c r="AP47" s="54"/>
      <c r="AQ47" s="35"/>
      <c r="AR47" s="36" t="str">
        <f t="shared" si="39"/>
        <v/>
      </c>
      <c r="AS47" s="36" t="str">
        <f t="shared" si="40"/>
        <v/>
      </c>
      <c r="AT47" s="35"/>
      <c r="AV47" s="33" t="str">
        <f t="shared" si="41"/>
        <v/>
      </c>
      <c r="AW47" s="33" t="str">
        <f t="shared" si="42"/>
        <v/>
      </c>
      <c r="AX47" s="33" t="str">
        <f t="shared" si="43"/>
        <v/>
      </c>
      <c r="AZ47" s="33" t="str">
        <f>IF(ISBLANK(AY47),"",IF(ISBLANK(VLOOKUP(AY47,role!A:E,2,FALSE)),"",VLOOKUP(AY47,role!A:E,2,FALSE)))</f>
        <v/>
      </c>
      <c r="BA47" s="33" t="str">
        <f>IF(ISBLANK(AY47),"",IF(ISBLANK(VLOOKUP(AY47,role!A:E,3,FALSE)),"",VLOOKUP(AY47,role!A:E,3,FALSE)))</f>
        <v/>
      </c>
      <c r="BB47" s="33" t="str">
        <f>IF(ISBLANK(AY47),"",IF(ISBLANK(VLOOKUP(AY47,role!A:E,4,FALSE)),"",VLOOKUP(AY47,role!A:E,4,FALSE)))</f>
        <v/>
      </c>
      <c r="BC47" s="33" t="str">
        <f>IF(ISBLANK(AY47),"",IF(ISBLANK(VLOOKUP(AY47,role!A:E,5,FALSE)),"",VLOOKUP(AY47,role!A:E,5,FALSE)))</f>
        <v/>
      </c>
      <c r="BE47" s="33" t="str">
        <f>IF(ISBLANK(BD47),"",IF(ISBLANK(VLOOKUP(BD47,role!A:E,2,FALSE)),"",VLOOKUP(BD47,role!A:E,2,FALSE)))</f>
        <v/>
      </c>
      <c r="BF47" s="33" t="str">
        <f>IF(ISBLANK(BD47),"",IF(ISBLANK(VLOOKUP(BD47,role!A:E,3,FALSE)),"",VLOOKUP(BD47,role!A:E,3,FALSE)))</f>
        <v/>
      </c>
      <c r="BG47" s="33" t="str">
        <f>IF(ISBLANK(BD47),"",IF(ISBLANK(VLOOKUP(BD47,role!A:E,4,FALSE)),"",VLOOKUP(BD47,role!A:E,4,FALSE)))</f>
        <v/>
      </c>
      <c r="BH47" s="33" t="str">
        <f>IF(ISBLANK(BD47),"",IF(ISBLANK(VLOOKUP(BD47,role!A:E,5,FALSE)),"",VLOOKUP(BD47,role!A:E,5,FALSE)))</f>
        <v/>
      </c>
      <c r="BN47" s="34"/>
      <c r="BQ47" s="41"/>
      <c r="BS47" s="33" t="str">
        <f t="shared" si="44"/>
        <v/>
      </c>
      <c r="BT47" s="33" t="str">
        <f t="shared" si="45"/>
        <v/>
      </c>
      <c r="BU47" s="33" t="str">
        <f t="shared" si="46"/>
        <v/>
      </c>
      <c r="BW47" s="33" t="str">
        <f>IF(ISBLANK(BV47),"",IF(ISBLANK(VLOOKUP(BV47,role!A:E,2,FALSE)),"",VLOOKUP(BV47,role!A:E,2,FALSE)))</f>
        <v/>
      </c>
      <c r="BX47" s="33" t="str">
        <f>IF(ISBLANK(BV47),"",IF(ISBLANK(VLOOKUP(BV47,role!A:E,3,FALSE)),"",VLOOKUP(BV47,role!A:E,3,FALSE)))</f>
        <v/>
      </c>
      <c r="BY47" s="33" t="str">
        <f>IF(ISBLANK(BV47),"",IF(ISBLANK(VLOOKUP(BV47,role!A:E,4,FALSE)),"",VLOOKUP(BV47,role!A:E,4,FALSE)))</f>
        <v/>
      </c>
      <c r="BZ47" s="33" t="str">
        <f>IF(ISBLANK(BV47),"",IF(ISBLANK(VLOOKUP(BV47,role!A:E,5,FALSE)),"",VLOOKUP(BV47,role!A:E,5,FALSE)))</f>
        <v/>
      </c>
      <c r="CB47" s="33" t="str">
        <f>IF(ISBLANK(CA47),"",IF(ISBLANK(VLOOKUP(CA47,role!A:E,2,FALSE)),"",VLOOKUP(CA47,role!A:E,2,FALSE)))</f>
        <v/>
      </c>
      <c r="CC47" s="33" t="str">
        <f>IF(ISBLANK(CA47),"",IF(ISBLANK(VLOOKUP(CA47,role!A:E,3,FALSE)),"",VLOOKUP(CA47,role!A:E,3,FALSE)))</f>
        <v/>
      </c>
      <c r="CD47" s="33" t="str">
        <f>IF(ISBLANK(CA47),"",IF(ISBLANK(VLOOKUP(CA47,role!A:E,4,FALSE)),"",VLOOKUP(CA47,role!A:E,4,FALSE)))</f>
        <v/>
      </c>
      <c r="CE47" s="33" t="str">
        <f>IF(ISBLANK(CA47),"",IF(ISBLANK(VLOOKUP(CA47,role!A:E,5,FALSE)),"",VLOOKUP(CA47,role!A:E,5,FALSE)))</f>
        <v/>
      </c>
      <c r="CK47" s="34"/>
      <c r="CN47" s="41"/>
      <c r="CP47" s="33" t="str">
        <f t="shared" si="47"/>
        <v/>
      </c>
      <c r="CQ47" s="33" t="str">
        <f t="shared" si="48"/>
        <v/>
      </c>
      <c r="CR47" s="33" t="str">
        <f t="shared" si="49"/>
        <v/>
      </c>
      <c r="CT47" s="33" t="str">
        <f>IF(ISBLANK(CS47),"",IF(ISBLANK(VLOOKUP(CS47,role!A:E,2,FALSE)),"",VLOOKUP(CS47,role!A:E,2,FALSE)))</f>
        <v/>
      </c>
      <c r="CU47" s="33" t="str">
        <f>IF(ISBLANK(CS47),"",IF(ISBLANK(VLOOKUP(CS47,role!A:E,3,FALSE)),"",VLOOKUP(CS47,role!A:E,3,FALSE)))</f>
        <v/>
      </c>
      <c r="CV47" s="33" t="str">
        <f>IF(ISBLANK(CS47),"",IF(ISBLANK(VLOOKUP(CS47,role!A:E,4,FALSE)),"",VLOOKUP(CS47,role!A:E,4,FALSE)))</f>
        <v/>
      </c>
      <c r="CW47" s="33" t="str">
        <f>IF(ISBLANK(CS47),"",IF(ISBLANK(VLOOKUP(CS47,role!A:E,5,FALSE)),"",VLOOKUP(CS47,role!A:E,5,FALSE)))</f>
        <v/>
      </c>
      <c r="DC47" s="34"/>
      <c r="DF47" s="41"/>
      <c r="DH47" s="33" t="str">
        <f t="shared" si="50"/>
        <v/>
      </c>
      <c r="DI47" s="33" t="str">
        <f t="shared" si="51"/>
        <v/>
      </c>
      <c r="DJ47" s="33" t="str">
        <f t="shared" si="52"/>
        <v/>
      </c>
      <c r="DL47" s="33" t="str">
        <f>IF(ISBLANK(DK47),"",IF(ISBLANK(VLOOKUP(DK47,role!A:E,2,FALSE)),"",VLOOKUP(DK47,role!A:E,2,FALSE)))</f>
        <v/>
      </c>
      <c r="DM47" s="33" t="str">
        <f>IF(ISBLANK(DK47),"",IF(ISBLANK(VLOOKUP(DK47,role!A:E,3,FALSE)),"",VLOOKUP(DK47,role!A:E,3,FALSE)))</f>
        <v/>
      </c>
      <c r="DN47" s="33" t="str">
        <f>IF(ISBLANK(DK47),"",IF(ISBLANK(VLOOKUP(DK47,role!A:E,4,FALSE)),"",VLOOKUP(DK47,role!A:E,4,FALSE)))</f>
        <v/>
      </c>
      <c r="DO47" s="33" t="str">
        <f>IF(ISBLANK(DK47),"",IF(ISBLANK(VLOOKUP(DK47,role!A:E,5,FALSE)),"",VLOOKUP(DK47,role!A:E,5,FALSE)))</f>
        <v/>
      </c>
      <c r="DU47" s="34"/>
      <c r="DX47" s="41"/>
      <c r="DZ47" s="33" t="str">
        <f t="shared" si="53"/>
        <v/>
      </c>
      <c r="EA47" s="33" t="str">
        <f t="shared" si="54"/>
        <v/>
      </c>
      <c r="EB47" s="33" t="str">
        <f t="shared" si="55"/>
        <v/>
      </c>
      <c r="ED47" s="33" t="str">
        <f>IF(ISBLANK(EC47),"",VLOOKUP(EC47,role!A:E,2,FALSE))</f>
        <v/>
      </c>
      <c r="EE47" s="33" t="str">
        <f>IF(ISBLANK(EC47),"",IF(ISBLANK(VLOOKUP(EC47,role!A:E,3,FALSE)),"",VLOOKUP(EC47,role!A:E,3,FALSE)))</f>
        <v/>
      </c>
      <c r="EF47" s="33" t="str">
        <f>IF(ISBLANK(EC47),"",IF(ISBLANK(VLOOKUP(EC47,role!A:E,4,FALSE)),"",VLOOKUP(EC47,role!A:E,4,FALSE)))</f>
        <v/>
      </c>
      <c r="EG47" s="33" t="str">
        <f>IF(ISBLANK(EC47),"",IF(ISBLANK(VLOOKUP(EC47,role!A:E,5,FALSE)),"",VLOOKUP(EC47,role!A:E,5,FALSE)))</f>
        <v/>
      </c>
      <c r="EM47" s="34"/>
      <c r="EP47" s="34"/>
      <c r="ES47" s="33" t="str">
        <f t="shared" si="56"/>
        <v/>
      </c>
      <c r="ET47" s="33" t="str">
        <f t="shared" si="57"/>
        <v/>
      </c>
      <c r="EU47" s="33" t="str">
        <f t="shared" si="58"/>
        <v/>
      </c>
      <c r="EW47" s="33" t="str">
        <f>IF(ISBLANK(EV47),"",IF(ISBLANK(VLOOKUP(EV47,role!A:E,2,FALSE)),"",VLOOKUP(EV47,role!A:E,2,FALSE)))</f>
        <v/>
      </c>
      <c r="EX47" s="33" t="str">
        <f>IF(ISBLANK(EV47),"",IF(ISBLANK(VLOOKUP(EV47,role!A:E,3,FALSE)),"",VLOOKUP(EV47,role!A:E,3,FALSE)))</f>
        <v/>
      </c>
      <c r="EY47" s="33" t="str">
        <f>IF(ISBLANK(EV47),"",IF(ISBLANK(VLOOKUP(EV47,role!A:E,4,FALSE)),"",VLOOKUP(EV47,role!A:E,4,FALSE)))</f>
        <v/>
      </c>
      <c r="EZ47" s="33" t="str">
        <f>IF(ISBLANK(EV47),"",IF(ISBLANK(VLOOKUP(EV47,role!A:E,5,FALSE)),"",VLOOKUP(EV47,role!A:E,5,FALSE)))</f>
        <v/>
      </c>
      <c r="FF47" s="34"/>
      <c r="FI47" s="41"/>
      <c r="FK47" s="33" t="str">
        <f t="shared" si="59"/>
        <v/>
      </c>
      <c r="FL47" s="33" t="str">
        <f t="shared" si="60"/>
        <v/>
      </c>
      <c r="FM47" s="33" t="str">
        <f t="shared" si="61"/>
        <v/>
      </c>
      <c r="FO47" s="33" t="str">
        <f>IF(ISBLANK(FN47),"",IF(ISBLANK(VLOOKUP(FN47,role!A:E,2,FALSE)),"",VLOOKUP(FN47,role!A:E,2,FALSE)))</f>
        <v/>
      </c>
      <c r="FP47" s="33" t="str">
        <f>IF(ISBLANK(FN47),"",IF(ISBLANK(VLOOKUP(FN47,role!A:E,3,FALSE)),"",VLOOKUP(FN47,role!A:E,3,FALSE)))</f>
        <v/>
      </c>
      <c r="FQ47" s="33" t="str">
        <f>IF(ISBLANK(FN47),"",IF(ISBLANK(VLOOKUP(FN47,role!A:E,4,FALSE)),"",VLOOKUP(FN47,role!A:E,4,FALSE)))</f>
        <v/>
      </c>
      <c r="FR47" s="33" t="str">
        <f>IF(ISBLANK(FN47),"",IF(ISBLANK(VLOOKUP(FN47,role!A:E,5,FALSE)),"",VLOOKUP(FN47,role!A:E,5,FALSE)))</f>
        <v/>
      </c>
      <c r="FX47" s="34"/>
      <c r="GA47" s="41"/>
      <c r="GC47" s="33" t="str">
        <f t="shared" si="62"/>
        <v/>
      </c>
      <c r="GD47" s="33" t="str">
        <f t="shared" si="63"/>
        <v/>
      </c>
      <c r="GE47" s="33" t="str">
        <f t="shared" si="64"/>
        <v/>
      </c>
      <c r="GG47" s="33" t="str">
        <f>IF(ISBLANK(GF47),"",IF(ISBLANK(VLOOKUP(GF47,role!A:E,2,FALSE)),"",VLOOKUP(GF47,role!A:E,2,FALSE)))</f>
        <v/>
      </c>
      <c r="GH47" s="33" t="str">
        <f>IF(ISBLANK(GF47),"",IF(ISBLANK(VLOOKUP(GF47,role!A:E,3,FALSE)),"",VLOOKUP(GF47,role!A:E,3,FALSE)))</f>
        <v/>
      </c>
      <c r="GI47" s="33" t="str">
        <f>IF(ISBLANK(GF47),"",IF(ISBLANK(VLOOKUP(GF47,role!A:E,4,FALSE)),"",VLOOKUP(GF47,role!A:E,4,FALSE)))</f>
        <v/>
      </c>
      <c r="GJ47" s="33" t="str">
        <f>IF(ISBLANK(GF47),"",IF(ISBLANK(VLOOKUP(GF47,role!A:E,5,FALSE)),"",VLOOKUP(GF47,role!A:E,5,FALSE)))</f>
        <v/>
      </c>
      <c r="GP47" s="34"/>
      <c r="GS47" s="41"/>
      <c r="GU47" s="33" t="str">
        <f t="shared" si="65"/>
        <v/>
      </c>
      <c r="GV47" s="33" t="str">
        <f t="shared" si="66"/>
        <v/>
      </c>
      <c r="GW47" s="33" t="str">
        <f t="shared" si="67"/>
        <v/>
      </c>
      <c r="GY47" s="33" t="str">
        <f>IF(ISBLANK(GX47),"",IF(ISBLANK(VLOOKUP(GX47,role!A:E,2,FALSE)),"",VLOOKUP(GX47,role!A:E,2,FALSE)))</f>
        <v/>
      </c>
      <c r="GZ47" s="33" t="str">
        <f>IF(ISBLANK(GX47),"",IF(ISBLANK(VLOOKUP(GX47,role!A:E,3,FALSE)),"",VLOOKUP(GX47,role!A:E,3,FALSE)))</f>
        <v/>
      </c>
      <c r="HA47" s="33" t="str">
        <f>IF(ISBLANK(GX47),"",IF(ISBLANK(VLOOKUP(GX47,role!A:E,4,FALSE)),"",VLOOKUP(GX47,role!A:E,4,FALSE)))</f>
        <v/>
      </c>
      <c r="HB47" s="33" t="str">
        <f>IF(ISBLANK(GX47),"",IF(ISBLANK(VLOOKUP(GX47,role!A:E,5,FALSE)),"",VLOOKUP(GX47,role!A:E,5,FALSE)))</f>
        <v/>
      </c>
      <c r="HH47" s="34"/>
      <c r="HK47" s="41"/>
      <c r="HM47" s="33" t="str">
        <f t="shared" si="68"/>
        <v/>
      </c>
      <c r="HN47" s="33" t="str">
        <f t="shared" si="69"/>
        <v/>
      </c>
      <c r="HO47" s="33" t="str">
        <f t="shared" si="70"/>
        <v/>
      </c>
      <c r="HQ47" s="33" t="str">
        <f>IF(ISBLANK(HP47),"",IF(ISBLANK(VLOOKUP(HP47,role!A:E,2,FALSE)),"",VLOOKUP(HP47,role!A:E,2,FALSE)))</f>
        <v/>
      </c>
      <c r="HR47" s="33" t="str">
        <f>IF(ISBLANK(HP47),"",IF(ISBLANK(VLOOKUP(HP47,role!A:E,3,FALSE)),"",VLOOKUP(HP47,role!A:E,3,FALSE)))</f>
        <v/>
      </c>
      <c r="HS47" s="33" t="str">
        <f>IF(ISBLANK(HP47),"",IF(ISBLANK(VLOOKUP(HP47,role!A:E,4,FALSE)),"",VLOOKUP(HP47,role!A:E,4,FALSE)))</f>
        <v/>
      </c>
      <c r="HT47" s="33" t="str">
        <f>IF(ISBLANK(HP47),"",IF(ISBLANK(VLOOKUP(HP47,role!A:E,5,FALSE)),"",VLOOKUP(HP47,role!A:E,5,FALSE)))</f>
        <v/>
      </c>
      <c r="HZ47" s="34"/>
      <c r="IC47" s="34"/>
      <c r="IF47" s="33" t="str">
        <f t="shared" si="71"/>
        <v/>
      </c>
      <c r="IG47" s="33" t="str">
        <f t="shared" si="72"/>
        <v/>
      </c>
      <c r="IH47" s="33" t="str">
        <f t="shared" si="73"/>
        <v/>
      </c>
      <c r="IJ47" s="33" t="str">
        <f>IF(ISBLANK(II47),"",IF(ISBLANK(VLOOKUP(II47,role!A:E,2,FALSE)),"",VLOOKUP(II47,role!A:E,2,FALSE)))</f>
        <v/>
      </c>
      <c r="IK47" s="33" t="str">
        <f>IF(ISBLANK(II47),"",IF(ISBLANK(VLOOKUP(II47,role!A:E,3,FALSE)),"",VLOOKUP(II47,role!A:E,3,FALSE)))</f>
        <v/>
      </c>
      <c r="IL47" s="33" t="str">
        <f>IF(ISBLANK(II47),"",IF(ISBLANK(VLOOKUP(II47,role!A:E,4,FALSE)),"",VLOOKUP(II47,role!A:E,4,FALSE)))</f>
        <v/>
      </c>
      <c r="IM47" s="33" t="str">
        <f>IF(ISBLANK(II47),"",IF(ISBLANK(VLOOKUP(II47,role!A:E,5,FALSE)),"",VLOOKUP(II47,role!A:E,5,FALSE)))</f>
        <v/>
      </c>
      <c r="IS47" s="34"/>
      <c r="IV47" s="41"/>
      <c r="IX47" s="33" t="str">
        <f t="shared" si="74"/>
        <v/>
      </c>
      <c r="IY47" s="33" t="str">
        <f t="shared" si="75"/>
        <v/>
      </c>
      <c r="IZ47" s="33" t="str">
        <f t="shared" si="76"/>
        <v/>
      </c>
      <c r="JB47" s="33" t="str">
        <f>IF(ISBLANK(JA47),"",IF(ISBLANK(VLOOKUP(JA47,role!A:E,2,FALSE)),"",VLOOKUP(JA47,role!A:E,2,FALSE)))</f>
        <v/>
      </c>
      <c r="JC47" s="33" t="str">
        <f>IF(ISBLANK(JA47),"",IF(ISBLANK(VLOOKUP(JA47,role!A:E,3,FALSE)),"",VLOOKUP(JA47,role!A:E,3,FALSE)))</f>
        <v/>
      </c>
      <c r="JD47" s="33" t="str">
        <f>IF(ISBLANK(JA47),"",IF(ISBLANK(VLOOKUP(JA47,role!A:E,4,FALSE)),"",VLOOKUP(JA47,role!A:E,4,FALSE)))</f>
        <v/>
      </c>
      <c r="JE47" s="33" t="str">
        <f>IF(ISBLANK(JA47),"",IF(ISBLANK(VLOOKUP(JA47,role!A:E,5,FALSE)),"",VLOOKUP(JA47,role!A:E,5,FALSE)))</f>
        <v/>
      </c>
      <c r="JK47" s="34"/>
      <c r="JN47" s="41"/>
      <c r="JP47" s="33" t="str">
        <f t="shared" si="77"/>
        <v/>
      </c>
      <c r="JQ47" s="33" t="str">
        <f t="shared" si="78"/>
        <v/>
      </c>
      <c r="JR47" s="33" t="str">
        <f t="shared" si="79"/>
        <v/>
      </c>
      <c r="JT47" s="33" t="str">
        <f>IF(ISBLANK(JS47),"",IF(ISBLANK(VLOOKUP(JS47,role!A:E,2,FALSE)),"",VLOOKUP(JS47,role!A:E,2,FALSE)))</f>
        <v/>
      </c>
      <c r="JU47" s="33" t="str">
        <f>IF(ISBLANK(JS47),"",IF(ISBLANK(VLOOKUP(JS47,role!A:E,3,FALSE)),"",VLOOKUP(JS47,role!A:E,3,FALSE)))</f>
        <v/>
      </c>
      <c r="JV47" s="33" t="str">
        <f>IF(ISBLANK(JS47),"",IF(ISBLANK(VLOOKUP(JS47,role!A:E,4,FALSE)),"",VLOOKUP(JS47,role!A:E,4,FALSE)))</f>
        <v/>
      </c>
      <c r="JW47" s="33" t="str">
        <f>IF(ISBLANK(JS47),"",IF(ISBLANK(VLOOKUP(JS47,role!A:E,5,FALSE)),"",VLOOKUP(JS47,role!A:E,5,FALSE)))</f>
        <v/>
      </c>
      <c r="KC47" s="34"/>
      <c r="KF47" s="41"/>
      <c r="KH47" s="33" t="str">
        <f t="shared" si="80"/>
        <v/>
      </c>
      <c r="KI47" s="33" t="str">
        <f t="shared" si="81"/>
        <v/>
      </c>
      <c r="KJ47" s="33" t="str">
        <f t="shared" si="82"/>
        <v/>
      </c>
      <c r="KL47" s="33" t="str">
        <f>IF(ISBLANK(KK47),"",IF(ISBLANK(VLOOKUP(KK47,role!A:E,2,FALSE)),"",VLOOKUP(KK47,role!A:E,2,FALSE)))</f>
        <v/>
      </c>
      <c r="KM47" s="33" t="str">
        <f>IF(ISBLANK(KK47),"",IF(ISBLANK(VLOOKUP(KK47,role!A:E,3,FALSE)),"",VLOOKUP(KK47,role!A:E,3,FALSE)))</f>
        <v/>
      </c>
      <c r="KN47" s="33" t="str">
        <f>IF(ISBLANK(KK47),"",IF(ISBLANK(VLOOKUP(KK47,role!A:E,4,FALSE)),"",VLOOKUP(KK47,role!A:E,4,FALSE)))</f>
        <v/>
      </c>
      <c r="KO47" s="33" t="str">
        <f>IF(ISBLANK(KK47),"",IF(ISBLANK(VLOOKUP(KK47,role!A:E,5,FALSE)),"",VLOOKUP(KK47,role!A:E,5,FALSE)))</f>
        <v/>
      </c>
      <c r="KU47" s="34"/>
      <c r="KX47" s="41"/>
      <c r="KZ47" s="33" t="str">
        <f t="shared" si="83"/>
        <v/>
      </c>
      <c r="LA47" s="33" t="str">
        <f t="shared" si="84"/>
        <v/>
      </c>
      <c r="LB47" s="33" t="str">
        <f t="shared" si="85"/>
        <v/>
      </c>
      <c r="LD47" s="33" t="str">
        <f>IF(ISBLANK(LC47),"",IF(ISBLANK(VLOOKUP(LC47,role!A:E,2,FALSE)),"",VLOOKUP(LC47,role!A:E,2,FALSE)))</f>
        <v/>
      </c>
      <c r="LE47" s="33" t="str">
        <f>IF(ISBLANK(LC47),"",IF(ISBLANK(VLOOKUP(LC47,role!A:E,3,FALSE)),"",VLOOKUP(LC47,role!A:E,3,FALSE)))</f>
        <v/>
      </c>
      <c r="LF47" s="33" t="str">
        <f>IF(ISBLANK(LC47),"",IF(ISBLANK(VLOOKUP(LC47,role!A:E,4,FALSE)),"",VLOOKUP(LC47,role!A:E,4,FALSE)))</f>
        <v/>
      </c>
      <c r="LG47" s="33" t="str">
        <f>IF(ISBLANK(LC47),"",IF(ISBLANK(VLOOKUP(LC47,role!A:E,5,FALSE)),"",VLOOKUP(LC47,role!A:E,5,FALSE)))</f>
        <v/>
      </c>
      <c r="LM47" s="34"/>
      <c r="LP47" s="41"/>
      <c r="LR47" s="33" t="str">
        <f t="shared" si="86"/>
        <v/>
      </c>
      <c r="LS47" s="33" t="str">
        <f t="shared" si="87"/>
        <v/>
      </c>
      <c r="LT47" s="33" t="str">
        <f t="shared" si="88"/>
        <v/>
      </c>
      <c r="LV47" s="33" t="str">
        <f>IF(ISBLANK(LU47),"",IF(ISBLANK(VLOOKUP(LU47,role!A:E,2,FALSE)),"",VLOOKUP(LU47,role!A:E,2,FALSE)))</f>
        <v/>
      </c>
      <c r="LW47" s="33" t="str">
        <f>IF(ISBLANK(LU47),"",IF(ISBLANK(VLOOKUP(LU47,role!A:E,3,FALSE)),"",VLOOKUP(LU47,role!A:E,3,FALSE)))</f>
        <v/>
      </c>
      <c r="LX47" s="33" t="str">
        <f>IF(ISBLANK(LU47),"",IF(ISBLANK(VLOOKUP(LU47,role!A:E,4,FALSE)),"",VLOOKUP(LU47,role!A:E,4,FALSE)))</f>
        <v/>
      </c>
      <c r="LY47" s="33" t="str">
        <f>IF(ISBLANK(LU47),"",IF(ISBLANK(VLOOKUP(LU47,role!A:E,5,FALSE)),"",VLOOKUP(LU47,role!A:E,5,FALSE)))</f>
        <v/>
      </c>
      <c r="ME47" s="34"/>
      <c r="MH47" s="41"/>
      <c r="MJ47" s="33" t="str">
        <f t="shared" si="89"/>
        <v/>
      </c>
      <c r="MK47" s="33" t="str">
        <f t="shared" si="90"/>
        <v/>
      </c>
      <c r="ML47" s="33" t="str">
        <f t="shared" si="91"/>
        <v/>
      </c>
      <c r="MN47" s="33" t="str">
        <f>IF(ISBLANK(MM47),"",IF(ISBLANK(VLOOKUP(MM47,role!A:E,2,FALSE)),"",VLOOKUP(MM47,role!A:E,2,FALSE)))</f>
        <v/>
      </c>
      <c r="MO47" s="33" t="str">
        <f>IF(ISBLANK(MM47),"",IF(ISBLANK(VLOOKUP(MM47,role!A:E,3,FALSE)),"",VLOOKUP(MM47,role!A:E,3,FALSE)))</f>
        <v/>
      </c>
      <c r="MP47" s="33" t="str">
        <f>IF(ISBLANK(MM47),"",IF(ISBLANK(VLOOKUP(MM47,role!A:E,4,FALSE)),"",VLOOKUP(MM47,role!A:E,4,FALSE)))</f>
        <v/>
      </c>
      <c r="MQ47" s="33" t="str">
        <f>IF(ISBLANK(MM47),"",IF(ISBLANK(VLOOKUP(MM47,role!A:E,5,FALSE)),"",VLOOKUP(MM47,role!A:E,5,FALSE)))</f>
        <v/>
      </c>
      <c r="MW47" s="34"/>
      <c r="MZ47" s="41"/>
      <c r="NB47" s="33" t="str">
        <f t="shared" si="92"/>
        <v/>
      </c>
      <c r="NC47" s="33" t="str">
        <f t="shared" si="93"/>
        <v/>
      </c>
      <c r="ND47" s="33" t="str">
        <f t="shared" si="94"/>
        <v/>
      </c>
      <c r="NF47" s="33" t="str">
        <f>IF(ISBLANK(NE47),"",IF(ISBLANK(VLOOKUP(NE47,role!A:E,2,FALSE)),"",VLOOKUP(NE47,role!A:E,2,FALSE)))</f>
        <v/>
      </c>
      <c r="NG47" s="33" t="str">
        <f>IF(ISBLANK(NE47),"",IF(ISBLANK(VLOOKUP(NE47,role!A:E,3,FALSE)),"",VLOOKUP(NE47,role!A:E,3,FALSE)))</f>
        <v/>
      </c>
      <c r="NH47" s="33" t="str">
        <f>IF(ISBLANK(NE47),"",IF(ISBLANK(VLOOKUP(NE47,role!A:E,4,FALSE)),"",VLOOKUP(NE47,role!A:E,4,FALSE)))</f>
        <v/>
      </c>
      <c r="NI47" s="33" t="str">
        <f>IF(ISBLANK(NE47),"",IF(ISBLANK(VLOOKUP(NE47,role!A:E,5,FALSE)),"",VLOOKUP(NE47,role!A:E,5,FALSE)))</f>
        <v/>
      </c>
      <c r="NO47" s="34"/>
      <c r="NR47" s="41"/>
      <c r="NT47" s="33" t="str">
        <f t="shared" si="95"/>
        <v/>
      </c>
      <c r="NU47" s="33" t="str">
        <f t="shared" si="96"/>
        <v/>
      </c>
      <c r="NV47" s="33" t="str">
        <f t="shared" si="97"/>
        <v/>
      </c>
      <c r="NX47" s="33" t="str">
        <f>IF(ISBLANK(NW47),"",IF(ISBLANK(VLOOKUP(NW47,role!A:E,2,FALSE)),"",VLOOKUP(NW47,role!A:E,2,FALSE)))</f>
        <v/>
      </c>
      <c r="NY47" s="33" t="str">
        <f>IF(ISBLANK(NW47),"",IF(ISBLANK(VLOOKUP(NW47,role!A:E,3,FALSE)),"",VLOOKUP(NW47,role!A:E,3,FALSE)))</f>
        <v/>
      </c>
      <c r="NZ47" s="33" t="str">
        <f>IF(ISBLANK(NW47),"",IF(ISBLANK(VLOOKUP(NW47,role!A:E,4,FALSE)),"",VLOOKUP(NW47,role!A:E,4,FALSE)))</f>
        <v/>
      </c>
      <c r="OA47" s="33" t="str">
        <f>IF(ISBLANK(NW47),"",IF(ISBLANK(VLOOKUP(NW47,role!A:E,5,FALSE)),"",VLOOKUP(NW47,role!A:E,5,FALSE)))</f>
        <v/>
      </c>
      <c r="OG47" s="34"/>
      <c r="OJ47" s="41"/>
      <c r="OL47" s="33" t="str">
        <f t="shared" si="98"/>
        <v/>
      </c>
      <c r="OM47" s="33" t="str">
        <f t="shared" si="99"/>
        <v/>
      </c>
      <c r="ON47" s="33" t="str">
        <f t="shared" si="100"/>
        <v/>
      </c>
      <c r="OP47" s="33" t="str">
        <f>IF(ISBLANK(OO47),"",IF(ISBLANK(VLOOKUP(OO47,role!A:E,2,FALSE)),"",VLOOKUP(OO47,role!A:E,2,FALSE)))</f>
        <v/>
      </c>
      <c r="OQ47" s="33" t="str">
        <f>IF(ISBLANK(OO47),"",IF(ISBLANK(VLOOKUP(OO47,role!A:E,3,FALSE)),"",VLOOKUP(OO47,role!A:E,3,FALSE)))</f>
        <v/>
      </c>
      <c r="OR47" s="33" t="str">
        <f>IF(ISBLANK(OO47),"",IF(ISBLANK(VLOOKUP(OO47,role!A:E,4,FALSE)),"",VLOOKUP(OO47,role!A:E,4,FALSE)))</f>
        <v/>
      </c>
      <c r="OS47" s="33" t="str">
        <f>IF(ISBLANK(OO47),"",IF(ISBLANK(VLOOKUP(OO47,role!A:E,5,FALSE)),"",VLOOKUP(OO47,role!A:E,5,FALSE)))</f>
        <v/>
      </c>
      <c r="OY47" s="34"/>
      <c r="PB47" s="34"/>
      <c r="PC47" s="35"/>
      <c r="PD47" s="36" t="str">
        <f t="shared" si="101"/>
        <v/>
      </c>
      <c r="PF47" s="33" t="str">
        <f>IF(ISBLANK(PE47),"",IF(ISBLANK(VLOOKUP(PE47,role!A:E,2,FALSE)),"",VLOOKUP(PE47,role!A:E,2,FALSE)))</f>
        <v/>
      </c>
      <c r="PG47" s="33" t="str">
        <f>IF(ISBLANK(PE47),"",IF(ISBLANK(VLOOKUP(PE47,role!A:E,3,FALSE)),"",VLOOKUP(PE47,role!A:E,3,FALSE)))</f>
        <v/>
      </c>
      <c r="PH47" s="33" t="str">
        <f>IF(ISBLANK(PE47),"",IF(ISBLANK(VLOOKUP(PE47,role!A:E,4,FALSE)),"",VLOOKUP(PE47,role!A:E,4,FALSE)))</f>
        <v/>
      </c>
      <c r="PI47" s="33" t="str">
        <f>IF(ISBLANK(PE47),"",IF(ISBLANK(VLOOKUP(PE47,role!A:E,5,FALSE)),"",VLOOKUP(PE47,role!A:E,5,FALSE)))</f>
        <v/>
      </c>
      <c r="PJ47" s="38"/>
      <c r="PK47" s="36" t="str">
        <f t="shared" si="102"/>
        <v/>
      </c>
      <c r="PM47" s="33" t="str">
        <f>IF(ISBLANK(PL47),"",IF(ISBLANK(VLOOKUP(PL47,role!A:E,2,FALSE)),"",VLOOKUP(PL47,role!A:E,2,FALSE)))</f>
        <v/>
      </c>
      <c r="PN47" s="33" t="str">
        <f>IF(ISBLANK(PL47),"",IF(ISBLANK(VLOOKUP(PL47,role!A:E,3,FALSE)),"",VLOOKUP(PL47,role!A:E,3,FALSE)))</f>
        <v/>
      </c>
      <c r="PO47" s="33" t="str">
        <f>IF(ISBLANK(PL47),"",IF(ISBLANK(VLOOKUP(PL47,role!A:E,4,FALSE)),"",VLOOKUP(PL47,role!A:E,4,FALSE)))</f>
        <v/>
      </c>
      <c r="PP47" s="33" t="str">
        <f>IF(ISBLANK(PL47),"",IF(ISBLANK(VLOOKUP(PL47,role!A:E,5,FALSE)),"",VLOOKUP(PL47,role!A:E,5,FALSE)))</f>
        <v/>
      </c>
      <c r="PQ47" s="38"/>
      <c r="PR47" s="36" t="str">
        <f t="shared" si="103"/>
        <v/>
      </c>
      <c r="PT47" s="33" t="str">
        <f>IF(ISBLANK(PS47),"",IF(ISBLANK(VLOOKUP(PS47,role!A:E,2,FALSE)),"",VLOOKUP(PS47,role!A:E,2,FALSE)))</f>
        <v/>
      </c>
      <c r="PU47" s="33" t="str">
        <f>IF(ISBLANK(PS47),"",IF(ISBLANK(VLOOKUP(PS47,role!A:E,3,FALSE)),"",VLOOKUP(PS47,role!A:E,3,FALSE)))</f>
        <v/>
      </c>
      <c r="PV47" s="33" t="str">
        <f>IF(ISBLANK(PS47),"",IF(ISBLANK(VLOOKUP(PS47,role!A:E,4,FALSE)),"",VLOOKUP(PS47,role!A:E,4,FALSE)))</f>
        <v/>
      </c>
      <c r="PW47" s="33" t="str">
        <f>IF(ISBLANK(PS47),"",IF(ISBLANK(VLOOKUP(PS47,role!A:E,5,FALSE)),"",VLOOKUP(PS47,role!A:E,5,FALSE)))</f>
        <v/>
      </c>
      <c r="PX47" s="38"/>
      <c r="PY47" s="36" t="str">
        <f t="shared" si="104"/>
        <v/>
      </c>
      <c r="QA47" s="33" t="str">
        <f>IF(ISBLANK(PZ47),"",IF(ISBLANK(VLOOKUP(PZ47,role!A:E,2,FALSE)),"",VLOOKUP(PZ47,role!A:E,2,FALSE)))</f>
        <v/>
      </c>
      <c r="QB47" s="33" t="str">
        <f>IF(ISBLANK(PZ47),"",IF(ISBLANK(VLOOKUP(PZ47,role!A:E,3,FALSE)),"",VLOOKUP(PZ47,role!A:E,3,FALSE)))</f>
        <v/>
      </c>
      <c r="QC47" s="33" t="str">
        <f>IF(ISBLANK(PZ47),"",IF(ISBLANK(VLOOKUP(PZ47,role!A:E,4,FALSE)),"",VLOOKUP(PZ47,role!A:E,4,FALSE)))</f>
        <v/>
      </c>
      <c r="QD47" s="33" t="str">
        <f>IF(ISBLANK(PZ47),"",IF(ISBLANK(VLOOKUP(PZ47,role!A:E,5,FALSE)),"",VLOOKUP(PZ47,role!A:E,5,FALSE)))</f>
        <v/>
      </c>
      <c r="QE47" s="38"/>
      <c r="QF47" s="36" t="str">
        <f t="shared" si="105"/>
        <v/>
      </c>
      <c r="QH47" s="33" t="str">
        <f>IF(ISBLANK(QG47),"",IF(ISBLANK(VLOOKUP(QG47,role!A:E,2,FALSE)),"",VLOOKUP(QG47,role!A:E,2,FALSE)))</f>
        <v/>
      </c>
      <c r="QI47" s="33" t="str">
        <f>IF(ISBLANK(QG47),"",IF(ISBLANK(VLOOKUP(QG47,role!A:E,3,FALSE)),"",VLOOKUP(QG47,role!A:E,3,FALSE)))</f>
        <v/>
      </c>
      <c r="QJ47" s="33" t="str">
        <f>IF(ISBLANK(QG47),"",IF(ISBLANK(VLOOKUP(QG47,role!A:E,4,FALSE)),"",VLOOKUP(QG47,role!A:E,4,FALSE)))</f>
        <v/>
      </c>
      <c r="QK47" s="33" t="str">
        <f>IF(ISBLANK(QG47),"",IF(ISBLANK(VLOOKUP(QG47,role!A:E,5,FALSE)),"",VLOOKUP(QG47,role!A:E,5,FALSE)))</f>
        <v/>
      </c>
      <c r="QL47" s="34"/>
      <c r="QM47" s="38"/>
      <c r="QN47" s="36" t="str">
        <f t="shared" si="106"/>
        <v/>
      </c>
      <c r="QP47" s="33" t="str">
        <f>IF(ISBLANK(QO47),"",IF(ISBLANK(VLOOKUP(QO47,role!A:E,2,FALSE)),"",VLOOKUP(QO47,role!A:E,2,FALSE)))</f>
        <v/>
      </c>
      <c r="QQ47" s="33" t="str">
        <f>IF(ISBLANK(QO47),"",IF(ISBLANK(VLOOKUP(QO47,role!A:E,3,FALSE)),"",VLOOKUP(QO47,role!A:E,3,FALSE)))</f>
        <v/>
      </c>
      <c r="QR47" s="33" t="str">
        <f>IF(ISBLANK(QO47),"",IF(ISBLANK(VLOOKUP(QO47,role!A:E,4,FALSE)),"",VLOOKUP(QO47,role!A:E,4,FALSE)))</f>
        <v/>
      </c>
      <c r="QS47" s="33" t="str">
        <f>IF(ISBLANK(QO47),"",IF(ISBLANK(VLOOKUP(QO47,role!A:E,5,FALSE)),"",VLOOKUP(QO47,role!A:E,5,FALSE)))</f>
        <v/>
      </c>
      <c r="QT47" s="38"/>
      <c r="QU47" s="36" t="str">
        <f t="shared" si="107"/>
        <v/>
      </c>
      <c r="QW47" s="33" t="str">
        <f>IF(ISBLANK(QV47),"",IF(ISBLANK(VLOOKUP(QV47,role!A:E,2,FALSE)),"",VLOOKUP(QV47,role!A:E,2,FALSE)))</f>
        <v/>
      </c>
      <c r="QX47" s="33" t="str">
        <f>IF(ISBLANK(QV47),"",IF(ISBLANK(VLOOKUP(QV47,role!A:E,3,FALSE)),"",VLOOKUP(QV47,role!A:E,3,FALSE)))</f>
        <v/>
      </c>
      <c r="QY47" s="33" t="str">
        <f>IF(ISBLANK(QV47),"",IF(ISBLANK(VLOOKUP(QV47,role!A:E,4,FALSE)),"",VLOOKUP(QV47,role!A:E,4,FALSE)))</f>
        <v/>
      </c>
      <c r="QZ47" s="33" t="str">
        <f>IF(ISBLANK(QV47),"",IF(ISBLANK(VLOOKUP(QV47,role!A:E,5,FALSE)),"",VLOOKUP(QV47,role!A:E,5,FALSE)))</f>
        <v/>
      </c>
      <c r="RA47" s="38"/>
      <c r="RB47" s="36" t="str">
        <f t="shared" si="108"/>
        <v/>
      </c>
      <c r="RD47" s="33" t="str">
        <f>IF(ISBLANK(RC47),"",IF(ISBLANK(VLOOKUP(RC47,role!A:E,2,FALSE)),"",VLOOKUP(RC47,role!A:E,2,FALSE)))</f>
        <v/>
      </c>
      <c r="RE47" s="33" t="str">
        <f>IF(ISBLANK(RC47),"",IF(ISBLANK(VLOOKUP(RC47,role!A:E,3,FALSE)),"",VLOOKUP(RC47,role!A:E,3,FALSE)))</f>
        <v/>
      </c>
      <c r="RF47" s="33" t="str">
        <f>IF(ISBLANK(RC47),"",IF(ISBLANK(VLOOKUP(RC47,role!A:E,4,FALSE)),"",VLOOKUP(RC47,role!A:E,4,FALSE)))</f>
        <v/>
      </c>
      <c r="RG47" s="33" t="str">
        <f>IF(ISBLANK(RC47),"",IF(ISBLANK(VLOOKUP(RC47,role!A:E,5,FALSE)),"",VLOOKUP(RC47,role!A:E,5,FALSE)))</f>
        <v/>
      </c>
      <c r="RH47" s="38"/>
      <c r="RI47" s="36" t="str">
        <f t="shared" si="109"/>
        <v/>
      </c>
      <c r="RK47" s="33" t="str">
        <f>IF(ISBLANK(RJ47),"",IF(ISBLANK(VLOOKUP(RJ47,role!A:E,2,FALSE)),"",VLOOKUP(RJ47,role!A:E,2,FALSE)))</f>
        <v/>
      </c>
      <c r="RL47" s="33" t="str">
        <f>IF(ISBLANK(RJ47),"",IF(ISBLANK(VLOOKUP(RJ47,role!A:E,3,FALSE)),"",VLOOKUP(RJ47,role!A:E,3,FALSE)))</f>
        <v/>
      </c>
      <c r="RM47" s="33" t="str">
        <f>IF(ISBLANK(RJ47),"",IF(ISBLANK(VLOOKUP(RJ47,role!A:E,4,FALSE)),"",VLOOKUP(RJ47,role!A:E,4,FALSE)))</f>
        <v/>
      </c>
      <c r="RN47" s="33" t="str">
        <f>IF(ISBLANK(RJ47),"",IF(ISBLANK(VLOOKUP(RJ47,role!A:E,5,FALSE)),"",VLOOKUP(RJ47,role!A:E,5,FALSE)))</f>
        <v/>
      </c>
      <c r="RO47" s="38"/>
      <c r="RP47" s="36" t="str">
        <f t="shared" si="110"/>
        <v/>
      </c>
      <c r="RR47" s="33" t="str">
        <f t="shared" si="111"/>
        <v/>
      </c>
      <c r="RS47" s="33" t="str">
        <f t="shared" si="112"/>
        <v/>
      </c>
      <c r="RT47" s="33" t="str">
        <f t="shared" si="113"/>
        <v/>
      </c>
      <c r="RU47" s="33" t="str">
        <f t="shared" si="114"/>
        <v/>
      </c>
      <c r="RV47" s="34"/>
      <c r="RW47" s="35"/>
      <c r="RY47" s="33" t="str">
        <f t="shared" si="115"/>
        <v/>
      </c>
      <c r="RZ47" s="41"/>
      <c r="SA47" s="33" t="str">
        <f t="shared" si="116"/>
        <v/>
      </c>
      <c r="SC47" s="33" t="str">
        <f t="shared" si="117"/>
        <v/>
      </c>
      <c r="SE47" s="33" t="str">
        <f t="shared" si="118"/>
        <v/>
      </c>
      <c r="SG47" s="33" t="str">
        <f t="shared" si="119"/>
        <v/>
      </c>
      <c r="SI47" s="33" t="str">
        <f t="shared" si="120"/>
        <v/>
      </c>
      <c r="SK47" s="33" t="str">
        <f t="shared" si="121"/>
        <v/>
      </c>
      <c r="SM47" s="33" t="str">
        <f t="shared" si="122"/>
        <v/>
      </c>
      <c r="SO47" s="33" t="str">
        <f t="shared" si="123"/>
        <v/>
      </c>
      <c r="SQ47" s="33" t="str">
        <f t="shared" si="124"/>
        <v/>
      </c>
      <c r="SS47" s="33" t="str">
        <f t="shared" si="125"/>
        <v/>
      </c>
      <c r="ST47" s="34"/>
      <c r="SV47" s="33" t="str">
        <f t="shared" si="126"/>
        <v/>
      </c>
      <c r="SX47" s="33" t="str">
        <f t="shared" si="127"/>
        <v/>
      </c>
      <c r="SZ47" s="33" t="str">
        <f t="shared" si="128"/>
        <v/>
      </c>
      <c r="TB47" s="33" t="str">
        <f t="shared" si="129"/>
        <v/>
      </c>
      <c r="TD47" s="33" t="str">
        <f t="shared" si="130"/>
        <v/>
      </c>
      <c r="TE47" s="34"/>
      <c r="TG47" s="33" t="str">
        <f t="shared" si="131"/>
        <v/>
      </c>
      <c r="TI47" s="33" t="str">
        <f t="shared" si="132"/>
        <v/>
      </c>
      <c r="TK47" s="33" t="str">
        <f t="shared" si="133"/>
        <v/>
      </c>
      <c r="TM47" s="33" t="str">
        <f t="shared" si="134"/>
        <v/>
      </c>
      <c r="TO47" s="33" t="str">
        <f t="shared" si="135"/>
        <v/>
      </c>
      <c r="TP47" s="34"/>
      <c r="TR47" s="33" t="str">
        <f t="shared" si="136"/>
        <v/>
      </c>
      <c r="TT47" s="33" t="str">
        <f t="shared" si="137"/>
        <v/>
      </c>
      <c r="TV47" s="33" t="str">
        <f t="shared" si="138"/>
        <v/>
      </c>
      <c r="TX47" s="33" t="str">
        <f t="shared" si="139"/>
        <v/>
      </c>
      <c r="TZ47" s="33" t="str">
        <f t="shared" si="140"/>
        <v/>
      </c>
      <c r="UA47" s="34"/>
      <c r="UC47" s="33" t="str">
        <f t="shared" si="141"/>
        <v/>
      </c>
      <c r="UE47" s="33" t="str">
        <f t="shared" si="142"/>
        <v/>
      </c>
      <c r="UG47" s="33" t="str">
        <f t="shared" si="143"/>
        <v/>
      </c>
      <c r="UI47" s="33" t="str">
        <f t="shared" si="144"/>
        <v/>
      </c>
      <c r="UK47" s="33" t="str">
        <f t="shared" si="145"/>
        <v/>
      </c>
      <c r="UL47" s="34"/>
      <c r="UN47" s="33" t="str">
        <f t="shared" si="146"/>
        <v/>
      </c>
      <c r="UO47" s="33" t="str">
        <f t="shared" si="147"/>
        <v/>
      </c>
      <c r="UQ47" s="33" t="str">
        <f t="shared" si="148"/>
        <v/>
      </c>
      <c r="UR47" s="33" t="str">
        <f t="shared" si="149"/>
        <v/>
      </c>
      <c r="UT47" s="33" t="str">
        <f t="shared" si="150"/>
        <v/>
      </c>
      <c r="UU47" s="33" t="str">
        <f t="shared" si="151"/>
        <v/>
      </c>
      <c r="UW47" s="33" t="str">
        <f t="shared" si="152"/>
        <v/>
      </c>
      <c r="UX47" s="33" t="str">
        <f t="shared" si="153"/>
        <v/>
      </c>
      <c r="UZ47" s="33" t="str">
        <f t="shared" si="154"/>
        <v/>
      </c>
      <c r="VA47" s="33" t="str">
        <f t="shared" si="155"/>
        <v/>
      </c>
      <c r="VB47" s="37"/>
      <c r="VC47" s="35"/>
      <c r="VD47" s="36" t="str">
        <f t="shared" si="156"/>
        <v/>
      </c>
      <c r="VE47" s="36" t="str">
        <f t="shared" si="157"/>
        <v/>
      </c>
      <c r="VG47" s="36" t="str">
        <f t="shared" si="158"/>
        <v/>
      </c>
      <c r="VH47" s="36" t="str">
        <f t="shared" si="159"/>
        <v/>
      </c>
      <c r="VJ47" s="36" t="str">
        <f t="shared" si="160"/>
        <v/>
      </c>
      <c r="VK47" s="36" t="str">
        <f t="shared" si="161"/>
        <v/>
      </c>
      <c r="VM47" s="36" t="str">
        <f t="shared" si="162"/>
        <v/>
      </c>
      <c r="VN47" s="36" t="str">
        <f t="shared" si="163"/>
        <v/>
      </c>
      <c r="VP47" s="36" t="str">
        <f t="shared" si="164"/>
        <v/>
      </c>
      <c r="VQ47" s="36" t="str">
        <f t="shared" si="165"/>
        <v/>
      </c>
      <c r="VR47" s="34"/>
      <c r="VT47" s="36" t="str">
        <f t="shared" si="166"/>
        <v/>
      </c>
      <c r="VU47" s="36" t="str">
        <f t="shared" si="167"/>
        <v/>
      </c>
      <c r="VW47" s="36" t="str">
        <f t="shared" si="168"/>
        <v/>
      </c>
      <c r="VX47" s="36" t="str">
        <f t="shared" si="169"/>
        <v/>
      </c>
      <c r="VZ47" s="36" t="str">
        <f t="shared" si="170"/>
        <v/>
      </c>
      <c r="WA47" s="36" t="str">
        <f t="shared" si="171"/>
        <v/>
      </c>
      <c r="WC47" s="36" t="str">
        <f t="shared" si="172"/>
        <v/>
      </c>
      <c r="WD47" s="36" t="str">
        <f t="shared" si="173"/>
        <v/>
      </c>
      <c r="WF47" s="36" t="str">
        <f t="shared" si="174"/>
        <v/>
      </c>
      <c r="WG47" s="36" t="str">
        <f t="shared" si="175"/>
        <v/>
      </c>
      <c r="WH47" s="34"/>
      <c r="WK47" s="33" t="str">
        <f t="shared" si="176"/>
        <v/>
      </c>
      <c r="WL47" s="35"/>
      <c r="WM47" s="38"/>
      <c r="WN47" s="36" t="str">
        <f t="shared" si="177"/>
        <v/>
      </c>
      <c r="WO47" s="33" t="str">
        <f t="shared" si="178"/>
        <v/>
      </c>
      <c r="WR47" s="36" t="str">
        <f t="shared" si="179"/>
        <v/>
      </c>
      <c r="WS47" s="33" t="str">
        <f t="shared" si="180"/>
        <v/>
      </c>
      <c r="WV47" s="36" t="str">
        <f t="shared" si="181"/>
        <v/>
      </c>
      <c r="WW47" s="33" t="str">
        <f t="shared" si="182"/>
        <v/>
      </c>
      <c r="WZ47" s="36" t="str">
        <f t="shared" si="183"/>
        <v/>
      </c>
      <c r="XA47" s="33" t="str">
        <f t="shared" si="184"/>
        <v/>
      </c>
      <c r="XB47" s="33"/>
      <c r="XD47" s="36" t="str">
        <f t="shared" si="185"/>
        <v/>
      </c>
      <c r="XE47" s="33" t="str">
        <f t="shared" si="186"/>
        <v/>
      </c>
      <c r="XF47" s="39"/>
      <c r="XG47" s="33" t="str">
        <f t="shared" si="187"/>
        <v/>
      </c>
      <c r="XH47" s="33" t="str">
        <f t="shared" si="188"/>
        <v/>
      </c>
      <c r="XI47" s="33" t="str">
        <f t="shared" si="189"/>
        <v/>
      </c>
      <c r="XJ47" s="33" t="str">
        <f t="shared" si="190"/>
        <v/>
      </c>
      <c r="XK47" s="33" t="str">
        <f t="shared" si="191"/>
        <v/>
      </c>
      <c r="XL47" s="33" t="str">
        <f t="shared" si="192"/>
        <v/>
      </c>
      <c r="XM47" s="33" t="str">
        <f t="shared" si="193"/>
        <v/>
      </c>
      <c r="XN47" s="33" t="str">
        <f t="shared" si="194"/>
        <v/>
      </c>
      <c r="XO47" s="33" t="str">
        <f t="shared" si="195"/>
        <v/>
      </c>
    </row>
    <row r="48" spans="3:639" s="32" customFormat="1" x14ac:dyDescent="0.25">
      <c r="C48" s="33" t="str">
        <f t="shared" si="20"/>
        <v/>
      </c>
      <c r="E48" s="32" t="str">
        <f t="shared" si="21"/>
        <v/>
      </c>
      <c r="F48" s="33" t="str">
        <f t="shared" si="22"/>
        <v/>
      </c>
      <c r="G48" s="33" t="str">
        <f t="shared" si="23"/>
        <v/>
      </c>
      <c r="J48" s="33" t="str">
        <f t="shared" si="24"/>
        <v/>
      </c>
      <c r="K48" s="33" t="str">
        <f t="shared" si="25"/>
        <v/>
      </c>
      <c r="L48" s="33" t="str">
        <f t="shared" si="26"/>
        <v/>
      </c>
      <c r="N48" s="33" t="str">
        <f t="shared" si="27"/>
        <v/>
      </c>
      <c r="O48" s="33" t="str">
        <f t="shared" si="28"/>
        <v/>
      </c>
      <c r="Q48" s="33" t="str">
        <f t="shared" si="29"/>
        <v/>
      </c>
      <c r="R48" s="33" t="str">
        <f t="shared" si="30"/>
        <v/>
      </c>
      <c r="S48" s="33"/>
      <c r="T48" s="33"/>
      <c r="U48" s="33" t="str">
        <f t="shared" si="31"/>
        <v/>
      </c>
      <c r="V48" s="33" t="str">
        <f t="shared" si="32"/>
        <v/>
      </c>
      <c r="W48" s="33"/>
      <c r="Y48" s="33" t="str">
        <f>IF(ISBLANK(X48),"",VLOOKUP(X48,resource_type!A:C,3,FALSE))</f>
        <v/>
      </c>
      <c r="Z48" s="33" t="str">
        <f>IF(ISBLANK(X48),"",VLOOKUP(X48,resource_type!A:C,2,FALSE))</f>
        <v/>
      </c>
      <c r="AA48" s="33" t="str">
        <f t="shared" si="33"/>
        <v/>
      </c>
      <c r="AB48" s="33" t="str">
        <f t="shared" si="34"/>
        <v/>
      </c>
      <c r="AD48" s="33" t="str">
        <f>IF(ISBLANK(AC48),"",VLOOKUP(AC48,resource_type!A:C,3,FALSE))</f>
        <v/>
      </c>
      <c r="AF48" s="33" t="str">
        <f>IF(ISBLANK(AE48),"",VLOOKUP(AE48,resource_type!A:C,3,FALSE))</f>
        <v/>
      </c>
      <c r="AG48" s="34"/>
      <c r="AI48" s="33" t="str">
        <f t="shared" si="35"/>
        <v/>
      </c>
      <c r="AK48" s="33" t="str">
        <f t="shared" si="36"/>
        <v/>
      </c>
      <c r="AM48" s="33" t="str">
        <f t="shared" si="37"/>
        <v/>
      </c>
      <c r="AO48" s="33" t="str">
        <f t="shared" si="38"/>
        <v/>
      </c>
      <c r="AP48" s="54"/>
      <c r="AQ48" s="35"/>
      <c r="AR48" s="36" t="str">
        <f t="shared" si="39"/>
        <v/>
      </c>
      <c r="AS48" s="36" t="str">
        <f t="shared" si="40"/>
        <v/>
      </c>
      <c r="AT48" s="35"/>
      <c r="AV48" s="33" t="str">
        <f t="shared" si="41"/>
        <v/>
      </c>
      <c r="AW48" s="33" t="str">
        <f t="shared" si="42"/>
        <v/>
      </c>
      <c r="AX48" s="33" t="str">
        <f t="shared" si="43"/>
        <v/>
      </c>
      <c r="AZ48" s="33" t="str">
        <f>IF(ISBLANK(AY48),"",IF(ISBLANK(VLOOKUP(AY48,role!A:E,2,FALSE)),"",VLOOKUP(AY48,role!A:E,2,FALSE)))</f>
        <v/>
      </c>
      <c r="BA48" s="33" t="str">
        <f>IF(ISBLANK(AY48),"",IF(ISBLANK(VLOOKUP(AY48,role!A:E,3,FALSE)),"",VLOOKUP(AY48,role!A:E,3,FALSE)))</f>
        <v/>
      </c>
      <c r="BB48" s="33" t="str">
        <f>IF(ISBLANK(AY48),"",IF(ISBLANK(VLOOKUP(AY48,role!A:E,4,FALSE)),"",VLOOKUP(AY48,role!A:E,4,FALSE)))</f>
        <v/>
      </c>
      <c r="BC48" s="33" t="str">
        <f>IF(ISBLANK(AY48),"",IF(ISBLANK(VLOOKUP(AY48,role!A:E,5,FALSE)),"",VLOOKUP(AY48,role!A:E,5,FALSE)))</f>
        <v/>
      </c>
      <c r="BE48" s="33" t="str">
        <f>IF(ISBLANK(BD48),"",IF(ISBLANK(VLOOKUP(BD48,role!A:E,2,FALSE)),"",VLOOKUP(BD48,role!A:E,2,FALSE)))</f>
        <v/>
      </c>
      <c r="BF48" s="33" t="str">
        <f>IF(ISBLANK(BD48),"",IF(ISBLANK(VLOOKUP(BD48,role!A:E,3,FALSE)),"",VLOOKUP(BD48,role!A:E,3,FALSE)))</f>
        <v/>
      </c>
      <c r="BG48" s="33" t="str">
        <f>IF(ISBLANK(BD48),"",IF(ISBLANK(VLOOKUP(BD48,role!A:E,4,FALSE)),"",VLOOKUP(BD48,role!A:E,4,FALSE)))</f>
        <v/>
      </c>
      <c r="BH48" s="33" t="str">
        <f>IF(ISBLANK(BD48),"",IF(ISBLANK(VLOOKUP(BD48,role!A:E,5,FALSE)),"",VLOOKUP(BD48,role!A:E,5,FALSE)))</f>
        <v/>
      </c>
      <c r="BN48" s="34"/>
      <c r="BQ48" s="41"/>
      <c r="BS48" s="33" t="str">
        <f t="shared" si="44"/>
        <v/>
      </c>
      <c r="BT48" s="33" t="str">
        <f t="shared" si="45"/>
        <v/>
      </c>
      <c r="BU48" s="33" t="str">
        <f t="shared" si="46"/>
        <v/>
      </c>
      <c r="BW48" s="33" t="str">
        <f>IF(ISBLANK(BV48),"",IF(ISBLANK(VLOOKUP(BV48,role!A:E,2,FALSE)),"",VLOOKUP(BV48,role!A:E,2,FALSE)))</f>
        <v/>
      </c>
      <c r="BX48" s="33" t="str">
        <f>IF(ISBLANK(BV48),"",IF(ISBLANK(VLOOKUP(BV48,role!A:E,3,FALSE)),"",VLOOKUP(BV48,role!A:E,3,FALSE)))</f>
        <v/>
      </c>
      <c r="BY48" s="33" t="str">
        <f>IF(ISBLANK(BV48),"",IF(ISBLANK(VLOOKUP(BV48,role!A:E,4,FALSE)),"",VLOOKUP(BV48,role!A:E,4,FALSE)))</f>
        <v/>
      </c>
      <c r="BZ48" s="33" t="str">
        <f>IF(ISBLANK(BV48),"",IF(ISBLANK(VLOOKUP(BV48,role!A:E,5,FALSE)),"",VLOOKUP(BV48,role!A:E,5,FALSE)))</f>
        <v/>
      </c>
      <c r="CB48" s="33" t="str">
        <f>IF(ISBLANK(CA48),"",IF(ISBLANK(VLOOKUP(CA48,role!A:E,2,FALSE)),"",VLOOKUP(CA48,role!A:E,2,FALSE)))</f>
        <v/>
      </c>
      <c r="CC48" s="33" t="str">
        <f>IF(ISBLANK(CA48),"",IF(ISBLANK(VLOOKUP(CA48,role!A:E,3,FALSE)),"",VLOOKUP(CA48,role!A:E,3,FALSE)))</f>
        <v/>
      </c>
      <c r="CD48" s="33" t="str">
        <f>IF(ISBLANK(CA48),"",IF(ISBLANK(VLOOKUP(CA48,role!A:E,4,FALSE)),"",VLOOKUP(CA48,role!A:E,4,FALSE)))</f>
        <v/>
      </c>
      <c r="CE48" s="33" t="str">
        <f>IF(ISBLANK(CA48),"",IF(ISBLANK(VLOOKUP(CA48,role!A:E,5,FALSE)),"",VLOOKUP(CA48,role!A:E,5,FALSE)))</f>
        <v/>
      </c>
      <c r="CK48" s="34"/>
      <c r="CN48" s="41"/>
      <c r="CP48" s="33" t="str">
        <f t="shared" si="47"/>
        <v/>
      </c>
      <c r="CQ48" s="33" t="str">
        <f t="shared" si="48"/>
        <v/>
      </c>
      <c r="CR48" s="33" t="str">
        <f t="shared" si="49"/>
        <v/>
      </c>
      <c r="CT48" s="33" t="str">
        <f>IF(ISBLANK(CS48),"",IF(ISBLANK(VLOOKUP(CS48,role!A:E,2,FALSE)),"",VLOOKUP(CS48,role!A:E,2,FALSE)))</f>
        <v/>
      </c>
      <c r="CU48" s="33" t="str">
        <f>IF(ISBLANK(CS48),"",IF(ISBLANK(VLOOKUP(CS48,role!A:E,3,FALSE)),"",VLOOKUP(CS48,role!A:E,3,FALSE)))</f>
        <v/>
      </c>
      <c r="CV48" s="33" t="str">
        <f>IF(ISBLANK(CS48),"",IF(ISBLANK(VLOOKUP(CS48,role!A:E,4,FALSE)),"",VLOOKUP(CS48,role!A:E,4,FALSE)))</f>
        <v/>
      </c>
      <c r="CW48" s="33" t="str">
        <f>IF(ISBLANK(CS48),"",IF(ISBLANK(VLOOKUP(CS48,role!A:E,5,FALSE)),"",VLOOKUP(CS48,role!A:E,5,FALSE)))</f>
        <v/>
      </c>
      <c r="DC48" s="34"/>
      <c r="DF48" s="41"/>
      <c r="DH48" s="33" t="str">
        <f t="shared" si="50"/>
        <v/>
      </c>
      <c r="DI48" s="33" t="str">
        <f t="shared" si="51"/>
        <v/>
      </c>
      <c r="DJ48" s="33" t="str">
        <f t="shared" si="52"/>
        <v/>
      </c>
      <c r="DL48" s="33" t="str">
        <f>IF(ISBLANK(DK48),"",IF(ISBLANK(VLOOKUP(DK48,role!A:E,2,FALSE)),"",VLOOKUP(DK48,role!A:E,2,FALSE)))</f>
        <v/>
      </c>
      <c r="DM48" s="33" t="str">
        <f>IF(ISBLANK(DK48),"",IF(ISBLANK(VLOOKUP(DK48,role!A:E,3,FALSE)),"",VLOOKUP(DK48,role!A:E,3,FALSE)))</f>
        <v/>
      </c>
      <c r="DN48" s="33" t="str">
        <f>IF(ISBLANK(DK48),"",IF(ISBLANK(VLOOKUP(DK48,role!A:E,4,FALSE)),"",VLOOKUP(DK48,role!A:E,4,FALSE)))</f>
        <v/>
      </c>
      <c r="DO48" s="33" t="str">
        <f>IF(ISBLANK(DK48),"",IF(ISBLANK(VLOOKUP(DK48,role!A:E,5,FALSE)),"",VLOOKUP(DK48,role!A:E,5,FALSE)))</f>
        <v/>
      </c>
      <c r="DU48" s="34"/>
      <c r="DX48" s="41"/>
      <c r="DZ48" s="33" t="str">
        <f t="shared" si="53"/>
        <v/>
      </c>
      <c r="EA48" s="33" t="str">
        <f t="shared" si="54"/>
        <v/>
      </c>
      <c r="EB48" s="33" t="str">
        <f t="shared" si="55"/>
        <v/>
      </c>
      <c r="ED48" s="33" t="str">
        <f>IF(ISBLANK(EC48),"",VLOOKUP(EC48,role!A:E,2,FALSE))</f>
        <v/>
      </c>
      <c r="EE48" s="33" t="str">
        <f>IF(ISBLANK(EC48),"",IF(ISBLANK(VLOOKUP(EC48,role!A:E,3,FALSE)),"",VLOOKUP(EC48,role!A:E,3,FALSE)))</f>
        <v/>
      </c>
      <c r="EF48" s="33" t="str">
        <f>IF(ISBLANK(EC48),"",IF(ISBLANK(VLOOKUP(EC48,role!A:E,4,FALSE)),"",VLOOKUP(EC48,role!A:E,4,FALSE)))</f>
        <v/>
      </c>
      <c r="EG48" s="33" t="str">
        <f>IF(ISBLANK(EC48),"",IF(ISBLANK(VLOOKUP(EC48,role!A:E,5,FALSE)),"",VLOOKUP(EC48,role!A:E,5,FALSE)))</f>
        <v/>
      </c>
      <c r="EM48" s="34"/>
      <c r="EP48" s="34"/>
      <c r="ES48" s="33" t="str">
        <f t="shared" si="56"/>
        <v/>
      </c>
      <c r="ET48" s="33" t="str">
        <f t="shared" si="57"/>
        <v/>
      </c>
      <c r="EU48" s="33" t="str">
        <f t="shared" si="58"/>
        <v/>
      </c>
      <c r="EW48" s="33" t="str">
        <f>IF(ISBLANK(EV48),"",IF(ISBLANK(VLOOKUP(EV48,role!A:E,2,FALSE)),"",VLOOKUP(EV48,role!A:E,2,FALSE)))</f>
        <v/>
      </c>
      <c r="EX48" s="33" t="str">
        <f>IF(ISBLANK(EV48),"",IF(ISBLANK(VLOOKUP(EV48,role!A:E,3,FALSE)),"",VLOOKUP(EV48,role!A:E,3,FALSE)))</f>
        <v/>
      </c>
      <c r="EY48" s="33" t="str">
        <f>IF(ISBLANK(EV48),"",IF(ISBLANK(VLOOKUP(EV48,role!A:E,4,FALSE)),"",VLOOKUP(EV48,role!A:E,4,FALSE)))</f>
        <v/>
      </c>
      <c r="EZ48" s="33" t="str">
        <f>IF(ISBLANK(EV48),"",IF(ISBLANK(VLOOKUP(EV48,role!A:E,5,FALSE)),"",VLOOKUP(EV48,role!A:E,5,FALSE)))</f>
        <v/>
      </c>
      <c r="FF48" s="34"/>
      <c r="FI48" s="41"/>
      <c r="FK48" s="33" t="str">
        <f t="shared" si="59"/>
        <v/>
      </c>
      <c r="FL48" s="33" t="str">
        <f t="shared" si="60"/>
        <v/>
      </c>
      <c r="FM48" s="33" t="str">
        <f t="shared" si="61"/>
        <v/>
      </c>
      <c r="FO48" s="33" t="str">
        <f>IF(ISBLANK(FN48),"",IF(ISBLANK(VLOOKUP(FN48,role!A:E,2,FALSE)),"",VLOOKUP(FN48,role!A:E,2,FALSE)))</f>
        <v/>
      </c>
      <c r="FP48" s="33" t="str">
        <f>IF(ISBLANK(FN48),"",IF(ISBLANK(VLOOKUP(FN48,role!A:E,3,FALSE)),"",VLOOKUP(FN48,role!A:E,3,FALSE)))</f>
        <v/>
      </c>
      <c r="FQ48" s="33" t="str">
        <f>IF(ISBLANK(FN48),"",IF(ISBLANK(VLOOKUP(FN48,role!A:E,4,FALSE)),"",VLOOKUP(FN48,role!A:E,4,FALSE)))</f>
        <v/>
      </c>
      <c r="FR48" s="33" t="str">
        <f>IF(ISBLANK(FN48),"",IF(ISBLANK(VLOOKUP(FN48,role!A:E,5,FALSE)),"",VLOOKUP(FN48,role!A:E,5,FALSE)))</f>
        <v/>
      </c>
      <c r="FX48" s="34"/>
      <c r="GA48" s="41"/>
      <c r="GC48" s="33" t="str">
        <f t="shared" si="62"/>
        <v/>
      </c>
      <c r="GD48" s="33" t="str">
        <f t="shared" si="63"/>
        <v/>
      </c>
      <c r="GE48" s="33" t="str">
        <f t="shared" si="64"/>
        <v/>
      </c>
      <c r="GG48" s="33" t="str">
        <f>IF(ISBLANK(GF48),"",IF(ISBLANK(VLOOKUP(GF48,role!A:E,2,FALSE)),"",VLOOKUP(GF48,role!A:E,2,FALSE)))</f>
        <v/>
      </c>
      <c r="GH48" s="33" t="str">
        <f>IF(ISBLANK(GF48),"",IF(ISBLANK(VLOOKUP(GF48,role!A:E,3,FALSE)),"",VLOOKUP(GF48,role!A:E,3,FALSE)))</f>
        <v/>
      </c>
      <c r="GI48" s="33" t="str">
        <f>IF(ISBLANK(GF48),"",IF(ISBLANK(VLOOKUP(GF48,role!A:E,4,FALSE)),"",VLOOKUP(GF48,role!A:E,4,FALSE)))</f>
        <v/>
      </c>
      <c r="GJ48" s="33" t="str">
        <f>IF(ISBLANK(GF48),"",IF(ISBLANK(VLOOKUP(GF48,role!A:E,5,FALSE)),"",VLOOKUP(GF48,role!A:E,5,FALSE)))</f>
        <v/>
      </c>
      <c r="GP48" s="34"/>
      <c r="GS48" s="41"/>
      <c r="GU48" s="33" t="str">
        <f t="shared" si="65"/>
        <v/>
      </c>
      <c r="GV48" s="33" t="str">
        <f t="shared" si="66"/>
        <v/>
      </c>
      <c r="GW48" s="33" t="str">
        <f t="shared" si="67"/>
        <v/>
      </c>
      <c r="GY48" s="33" t="str">
        <f>IF(ISBLANK(GX48),"",IF(ISBLANK(VLOOKUP(GX48,role!A:E,2,FALSE)),"",VLOOKUP(GX48,role!A:E,2,FALSE)))</f>
        <v/>
      </c>
      <c r="GZ48" s="33" t="str">
        <f>IF(ISBLANK(GX48),"",IF(ISBLANK(VLOOKUP(GX48,role!A:E,3,FALSE)),"",VLOOKUP(GX48,role!A:E,3,FALSE)))</f>
        <v/>
      </c>
      <c r="HA48" s="33" t="str">
        <f>IF(ISBLANK(GX48),"",IF(ISBLANK(VLOOKUP(GX48,role!A:E,4,FALSE)),"",VLOOKUP(GX48,role!A:E,4,FALSE)))</f>
        <v/>
      </c>
      <c r="HB48" s="33" t="str">
        <f>IF(ISBLANK(GX48),"",IF(ISBLANK(VLOOKUP(GX48,role!A:E,5,FALSE)),"",VLOOKUP(GX48,role!A:E,5,FALSE)))</f>
        <v/>
      </c>
      <c r="HH48" s="34"/>
      <c r="HK48" s="41"/>
      <c r="HM48" s="33" t="str">
        <f t="shared" si="68"/>
        <v/>
      </c>
      <c r="HN48" s="33" t="str">
        <f t="shared" si="69"/>
        <v/>
      </c>
      <c r="HO48" s="33" t="str">
        <f t="shared" si="70"/>
        <v/>
      </c>
      <c r="HQ48" s="33" t="str">
        <f>IF(ISBLANK(HP48),"",IF(ISBLANK(VLOOKUP(HP48,role!A:E,2,FALSE)),"",VLOOKUP(HP48,role!A:E,2,FALSE)))</f>
        <v/>
      </c>
      <c r="HR48" s="33" t="str">
        <f>IF(ISBLANK(HP48),"",IF(ISBLANK(VLOOKUP(HP48,role!A:E,3,FALSE)),"",VLOOKUP(HP48,role!A:E,3,FALSE)))</f>
        <v/>
      </c>
      <c r="HS48" s="33" t="str">
        <f>IF(ISBLANK(HP48),"",IF(ISBLANK(VLOOKUP(HP48,role!A:E,4,FALSE)),"",VLOOKUP(HP48,role!A:E,4,FALSE)))</f>
        <v/>
      </c>
      <c r="HT48" s="33" t="str">
        <f>IF(ISBLANK(HP48),"",IF(ISBLANK(VLOOKUP(HP48,role!A:E,5,FALSE)),"",VLOOKUP(HP48,role!A:E,5,FALSE)))</f>
        <v/>
      </c>
      <c r="HZ48" s="34"/>
      <c r="IC48" s="34"/>
      <c r="IF48" s="33" t="str">
        <f t="shared" si="71"/>
        <v/>
      </c>
      <c r="IG48" s="33" t="str">
        <f t="shared" si="72"/>
        <v/>
      </c>
      <c r="IH48" s="33" t="str">
        <f t="shared" si="73"/>
        <v/>
      </c>
      <c r="IJ48" s="33" t="str">
        <f>IF(ISBLANK(II48),"",IF(ISBLANK(VLOOKUP(II48,role!A:E,2,FALSE)),"",VLOOKUP(II48,role!A:E,2,FALSE)))</f>
        <v/>
      </c>
      <c r="IK48" s="33" t="str">
        <f>IF(ISBLANK(II48),"",IF(ISBLANK(VLOOKUP(II48,role!A:E,3,FALSE)),"",VLOOKUP(II48,role!A:E,3,FALSE)))</f>
        <v/>
      </c>
      <c r="IL48" s="33" t="str">
        <f>IF(ISBLANK(II48),"",IF(ISBLANK(VLOOKUP(II48,role!A:E,4,FALSE)),"",VLOOKUP(II48,role!A:E,4,FALSE)))</f>
        <v/>
      </c>
      <c r="IM48" s="33" t="str">
        <f>IF(ISBLANK(II48),"",IF(ISBLANK(VLOOKUP(II48,role!A:E,5,FALSE)),"",VLOOKUP(II48,role!A:E,5,FALSE)))</f>
        <v/>
      </c>
      <c r="IS48" s="34"/>
      <c r="IV48" s="41"/>
      <c r="IX48" s="33" t="str">
        <f t="shared" si="74"/>
        <v/>
      </c>
      <c r="IY48" s="33" t="str">
        <f t="shared" si="75"/>
        <v/>
      </c>
      <c r="IZ48" s="33" t="str">
        <f t="shared" si="76"/>
        <v/>
      </c>
      <c r="JB48" s="33" t="str">
        <f>IF(ISBLANK(JA48),"",IF(ISBLANK(VLOOKUP(JA48,role!A:E,2,FALSE)),"",VLOOKUP(JA48,role!A:E,2,FALSE)))</f>
        <v/>
      </c>
      <c r="JC48" s="33" t="str">
        <f>IF(ISBLANK(JA48),"",IF(ISBLANK(VLOOKUP(JA48,role!A:E,3,FALSE)),"",VLOOKUP(JA48,role!A:E,3,FALSE)))</f>
        <v/>
      </c>
      <c r="JD48" s="33" t="str">
        <f>IF(ISBLANK(JA48),"",IF(ISBLANK(VLOOKUP(JA48,role!A:E,4,FALSE)),"",VLOOKUP(JA48,role!A:E,4,FALSE)))</f>
        <v/>
      </c>
      <c r="JE48" s="33" t="str">
        <f>IF(ISBLANK(JA48),"",IF(ISBLANK(VLOOKUP(JA48,role!A:E,5,FALSE)),"",VLOOKUP(JA48,role!A:E,5,FALSE)))</f>
        <v/>
      </c>
      <c r="JK48" s="34"/>
      <c r="JN48" s="41"/>
      <c r="JP48" s="33" t="str">
        <f t="shared" si="77"/>
        <v/>
      </c>
      <c r="JQ48" s="33" t="str">
        <f t="shared" si="78"/>
        <v/>
      </c>
      <c r="JR48" s="33" t="str">
        <f t="shared" si="79"/>
        <v/>
      </c>
      <c r="JT48" s="33" t="str">
        <f>IF(ISBLANK(JS48),"",IF(ISBLANK(VLOOKUP(JS48,role!A:E,2,FALSE)),"",VLOOKUP(JS48,role!A:E,2,FALSE)))</f>
        <v/>
      </c>
      <c r="JU48" s="33" t="str">
        <f>IF(ISBLANK(JS48),"",IF(ISBLANK(VLOOKUP(JS48,role!A:E,3,FALSE)),"",VLOOKUP(JS48,role!A:E,3,FALSE)))</f>
        <v/>
      </c>
      <c r="JV48" s="33" t="str">
        <f>IF(ISBLANK(JS48),"",IF(ISBLANK(VLOOKUP(JS48,role!A:E,4,FALSE)),"",VLOOKUP(JS48,role!A:E,4,FALSE)))</f>
        <v/>
      </c>
      <c r="JW48" s="33" t="str">
        <f>IF(ISBLANK(JS48),"",IF(ISBLANK(VLOOKUP(JS48,role!A:E,5,FALSE)),"",VLOOKUP(JS48,role!A:E,5,FALSE)))</f>
        <v/>
      </c>
      <c r="KC48" s="34"/>
      <c r="KF48" s="41"/>
      <c r="KH48" s="33" t="str">
        <f t="shared" si="80"/>
        <v/>
      </c>
      <c r="KI48" s="33" t="str">
        <f t="shared" si="81"/>
        <v/>
      </c>
      <c r="KJ48" s="33" t="str">
        <f t="shared" si="82"/>
        <v/>
      </c>
      <c r="KL48" s="33" t="str">
        <f>IF(ISBLANK(KK48),"",IF(ISBLANK(VLOOKUP(KK48,role!A:E,2,FALSE)),"",VLOOKUP(KK48,role!A:E,2,FALSE)))</f>
        <v/>
      </c>
      <c r="KM48" s="33" t="str">
        <f>IF(ISBLANK(KK48),"",IF(ISBLANK(VLOOKUP(KK48,role!A:E,3,FALSE)),"",VLOOKUP(KK48,role!A:E,3,FALSE)))</f>
        <v/>
      </c>
      <c r="KN48" s="33" t="str">
        <f>IF(ISBLANK(KK48),"",IF(ISBLANK(VLOOKUP(KK48,role!A:E,4,FALSE)),"",VLOOKUP(KK48,role!A:E,4,FALSE)))</f>
        <v/>
      </c>
      <c r="KO48" s="33" t="str">
        <f>IF(ISBLANK(KK48),"",IF(ISBLANK(VLOOKUP(KK48,role!A:E,5,FALSE)),"",VLOOKUP(KK48,role!A:E,5,FALSE)))</f>
        <v/>
      </c>
      <c r="KU48" s="34"/>
      <c r="KX48" s="41"/>
      <c r="KZ48" s="33" t="str">
        <f t="shared" si="83"/>
        <v/>
      </c>
      <c r="LA48" s="33" t="str">
        <f t="shared" si="84"/>
        <v/>
      </c>
      <c r="LB48" s="33" t="str">
        <f t="shared" si="85"/>
        <v/>
      </c>
      <c r="LD48" s="33" t="str">
        <f>IF(ISBLANK(LC48),"",IF(ISBLANK(VLOOKUP(LC48,role!A:E,2,FALSE)),"",VLOOKUP(LC48,role!A:E,2,FALSE)))</f>
        <v/>
      </c>
      <c r="LE48" s="33" t="str">
        <f>IF(ISBLANK(LC48),"",IF(ISBLANK(VLOOKUP(LC48,role!A:E,3,FALSE)),"",VLOOKUP(LC48,role!A:E,3,FALSE)))</f>
        <v/>
      </c>
      <c r="LF48" s="33" t="str">
        <f>IF(ISBLANK(LC48),"",IF(ISBLANK(VLOOKUP(LC48,role!A:E,4,FALSE)),"",VLOOKUP(LC48,role!A:E,4,FALSE)))</f>
        <v/>
      </c>
      <c r="LG48" s="33" t="str">
        <f>IF(ISBLANK(LC48),"",IF(ISBLANK(VLOOKUP(LC48,role!A:E,5,FALSE)),"",VLOOKUP(LC48,role!A:E,5,FALSE)))</f>
        <v/>
      </c>
      <c r="LM48" s="34"/>
      <c r="LP48" s="41"/>
      <c r="LR48" s="33" t="str">
        <f t="shared" si="86"/>
        <v/>
      </c>
      <c r="LS48" s="33" t="str">
        <f t="shared" si="87"/>
        <v/>
      </c>
      <c r="LT48" s="33" t="str">
        <f t="shared" si="88"/>
        <v/>
      </c>
      <c r="LV48" s="33" t="str">
        <f>IF(ISBLANK(LU48),"",IF(ISBLANK(VLOOKUP(LU48,role!A:E,2,FALSE)),"",VLOOKUP(LU48,role!A:E,2,FALSE)))</f>
        <v/>
      </c>
      <c r="LW48" s="33" t="str">
        <f>IF(ISBLANK(LU48),"",IF(ISBLANK(VLOOKUP(LU48,role!A:E,3,FALSE)),"",VLOOKUP(LU48,role!A:E,3,FALSE)))</f>
        <v/>
      </c>
      <c r="LX48" s="33" t="str">
        <f>IF(ISBLANK(LU48),"",IF(ISBLANK(VLOOKUP(LU48,role!A:E,4,FALSE)),"",VLOOKUP(LU48,role!A:E,4,FALSE)))</f>
        <v/>
      </c>
      <c r="LY48" s="33" t="str">
        <f>IF(ISBLANK(LU48),"",IF(ISBLANK(VLOOKUP(LU48,role!A:E,5,FALSE)),"",VLOOKUP(LU48,role!A:E,5,FALSE)))</f>
        <v/>
      </c>
      <c r="ME48" s="34"/>
      <c r="MH48" s="41"/>
      <c r="MJ48" s="33" t="str">
        <f t="shared" si="89"/>
        <v/>
      </c>
      <c r="MK48" s="33" t="str">
        <f t="shared" si="90"/>
        <v/>
      </c>
      <c r="ML48" s="33" t="str">
        <f t="shared" si="91"/>
        <v/>
      </c>
      <c r="MN48" s="33" t="str">
        <f>IF(ISBLANK(MM48),"",IF(ISBLANK(VLOOKUP(MM48,role!A:E,2,FALSE)),"",VLOOKUP(MM48,role!A:E,2,FALSE)))</f>
        <v/>
      </c>
      <c r="MO48" s="33" t="str">
        <f>IF(ISBLANK(MM48),"",IF(ISBLANK(VLOOKUP(MM48,role!A:E,3,FALSE)),"",VLOOKUP(MM48,role!A:E,3,FALSE)))</f>
        <v/>
      </c>
      <c r="MP48" s="33" t="str">
        <f>IF(ISBLANK(MM48),"",IF(ISBLANK(VLOOKUP(MM48,role!A:E,4,FALSE)),"",VLOOKUP(MM48,role!A:E,4,FALSE)))</f>
        <v/>
      </c>
      <c r="MQ48" s="33" t="str">
        <f>IF(ISBLANK(MM48),"",IF(ISBLANK(VLOOKUP(MM48,role!A:E,5,FALSE)),"",VLOOKUP(MM48,role!A:E,5,FALSE)))</f>
        <v/>
      </c>
      <c r="MW48" s="34"/>
      <c r="MZ48" s="41"/>
      <c r="NB48" s="33" t="str">
        <f t="shared" si="92"/>
        <v/>
      </c>
      <c r="NC48" s="33" t="str">
        <f t="shared" si="93"/>
        <v/>
      </c>
      <c r="ND48" s="33" t="str">
        <f t="shared" si="94"/>
        <v/>
      </c>
      <c r="NF48" s="33" t="str">
        <f>IF(ISBLANK(NE48),"",IF(ISBLANK(VLOOKUP(NE48,role!A:E,2,FALSE)),"",VLOOKUP(NE48,role!A:E,2,FALSE)))</f>
        <v/>
      </c>
      <c r="NG48" s="33" t="str">
        <f>IF(ISBLANK(NE48),"",IF(ISBLANK(VLOOKUP(NE48,role!A:E,3,FALSE)),"",VLOOKUP(NE48,role!A:E,3,FALSE)))</f>
        <v/>
      </c>
      <c r="NH48" s="33" t="str">
        <f>IF(ISBLANK(NE48),"",IF(ISBLANK(VLOOKUP(NE48,role!A:E,4,FALSE)),"",VLOOKUP(NE48,role!A:E,4,FALSE)))</f>
        <v/>
      </c>
      <c r="NI48" s="33" t="str">
        <f>IF(ISBLANK(NE48),"",IF(ISBLANK(VLOOKUP(NE48,role!A:E,5,FALSE)),"",VLOOKUP(NE48,role!A:E,5,FALSE)))</f>
        <v/>
      </c>
      <c r="NO48" s="34"/>
      <c r="NR48" s="41"/>
      <c r="NT48" s="33" t="str">
        <f t="shared" si="95"/>
        <v/>
      </c>
      <c r="NU48" s="33" t="str">
        <f t="shared" si="96"/>
        <v/>
      </c>
      <c r="NV48" s="33" t="str">
        <f t="shared" si="97"/>
        <v/>
      </c>
      <c r="NX48" s="33" t="str">
        <f>IF(ISBLANK(NW48),"",IF(ISBLANK(VLOOKUP(NW48,role!A:E,2,FALSE)),"",VLOOKUP(NW48,role!A:E,2,FALSE)))</f>
        <v/>
      </c>
      <c r="NY48" s="33" t="str">
        <f>IF(ISBLANK(NW48),"",IF(ISBLANK(VLOOKUP(NW48,role!A:E,3,FALSE)),"",VLOOKUP(NW48,role!A:E,3,FALSE)))</f>
        <v/>
      </c>
      <c r="NZ48" s="33" t="str">
        <f>IF(ISBLANK(NW48),"",IF(ISBLANK(VLOOKUP(NW48,role!A:E,4,FALSE)),"",VLOOKUP(NW48,role!A:E,4,FALSE)))</f>
        <v/>
      </c>
      <c r="OA48" s="33" t="str">
        <f>IF(ISBLANK(NW48),"",IF(ISBLANK(VLOOKUP(NW48,role!A:E,5,FALSE)),"",VLOOKUP(NW48,role!A:E,5,FALSE)))</f>
        <v/>
      </c>
      <c r="OG48" s="34"/>
      <c r="OJ48" s="41"/>
      <c r="OL48" s="33" t="str">
        <f t="shared" si="98"/>
        <v/>
      </c>
      <c r="OM48" s="33" t="str">
        <f t="shared" si="99"/>
        <v/>
      </c>
      <c r="ON48" s="33" t="str">
        <f t="shared" si="100"/>
        <v/>
      </c>
      <c r="OP48" s="33" t="str">
        <f>IF(ISBLANK(OO48),"",IF(ISBLANK(VLOOKUP(OO48,role!A:E,2,FALSE)),"",VLOOKUP(OO48,role!A:E,2,FALSE)))</f>
        <v/>
      </c>
      <c r="OQ48" s="33" t="str">
        <f>IF(ISBLANK(OO48),"",IF(ISBLANK(VLOOKUP(OO48,role!A:E,3,FALSE)),"",VLOOKUP(OO48,role!A:E,3,FALSE)))</f>
        <v/>
      </c>
      <c r="OR48" s="33" t="str">
        <f>IF(ISBLANK(OO48),"",IF(ISBLANK(VLOOKUP(OO48,role!A:E,4,FALSE)),"",VLOOKUP(OO48,role!A:E,4,FALSE)))</f>
        <v/>
      </c>
      <c r="OS48" s="33" t="str">
        <f>IF(ISBLANK(OO48),"",IF(ISBLANK(VLOOKUP(OO48,role!A:E,5,FALSE)),"",VLOOKUP(OO48,role!A:E,5,FALSE)))</f>
        <v/>
      </c>
      <c r="OY48" s="34"/>
      <c r="PB48" s="34"/>
      <c r="PC48" s="35"/>
      <c r="PD48" s="36" t="str">
        <f t="shared" si="101"/>
        <v/>
      </c>
      <c r="PF48" s="33" t="str">
        <f>IF(ISBLANK(PE48),"",IF(ISBLANK(VLOOKUP(PE48,role!A:E,2,FALSE)),"",VLOOKUP(PE48,role!A:E,2,FALSE)))</f>
        <v/>
      </c>
      <c r="PG48" s="33" t="str">
        <f>IF(ISBLANK(PE48),"",IF(ISBLANK(VLOOKUP(PE48,role!A:E,3,FALSE)),"",VLOOKUP(PE48,role!A:E,3,FALSE)))</f>
        <v/>
      </c>
      <c r="PH48" s="33" t="str">
        <f>IF(ISBLANK(PE48),"",IF(ISBLANK(VLOOKUP(PE48,role!A:E,4,FALSE)),"",VLOOKUP(PE48,role!A:E,4,FALSE)))</f>
        <v/>
      </c>
      <c r="PI48" s="33" t="str">
        <f>IF(ISBLANK(PE48),"",IF(ISBLANK(VLOOKUP(PE48,role!A:E,5,FALSE)),"",VLOOKUP(PE48,role!A:E,5,FALSE)))</f>
        <v/>
      </c>
      <c r="PJ48" s="38"/>
      <c r="PK48" s="36" t="str">
        <f t="shared" si="102"/>
        <v/>
      </c>
      <c r="PM48" s="33" t="str">
        <f>IF(ISBLANK(PL48),"",IF(ISBLANK(VLOOKUP(PL48,role!A:E,2,FALSE)),"",VLOOKUP(PL48,role!A:E,2,FALSE)))</f>
        <v/>
      </c>
      <c r="PN48" s="33" t="str">
        <f>IF(ISBLANK(PL48),"",IF(ISBLANK(VLOOKUP(PL48,role!A:E,3,FALSE)),"",VLOOKUP(PL48,role!A:E,3,FALSE)))</f>
        <v/>
      </c>
      <c r="PO48" s="33" t="str">
        <f>IF(ISBLANK(PL48),"",IF(ISBLANK(VLOOKUP(PL48,role!A:E,4,FALSE)),"",VLOOKUP(PL48,role!A:E,4,FALSE)))</f>
        <v/>
      </c>
      <c r="PP48" s="33" t="str">
        <f>IF(ISBLANK(PL48),"",IF(ISBLANK(VLOOKUP(PL48,role!A:E,5,FALSE)),"",VLOOKUP(PL48,role!A:E,5,FALSE)))</f>
        <v/>
      </c>
      <c r="PQ48" s="38"/>
      <c r="PR48" s="36" t="str">
        <f t="shared" si="103"/>
        <v/>
      </c>
      <c r="PT48" s="33" t="str">
        <f>IF(ISBLANK(PS48),"",IF(ISBLANK(VLOOKUP(PS48,role!A:E,2,FALSE)),"",VLOOKUP(PS48,role!A:E,2,FALSE)))</f>
        <v/>
      </c>
      <c r="PU48" s="33" t="str">
        <f>IF(ISBLANK(PS48),"",IF(ISBLANK(VLOOKUP(PS48,role!A:E,3,FALSE)),"",VLOOKUP(PS48,role!A:E,3,FALSE)))</f>
        <v/>
      </c>
      <c r="PV48" s="33" t="str">
        <f>IF(ISBLANK(PS48),"",IF(ISBLANK(VLOOKUP(PS48,role!A:E,4,FALSE)),"",VLOOKUP(PS48,role!A:E,4,FALSE)))</f>
        <v/>
      </c>
      <c r="PW48" s="33" t="str">
        <f>IF(ISBLANK(PS48),"",IF(ISBLANK(VLOOKUP(PS48,role!A:E,5,FALSE)),"",VLOOKUP(PS48,role!A:E,5,FALSE)))</f>
        <v/>
      </c>
      <c r="PX48" s="38"/>
      <c r="PY48" s="36" t="str">
        <f t="shared" si="104"/>
        <v/>
      </c>
      <c r="QA48" s="33" t="str">
        <f>IF(ISBLANK(PZ48),"",IF(ISBLANK(VLOOKUP(PZ48,role!A:E,2,FALSE)),"",VLOOKUP(PZ48,role!A:E,2,FALSE)))</f>
        <v/>
      </c>
      <c r="QB48" s="33" t="str">
        <f>IF(ISBLANK(PZ48),"",IF(ISBLANK(VLOOKUP(PZ48,role!A:E,3,FALSE)),"",VLOOKUP(PZ48,role!A:E,3,FALSE)))</f>
        <v/>
      </c>
      <c r="QC48" s="33" t="str">
        <f>IF(ISBLANK(PZ48),"",IF(ISBLANK(VLOOKUP(PZ48,role!A:E,4,FALSE)),"",VLOOKUP(PZ48,role!A:E,4,FALSE)))</f>
        <v/>
      </c>
      <c r="QD48" s="33" t="str">
        <f>IF(ISBLANK(PZ48),"",IF(ISBLANK(VLOOKUP(PZ48,role!A:E,5,FALSE)),"",VLOOKUP(PZ48,role!A:E,5,FALSE)))</f>
        <v/>
      </c>
      <c r="QE48" s="38"/>
      <c r="QF48" s="36" t="str">
        <f t="shared" si="105"/>
        <v/>
      </c>
      <c r="QH48" s="33" t="str">
        <f>IF(ISBLANK(QG48),"",IF(ISBLANK(VLOOKUP(QG48,role!A:E,2,FALSE)),"",VLOOKUP(QG48,role!A:E,2,FALSE)))</f>
        <v/>
      </c>
      <c r="QI48" s="33" t="str">
        <f>IF(ISBLANK(QG48),"",IF(ISBLANK(VLOOKUP(QG48,role!A:E,3,FALSE)),"",VLOOKUP(QG48,role!A:E,3,FALSE)))</f>
        <v/>
      </c>
      <c r="QJ48" s="33" t="str">
        <f>IF(ISBLANK(QG48),"",IF(ISBLANK(VLOOKUP(QG48,role!A:E,4,FALSE)),"",VLOOKUP(QG48,role!A:E,4,FALSE)))</f>
        <v/>
      </c>
      <c r="QK48" s="33" t="str">
        <f>IF(ISBLANK(QG48),"",IF(ISBLANK(VLOOKUP(QG48,role!A:E,5,FALSE)),"",VLOOKUP(QG48,role!A:E,5,FALSE)))</f>
        <v/>
      </c>
      <c r="QL48" s="34"/>
      <c r="QM48" s="38"/>
      <c r="QN48" s="36" t="str">
        <f t="shared" si="106"/>
        <v/>
      </c>
      <c r="QP48" s="33" t="str">
        <f>IF(ISBLANK(QO48),"",IF(ISBLANK(VLOOKUP(QO48,role!A:E,2,FALSE)),"",VLOOKUP(QO48,role!A:E,2,FALSE)))</f>
        <v/>
      </c>
      <c r="QQ48" s="33" t="str">
        <f>IF(ISBLANK(QO48),"",IF(ISBLANK(VLOOKUP(QO48,role!A:E,3,FALSE)),"",VLOOKUP(QO48,role!A:E,3,FALSE)))</f>
        <v/>
      </c>
      <c r="QR48" s="33" t="str">
        <f>IF(ISBLANK(QO48),"",IF(ISBLANK(VLOOKUP(QO48,role!A:E,4,FALSE)),"",VLOOKUP(QO48,role!A:E,4,FALSE)))</f>
        <v/>
      </c>
      <c r="QS48" s="33" t="str">
        <f>IF(ISBLANK(QO48),"",IF(ISBLANK(VLOOKUP(QO48,role!A:E,5,FALSE)),"",VLOOKUP(QO48,role!A:E,5,FALSE)))</f>
        <v/>
      </c>
      <c r="QT48" s="38"/>
      <c r="QU48" s="36" t="str">
        <f t="shared" si="107"/>
        <v/>
      </c>
      <c r="QW48" s="33" t="str">
        <f>IF(ISBLANK(QV48),"",IF(ISBLANK(VLOOKUP(QV48,role!A:E,2,FALSE)),"",VLOOKUP(QV48,role!A:E,2,FALSE)))</f>
        <v/>
      </c>
      <c r="QX48" s="33" t="str">
        <f>IF(ISBLANK(QV48),"",IF(ISBLANK(VLOOKUP(QV48,role!A:E,3,FALSE)),"",VLOOKUP(QV48,role!A:E,3,FALSE)))</f>
        <v/>
      </c>
      <c r="QY48" s="33" t="str">
        <f>IF(ISBLANK(QV48),"",IF(ISBLANK(VLOOKUP(QV48,role!A:E,4,FALSE)),"",VLOOKUP(QV48,role!A:E,4,FALSE)))</f>
        <v/>
      </c>
      <c r="QZ48" s="33" t="str">
        <f>IF(ISBLANK(QV48),"",IF(ISBLANK(VLOOKUP(QV48,role!A:E,5,FALSE)),"",VLOOKUP(QV48,role!A:E,5,FALSE)))</f>
        <v/>
      </c>
      <c r="RA48" s="38"/>
      <c r="RB48" s="36" t="str">
        <f t="shared" si="108"/>
        <v/>
      </c>
      <c r="RD48" s="33" t="str">
        <f>IF(ISBLANK(RC48),"",IF(ISBLANK(VLOOKUP(RC48,role!A:E,2,FALSE)),"",VLOOKUP(RC48,role!A:E,2,FALSE)))</f>
        <v/>
      </c>
      <c r="RE48" s="33" t="str">
        <f>IF(ISBLANK(RC48),"",IF(ISBLANK(VLOOKUP(RC48,role!A:E,3,FALSE)),"",VLOOKUP(RC48,role!A:E,3,FALSE)))</f>
        <v/>
      </c>
      <c r="RF48" s="33" t="str">
        <f>IF(ISBLANK(RC48),"",IF(ISBLANK(VLOOKUP(RC48,role!A:E,4,FALSE)),"",VLOOKUP(RC48,role!A:E,4,FALSE)))</f>
        <v/>
      </c>
      <c r="RG48" s="33" t="str">
        <f>IF(ISBLANK(RC48),"",IF(ISBLANK(VLOOKUP(RC48,role!A:E,5,FALSE)),"",VLOOKUP(RC48,role!A:E,5,FALSE)))</f>
        <v/>
      </c>
      <c r="RH48" s="38"/>
      <c r="RI48" s="36" t="str">
        <f t="shared" si="109"/>
        <v/>
      </c>
      <c r="RK48" s="33" t="str">
        <f>IF(ISBLANK(RJ48),"",IF(ISBLANK(VLOOKUP(RJ48,role!A:E,2,FALSE)),"",VLOOKUP(RJ48,role!A:E,2,FALSE)))</f>
        <v/>
      </c>
      <c r="RL48" s="33" t="str">
        <f>IF(ISBLANK(RJ48),"",IF(ISBLANK(VLOOKUP(RJ48,role!A:E,3,FALSE)),"",VLOOKUP(RJ48,role!A:E,3,FALSE)))</f>
        <v/>
      </c>
      <c r="RM48" s="33" t="str">
        <f>IF(ISBLANK(RJ48),"",IF(ISBLANK(VLOOKUP(RJ48,role!A:E,4,FALSE)),"",VLOOKUP(RJ48,role!A:E,4,FALSE)))</f>
        <v/>
      </c>
      <c r="RN48" s="33" t="str">
        <f>IF(ISBLANK(RJ48),"",IF(ISBLANK(VLOOKUP(RJ48,role!A:E,5,FALSE)),"",VLOOKUP(RJ48,role!A:E,5,FALSE)))</f>
        <v/>
      </c>
      <c r="RO48" s="38"/>
      <c r="RP48" s="36" t="str">
        <f t="shared" si="110"/>
        <v/>
      </c>
      <c r="RR48" s="33" t="str">
        <f t="shared" si="111"/>
        <v/>
      </c>
      <c r="RS48" s="33" t="str">
        <f t="shared" si="112"/>
        <v/>
      </c>
      <c r="RT48" s="33" t="str">
        <f t="shared" si="113"/>
        <v/>
      </c>
      <c r="RU48" s="33" t="str">
        <f t="shared" si="114"/>
        <v/>
      </c>
      <c r="RV48" s="34"/>
      <c r="RW48" s="35"/>
      <c r="RY48" s="33" t="str">
        <f t="shared" si="115"/>
        <v/>
      </c>
      <c r="RZ48" s="41"/>
      <c r="SA48" s="33" t="str">
        <f t="shared" si="116"/>
        <v/>
      </c>
      <c r="SC48" s="33" t="str">
        <f t="shared" si="117"/>
        <v/>
      </c>
      <c r="SE48" s="33" t="str">
        <f t="shared" si="118"/>
        <v/>
      </c>
      <c r="SG48" s="33" t="str">
        <f t="shared" si="119"/>
        <v/>
      </c>
      <c r="SI48" s="33" t="str">
        <f t="shared" si="120"/>
        <v/>
      </c>
      <c r="SK48" s="33" t="str">
        <f t="shared" si="121"/>
        <v/>
      </c>
      <c r="SM48" s="33" t="str">
        <f t="shared" si="122"/>
        <v/>
      </c>
      <c r="SO48" s="33" t="str">
        <f t="shared" si="123"/>
        <v/>
      </c>
      <c r="SQ48" s="33" t="str">
        <f t="shared" si="124"/>
        <v/>
      </c>
      <c r="SS48" s="33" t="str">
        <f t="shared" si="125"/>
        <v/>
      </c>
      <c r="ST48" s="34"/>
      <c r="SV48" s="33" t="str">
        <f t="shared" si="126"/>
        <v/>
      </c>
      <c r="SX48" s="33" t="str">
        <f t="shared" si="127"/>
        <v/>
      </c>
      <c r="SZ48" s="33" t="str">
        <f t="shared" si="128"/>
        <v/>
      </c>
      <c r="TB48" s="33" t="str">
        <f t="shared" si="129"/>
        <v/>
      </c>
      <c r="TD48" s="33" t="str">
        <f t="shared" si="130"/>
        <v/>
      </c>
      <c r="TE48" s="34"/>
      <c r="TG48" s="33" t="str">
        <f t="shared" si="131"/>
        <v/>
      </c>
      <c r="TI48" s="33" t="str">
        <f t="shared" si="132"/>
        <v/>
      </c>
      <c r="TK48" s="33" t="str">
        <f t="shared" si="133"/>
        <v/>
      </c>
      <c r="TM48" s="33" t="str">
        <f t="shared" si="134"/>
        <v/>
      </c>
      <c r="TO48" s="33" t="str">
        <f t="shared" si="135"/>
        <v/>
      </c>
      <c r="TP48" s="34"/>
      <c r="TR48" s="33" t="str">
        <f t="shared" si="136"/>
        <v/>
      </c>
      <c r="TT48" s="33" t="str">
        <f t="shared" si="137"/>
        <v/>
      </c>
      <c r="TV48" s="33" t="str">
        <f t="shared" si="138"/>
        <v/>
      </c>
      <c r="TX48" s="33" t="str">
        <f t="shared" si="139"/>
        <v/>
      </c>
      <c r="TZ48" s="33" t="str">
        <f t="shared" si="140"/>
        <v/>
      </c>
      <c r="UA48" s="34"/>
      <c r="UC48" s="33" t="str">
        <f t="shared" si="141"/>
        <v/>
      </c>
      <c r="UE48" s="33" t="str">
        <f t="shared" si="142"/>
        <v/>
      </c>
      <c r="UG48" s="33" t="str">
        <f t="shared" si="143"/>
        <v/>
      </c>
      <c r="UI48" s="33" t="str">
        <f t="shared" si="144"/>
        <v/>
      </c>
      <c r="UK48" s="33" t="str">
        <f t="shared" si="145"/>
        <v/>
      </c>
      <c r="UL48" s="34"/>
      <c r="UN48" s="33" t="str">
        <f t="shared" si="146"/>
        <v/>
      </c>
      <c r="UO48" s="33" t="str">
        <f t="shared" si="147"/>
        <v/>
      </c>
      <c r="UQ48" s="33" t="str">
        <f t="shared" si="148"/>
        <v/>
      </c>
      <c r="UR48" s="33" t="str">
        <f t="shared" si="149"/>
        <v/>
      </c>
      <c r="UT48" s="33" t="str">
        <f t="shared" si="150"/>
        <v/>
      </c>
      <c r="UU48" s="33" t="str">
        <f t="shared" si="151"/>
        <v/>
      </c>
      <c r="UW48" s="33" t="str">
        <f t="shared" si="152"/>
        <v/>
      </c>
      <c r="UX48" s="33" t="str">
        <f t="shared" si="153"/>
        <v/>
      </c>
      <c r="UZ48" s="33" t="str">
        <f t="shared" si="154"/>
        <v/>
      </c>
      <c r="VA48" s="33" t="str">
        <f t="shared" si="155"/>
        <v/>
      </c>
      <c r="VB48" s="37"/>
      <c r="VC48" s="35"/>
      <c r="VD48" s="36" t="str">
        <f t="shared" si="156"/>
        <v/>
      </c>
      <c r="VE48" s="36" t="str">
        <f t="shared" si="157"/>
        <v/>
      </c>
      <c r="VG48" s="36" t="str">
        <f t="shared" si="158"/>
        <v/>
      </c>
      <c r="VH48" s="36" t="str">
        <f t="shared" si="159"/>
        <v/>
      </c>
      <c r="VJ48" s="36" t="str">
        <f t="shared" si="160"/>
        <v/>
      </c>
      <c r="VK48" s="36" t="str">
        <f t="shared" si="161"/>
        <v/>
      </c>
      <c r="VM48" s="36" t="str">
        <f t="shared" si="162"/>
        <v/>
      </c>
      <c r="VN48" s="36" t="str">
        <f t="shared" si="163"/>
        <v/>
      </c>
      <c r="VP48" s="36" t="str">
        <f t="shared" si="164"/>
        <v/>
      </c>
      <c r="VQ48" s="36" t="str">
        <f t="shared" si="165"/>
        <v/>
      </c>
      <c r="VR48" s="34"/>
      <c r="VT48" s="36" t="str">
        <f t="shared" si="166"/>
        <v/>
      </c>
      <c r="VU48" s="36" t="str">
        <f t="shared" si="167"/>
        <v/>
      </c>
      <c r="VW48" s="36" t="str">
        <f t="shared" si="168"/>
        <v/>
      </c>
      <c r="VX48" s="36" t="str">
        <f t="shared" si="169"/>
        <v/>
      </c>
      <c r="VZ48" s="36" t="str">
        <f t="shared" si="170"/>
        <v/>
      </c>
      <c r="WA48" s="36" t="str">
        <f t="shared" si="171"/>
        <v/>
      </c>
      <c r="WC48" s="36" t="str">
        <f t="shared" si="172"/>
        <v/>
      </c>
      <c r="WD48" s="36" t="str">
        <f t="shared" si="173"/>
        <v/>
      </c>
      <c r="WF48" s="36" t="str">
        <f t="shared" si="174"/>
        <v/>
      </c>
      <c r="WG48" s="36" t="str">
        <f t="shared" si="175"/>
        <v/>
      </c>
      <c r="WH48" s="34"/>
      <c r="WK48" s="33" t="str">
        <f t="shared" si="176"/>
        <v/>
      </c>
      <c r="WL48" s="35"/>
      <c r="WM48" s="38"/>
      <c r="WN48" s="36" t="str">
        <f t="shared" si="177"/>
        <v/>
      </c>
      <c r="WO48" s="33" t="str">
        <f t="shared" si="178"/>
        <v/>
      </c>
      <c r="WR48" s="36" t="str">
        <f t="shared" si="179"/>
        <v/>
      </c>
      <c r="WS48" s="33" t="str">
        <f t="shared" si="180"/>
        <v/>
      </c>
      <c r="WV48" s="36" t="str">
        <f t="shared" si="181"/>
        <v/>
      </c>
      <c r="WW48" s="33" t="str">
        <f t="shared" si="182"/>
        <v/>
      </c>
      <c r="WZ48" s="36" t="str">
        <f t="shared" si="183"/>
        <v/>
      </c>
      <c r="XA48" s="33" t="str">
        <f t="shared" si="184"/>
        <v/>
      </c>
      <c r="XB48" s="33"/>
      <c r="XD48" s="36" t="str">
        <f t="shared" si="185"/>
        <v/>
      </c>
      <c r="XE48" s="33" t="str">
        <f t="shared" si="186"/>
        <v/>
      </c>
      <c r="XF48" s="39"/>
      <c r="XG48" s="33" t="str">
        <f t="shared" si="187"/>
        <v/>
      </c>
      <c r="XH48" s="33" t="str">
        <f t="shared" si="188"/>
        <v/>
      </c>
      <c r="XI48" s="33" t="str">
        <f t="shared" si="189"/>
        <v/>
      </c>
      <c r="XJ48" s="33" t="str">
        <f t="shared" si="190"/>
        <v/>
      </c>
      <c r="XK48" s="33" t="str">
        <f t="shared" si="191"/>
        <v/>
      </c>
      <c r="XL48" s="33" t="str">
        <f t="shared" si="192"/>
        <v/>
      </c>
      <c r="XM48" s="33" t="str">
        <f t="shared" si="193"/>
        <v/>
      </c>
      <c r="XN48" s="33" t="str">
        <f t="shared" si="194"/>
        <v/>
      </c>
      <c r="XO48" s="33" t="str">
        <f t="shared" si="195"/>
        <v/>
      </c>
    </row>
    <row r="49" spans="3:639" s="32" customFormat="1" x14ac:dyDescent="0.25">
      <c r="C49" s="33" t="str">
        <f t="shared" si="20"/>
        <v/>
      </c>
      <c r="E49" s="32" t="str">
        <f t="shared" si="21"/>
        <v/>
      </c>
      <c r="F49" s="33" t="str">
        <f t="shared" si="22"/>
        <v/>
      </c>
      <c r="G49" s="33" t="str">
        <f t="shared" si="23"/>
        <v/>
      </c>
      <c r="J49" s="33" t="str">
        <f t="shared" si="24"/>
        <v/>
      </c>
      <c r="K49" s="33" t="str">
        <f t="shared" si="25"/>
        <v/>
      </c>
      <c r="L49" s="33" t="str">
        <f t="shared" si="26"/>
        <v/>
      </c>
      <c r="N49" s="33" t="str">
        <f t="shared" si="27"/>
        <v/>
      </c>
      <c r="O49" s="33" t="str">
        <f t="shared" si="28"/>
        <v/>
      </c>
      <c r="Q49" s="33" t="str">
        <f t="shared" si="29"/>
        <v/>
      </c>
      <c r="R49" s="33" t="str">
        <f t="shared" si="30"/>
        <v/>
      </c>
      <c r="S49" s="33"/>
      <c r="T49" s="33"/>
      <c r="U49" s="33" t="str">
        <f t="shared" si="31"/>
        <v/>
      </c>
      <c r="V49" s="33" t="str">
        <f t="shared" si="32"/>
        <v/>
      </c>
      <c r="W49" s="33"/>
      <c r="Y49" s="33" t="str">
        <f>IF(ISBLANK(X49),"",VLOOKUP(X49,resource_type!A:C,3,FALSE))</f>
        <v/>
      </c>
      <c r="Z49" s="33" t="str">
        <f>IF(ISBLANK(X49),"",VLOOKUP(X49,resource_type!A:C,2,FALSE))</f>
        <v/>
      </c>
      <c r="AA49" s="33" t="str">
        <f t="shared" si="33"/>
        <v/>
      </c>
      <c r="AB49" s="33" t="str">
        <f t="shared" si="34"/>
        <v/>
      </c>
      <c r="AD49" s="33" t="str">
        <f>IF(ISBLANK(AC49),"",VLOOKUP(AC49,resource_type!A:C,3,FALSE))</f>
        <v/>
      </c>
      <c r="AF49" s="33" t="str">
        <f>IF(ISBLANK(AE49),"",VLOOKUP(AE49,resource_type!A:C,3,FALSE))</f>
        <v/>
      </c>
      <c r="AG49" s="34"/>
      <c r="AI49" s="33" t="str">
        <f t="shared" si="35"/>
        <v/>
      </c>
      <c r="AK49" s="33" t="str">
        <f t="shared" si="36"/>
        <v/>
      </c>
      <c r="AM49" s="33" t="str">
        <f t="shared" si="37"/>
        <v/>
      </c>
      <c r="AO49" s="33" t="str">
        <f t="shared" si="38"/>
        <v/>
      </c>
      <c r="AP49" s="54"/>
      <c r="AQ49" s="35"/>
      <c r="AR49" s="36" t="str">
        <f t="shared" si="39"/>
        <v/>
      </c>
      <c r="AS49" s="36" t="str">
        <f t="shared" si="40"/>
        <v/>
      </c>
      <c r="AT49" s="35"/>
      <c r="AV49" s="33" t="str">
        <f t="shared" si="41"/>
        <v/>
      </c>
      <c r="AW49" s="33" t="str">
        <f t="shared" si="42"/>
        <v/>
      </c>
      <c r="AX49" s="33" t="str">
        <f t="shared" si="43"/>
        <v/>
      </c>
      <c r="AZ49" s="33" t="str">
        <f>IF(ISBLANK(AY49),"",IF(ISBLANK(VLOOKUP(AY49,role!A:E,2,FALSE)),"",VLOOKUP(AY49,role!A:E,2,FALSE)))</f>
        <v/>
      </c>
      <c r="BA49" s="33" t="str">
        <f>IF(ISBLANK(AY49),"",IF(ISBLANK(VLOOKUP(AY49,role!A:E,3,FALSE)),"",VLOOKUP(AY49,role!A:E,3,FALSE)))</f>
        <v/>
      </c>
      <c r="BB49" s="33" t="str">
        <f>IF(ISBLANK(AY49),"",IF(ISBLANK(VLOOKUP(AY49,role!A:E,4,FALSE)),"",VLOOKUP(AY49,role!A:E,4,FALSE)))</f>
        <v/>
      </c>
      <c r="BC49" s="33" t="str">
        <f>IF(ISBLANK(AY49),"",IF(ISBLANK(VLOOKUP(AY49,role!A:E,5,FALSE)),"",VLOOKUP(AY49,role!A:E,5,FALSE)))</f>
        <v/>
      </c>
      <c r="BE49" s="33" t="str">
        <f>IF(ISBLANK(BD49),"",IF(ISBLANK(VLOOKUP(BD49,role!A:E,2,FALSE)),"",VLOOKUP(BD49,role!A:E,2,FALSE)))</f>
        <v/>
      </c>
      <c r="BF49" s="33" t="str">
        <f>IF(ISBLANK(BD49),"",IF(ISBLANK(VLOOKUP(BD49,role!A:E,3,FALSE)),"",VLOOKUP(BD49,role!A:E,3,FALSE)))</f>
        <v/>
      </c>
      <c r="BG49" s="33" t="str">
        <f>IF(ISBLANK(BD49),"",IF(ISBLANK(VLOOKUP(BD49,role!A:E,4,FALSE)),"",VLOOKUP(BD49,role!A:E,4,FALSE)))</f>
        <v/>
      </c>
      <c r="BH49" s="33" t="str">
        <f>IF(ISBLANK(BD49),"",IF(ISBLANK(VLOOKUP(BD49,role!A:E,5,FALSE)),"",VLOOKUP(BD49,role!A:E,5,FALSE)))</f>
        <v/>
      </c>
      <c r="BN49" s="34"/>
      <c r="BQ49" s="41"/>
      <c r="BS49" s="33" t="str">
        <f t="shared" si="44"/>
        <v/>
      </c>
      <c r="BT49" s="33" t="str">
        <f t="shared" si="45"/>
        <v/>
      </c>
      <c r="BU49" s="33" t="str">
        <f t="shared" si="46"/>
        <v/>
      </c>
      <c r="BW49" s="33" t="str">
        <f>IF(ISBLANK(BV49),"",IF(ISBLANK(VLOOKUP(BV49,role!A:E,2,FALSE)),"",VLOOKUP(BV49,role!A:E,2,FALSE)))</f>
        <v/>
      </c>
      <c r="BX49" s="33" t="str">
        <f>IF(ISBLANK(BV49),"",IF(ISBLANK(VLOOKUP(BV49,role!A:E,3,FALSE)),"",VLOOKUP(BV49,role!A:E,3,FALSE)))</f>
        <v/>
      </c>
      <c r="BY49" s="33" t="str">
        <f>IF(ISBLANK(BV49),"",IF(ISBLANK(VLOOKUP(BV49,role!A:E,4,FALSE)),"",VLOOKUP(BV49,role!A:E,4,FALSE)))</f>
        <v/>
      </c>
      <c r="BZ49" s="33" t="str">
        <f>IF(ISBLANK(BV49),"",IF(ISBLANK(VLOOKUP(BV49,role!A:E,5,FALSE)),"",VLOOKUP(BV49,role!A:E,5,FALSE)))</f>
        <v/>
      </c>
      <c r="CB49" s="33" t="str">
        <f>IF(ISBLANK(CA49),"",IF(ISBLANK(VLOOKUP(CA49,role!A:E,2,FALSE)),"",VLOOKUP(CA49,role!A:E,2,FALSE)))</f>
        <v/>
      </c>
      <c r="CC49" s="33" t="str">
        <f>IF(ISBLANK(CA49),"",IF(ISBLANK(VLOOKUP(CA49,role!A:E,3,FALSE)),"",VLOOKUP(CA49,role!A:E,3,FALSE)))</f>
        <v/>
      </c>
      <c r="CD49" s="33" t="str">
        <f>IF(ISBLANK(CA49),"",IF(ISBLANK(VLOOKUP(CA49,role!A:E,4,FALSE)),"",VLOOKUP(CA49,role!A:E,4,FALSE)))</f>
        <v/>
      </c>
      <c r="CE49" s="33" t="str">
        <f>IF(ISBLANK(CA49),"",IF(ISBLANK(VLOOKUP(CA49,role!A:E,5,FALSE)),"",VLOOKUP(CA49,role!A:E,5,FALSE)))</f>
        <v/>
      </c>
      <c r="CK49" s="34"/>
      <c r="CN49" s="41"/>
      <c r="CP49" s="33" t="str">
        <f t="shared" si="47"/>
        <v/>
      </c>
      <c r="CQ49" s="33" t="str">
        <f t="shared" si="48"/>
        <v/>
      </c>
      <c r="CR49" s="33" t="str">
        <f t="shared" si="49"/>
        <v/>
      </c>
      <c r="CT49" s="33" t="str">
        <f>IF(ISBLANK(CS49),"",IF(ISBLANK(VLOOKUP(CS49,role!A:E,2,FALSE)),"",VLOOKUP(CS49,role!A:E,2,FALSE)))</f>
        <v/>
      </c>
      <c r="CU49" s="33" t="str">
        <f>IF(ISBLANK(CS49),"",IF(ISBLANK(VLOOKUP(CS49,role!A:E,3,FALSE)),"",VLOOKUP(CS49,role!A:E,3,FALSE)))</f>
        <v/>
      </c>
      <c r="CV49" s="33" t="str">
        <f>IF(ISBLANK(CS49),"",IF(ISBLANK(VLOOKUP(CS49,role!A:E,4,FALSE)),"",VLOOKUP(CS49,role!A:E,4,FALSE)))</f>
        <v/>
      </c>
      <c r="CW49" s="33" t="str">
        <f>IF(ISBLANK(CS49),"",IF(ISBLANK(VLOOKUP(CS49,role!A:E,5,FALSE)),"",VLOOKUP(CS49,role!A:E,5,FALSE)))</f>
        <v/>
      </c>
      <c r="DC49" s="34"/>
      <c r="DF49" s="41"/>
      <c r="DH49" s="33" t="str">
        <f t="shared" si="50"/>
        <v/>
      </c>
      <c r="DI49" s="33" t="str">
        <f t="shared" si="51"/>
        <v/>
      </c>
      <c r="DJ49" s="33" t="str">
        <f t="shared" si="52"/>
        <v/>
      </c>
      <c r="DL49" s="33" t="str">
        <f>IF(ISBLANK(DK49),"",IF(ISBLANK(VLOOKUP(DK49,role!A:E,2,FALSE)),"",VLOOKUP(DK49,role!A:E,2,FALSE)))</f>
        <v/>
      </c>
      <c r="DM49" s="33" t="str">
        <f>IF(ISBLANK(DK49),"",IF(ISBLANK(VLOOKUP(DK49,role!A:E,3,FALSE)),"",VLOOKUP(DK49,role!A:E,3,FALSE)))</f>
        <v/>
      </c>
      <c r="DN49" s="33" t="str">
        <f>IF(ISBLANK(DK49),"",IF(ISBLANK(VLOOKUP(DK49,role!A:E,4,FALSE)),"",VLOOKUP(DK49,role!A:E,4,FALSE)))</f>
        <v/>
      </c>
      <c r="DO49" s="33" t="str">
        <f>IF(ISBLANK(DK49),"",IF(ISBLANK(VLOOKUP(DK49,role!A:E,5,FALSE)),"",VLOOKUP(DK49,role!A:E,5,FALSE)))</f>
        <v/>
      </c>
      <c r="DU49" s="34"/>
      <c r="DX49" s="41"/>
      <c r="DZ49" s="33" t="str">
        <f t="shared" si="53"/>
        <v/>
      </c>
      <c r="EA49" s="33" t="str">
        <f t="shared" si="54"/>
        <v/>
      </c>
      <c r="EB49" s="33" t="str">
        <f t="shared" si="55"/>
        <v/>
      </c>
      <c r="ED49" s="33" t="str">
        <f>IF(ISBLANK(EC49),"",VLOOKUP(EC49,role!A:E,2,FALSE))</f>
        <v/>
      </c>
      <c r="EE49" s="33" t="str">
        <f>IF(ISBLANK(EC49),"",IF(ISBLANK(VLOOKUP(EC49,role!A:E,3,FALSE)),"",VLOOKUP(EC49,role!A:E,3,FALSE)))</f>
        <v/>
      </c>
      <c r="EF49" s="33" t="str">
        <f>IF(ISBLANK(EC49),"",IF(ISBLANK(VLOOKUP(EC49,role!A:E,4,FALSE)),"",VLOOKUP(EC49,role!A:E,4,FALSE)))</f>
        <v/>
      </c>
      <c r="EG49" s="33" t="str">
        <f>IF(ISBLANK(EC49),"",IF(ISBLANK(VLOOKUP(EC49,role!A:E,5,FALSE)),"",VLOOKUP(EC49,role!A:E,5,FALSE)))</f>
        <v/>
      </c>
      <c r="EM49" s="34"/>
      <c r="EP49" s="34"/>
      <c r="ES49" s="33" t="str">
        <f t="shared" si="56"/>
        <v/>
      </c>
      <c r="ET49" s="33" t="str">
        <f t="shared" si="57"/>
        <v/>
      </c>
      <c r="EU49" s="33" t="str">
        <f t="shared" si="58"/>
        <v/>
      </c>
      <c r="EW49" s="33" t="str">
        <f>IF(ISBLANK(EV49),"",IF(ISBLANK(VLOOKUP(EV49,role!A:E,2,FALSE)),"",VLOOKUP(EV49,role!A:E,2,FALSE)))</f>
        <v/>
      </c>
      <c r="EX49" s="33" t="str">
        <f>IF(ISBLANK(EV49),"",IF(ISBLANK(VLOOKUP(EV49,role!A:E,3,FALSE)),"",VLOOKUP(EV49,role!A:E,3,FALSE)))</f>
        <v/>
      </c>
      <c r="EY49" s="33" t="str">
        <f>IF(ISBLANK(EV49),"",IF(ISBLANK(VLOOKUP(EV49,role!A:E,4,FALSE)),"",VLOOKUP(EV49,role!A:E,4,FALSE)))</f>
        <v/>
      </c>
      <c r="EZ49" s="33" t="str">
        <f>IF(ISBLANK(EV49),"",IF(ISBLANK(VLOOKUP(EV49,role!A:E,5,FALSE)),"",VLOOKUP(EV49,role!A:E,5,FALSE)))</f>
        <v/>
      </c>
      <c r="FF49" s="34"/>
      <c r="FI49" s="41"/>
      <c r="FK49" s="33" t="str">
        <f t="shared" si="59"/>
        <v/>
      </c>
      <c r="FL49" s="33" t="str">
        <f t="shared" si="60"/>
        <v/>
      </c>
      <c r="FM49" s="33" t="str">
        <f t="shared" si="61"/>
        <v/>
      </c>
      <c r="FO49" s="33" t="str">
        <f>IF(ISBLANK(FN49),"",IF(ISBLANK(VLOOKUP(FN49,role!A:E,2,FALSE)),"",VLOOKUP(FN49,role!A:E,2,FALSE)))</f>
        <v/>
      </c>
      <c r="FP49" s="33" t="str">
        <f>IF(ISBLANK(FN49),"",IF(ISBLANK(VLOOKUP(FN49,role!A:E,3,FALSE)),"",VLOOKUP(FN49,role!A:E,3,FALSE)))</f>
        <v/>
      </c>
      <c r="FQ49" s="33" t="str">
        <f>IF(ISBLANK(FN49),"",IF(ISBLANK(VLOOKUP(FN49,role!A:E,4,FALSE)),"",VLOOKUP(FN49,role!A:E,4,FALSE)))</f>
        <v/>
      </c>
      <c r="FR49" s="33" t="str">
        <f>IF(ISBLANK(FN49),"",IF(ISBLANK(VLOOKUP(FN49,role!A:E,5,FALSE)),"",VLOOKUP(FN49,role!A:E,5,FALSE)))</f>
        <v/>
      </c>
      <c r="FX49" s="34"/>
      <c r="GA49" s="41"/>
      <c r="GC49" s="33" t="str">
        <f t="shared" si="62"/>
        <v/>
      </c>
      <c r="GD49" s="33" t="str">
        <f t="shared" si="63"/>
        <v/>
      </c>
      <c r="GE49" s="33" t="str">
        <f t="shared" si="64"/>
        <v/>
      </c>
      <c r="GG49" s="33" t="str">
        <f>IF(ISBLANK(GF49),"",IF(ISBLANK(VLOOKUP(GF49,role!A:E,2,FALSE)),"",VLOOKUP(GF49,role!A:E,2,FALSE)))</f>
        <v/>
      </c>
      <c r="GH49" s="33" t="str">
        <f>IF(ISBLANK(GF49),"",IF(ISBLANK(VLOOKUP(GF49,role!A:E,3,FALSE)),"",VLOOKUP(GF49,role!A:E,3,FALSE)))</f>
        <v/>
      </c>
      <c r="GI49" s="33" t="str">
        <f>IF(ISBLANK(GF49),"",IF(ISBLANK(VLOOKUP(GF49,role!A:E,4,FALSE)),"",VLOOKUP(GF49,role!A:E,4,FALSE)))</f>
        <v/>
      </c>
      <c r="GJ49" s="33" t="str">
        <f>IF(ISBLANK(GF49),"",IF(ISBLANK(VLOOKUP(GF49,role!A:E,5,FALSE)),"",VLOOKUP(GF49,role!A:E,5,FALSE)))</f>
        <v/>
      </c>
      <c r="GP49" s="34"/>
      <c r="GS49" s="41"/>
      <c r="GU49" s="33" t="str">
        <f t="shared" si="65"/>
        <v/>
      </c>
      <c r="GV49" s="33" t="str">
        <f t="shared" si="66"/>
        <v/>
      </c>
      <c r="GW49" s="33" t="str">
        <f t="shared" si="67"/>
        <v/>
      </c>
      <c r="GY49" s="33" t="str">
        <f>IF(ISBLANK(GX49),"",IF(ISBLANK(VLOOKUP(GX49,role!A:E,2,FALSE)),"",VLOOKUP(GX49,role!A:E,2,FALSE)))</f>
        <v/>
      </c>
      <c r="GZ49" s="33" t="str">
        <f>IF(ISBLANK(GX49),"",IF(ISBLANK(VLOOKUP(GX49,role!A:E,3,FALSE)),"",VLOOKUP(GX49,role!A:E,3,FALSE)))</f>
        <v/>
      </c>
      <c r="HA49" s="33" t="str">
        <f>IF(ISBLANK(GX49),"",IF(ISBLANK(VLOOKUP(GX49,role!A:E,4,FALSE)),"",VLOOKUP(GX49,role!A:E,4,FALSE)))</f>
        <v/>
      </c>
      <c r="HB49" s="33" t="str">
        <f>IF(ISBLANK(GX49),"",IF(ISBLANK(VLOOKUP(GX49,role!A:E,5,FALSE)),"",VLOOKUP(GX49,role!A:E,5,FALSE)))</f>
        <v/>
      </c>
      <c r="HH49" s="34"/>
      <c r="HK49" s="41"/>
      <c r="HM49" s="33" t="str">
        <f t="shared" si="68"/>
        <v/>
      </c>
      <c r="HN49" s="33" t="str">
        <f t="shared" si="69"/>
        <v/>
      </c>
      <c r="HO49" s="33" t="str">
        <f t="shared" si="70"/>
        <v/>
      </c>
      <c r="HQ49" s="33" t="str">
        <f>IF(ISBLANK(HP49),"",IF(ISBLANK(VLOOKUP(HP49,role!A:E,2,FALSE)),"",VLOOKUP(HP49,role!A:E,2,FALSE)))</f>
        <v/>
      </c>
      <c r="HR49" s="33" t="str">
        <f>IF(ISBLANK(HP49),"",IF(ISBLANK(VLOOKUP(HP49,role!A:E,3,FALSE)),"",VLOOKUP(HP49,role!A:E,3,FALSE)))</f>
        <v/>
      </c>
      <c r="HS49" s="33" t="str">
        <f>IF(ISBLANK(HP49),"",IF(ISBLANK(VLOOKUP(HP49,role!A:E,4,FALSE)),"",VLOOKUP(HP49,role!A:E,4,FALSE)))</f>
        <v/>
      </c>
      <c r="HT49" s="33" t="str">
        <f>IF(ISBLANK(HP49),"",IF(ISBLANK(VLOOKUP(HP49,role!A:E,5,FALSE)),"",VLOOKUP(HP49,role!A:E,5,FALSE)))</f>
        <v/>
      </c>
      <c r="HZ49" s="34"/>
      <c r="IC49" s="34"/>
      <c r="IF49" s="33" t="str">
        <f t="shared" si="71"/>
        <v/>
      </c>
      <c r="IG49" s="33" t="str">
        <f t="shared" si="72"/>
        <v/>
      </c>
      <c r="IH49" s="33" t="str">
        <f t="shared" si="73"/>
        <v/>
      </c>
      <c r="IJ49" s="33" t="str">
        <f>IF(ISBLANK(II49),"",IF(ISBLANK(VLOOKUP(II49,role!A:E,2,FALSE)),"",VLOOKUP(II49,role!A:E,2,FALSE)))</f>
        <v/>
      </c>
      <c r="IK49" s="33" t="str">
        <f>IF(ISBLANK(II49),"",IF(ISBLANK(VLOOKUP(II49,role!A:E,3,FALSE)),"",VLOOKUP(II49,role!A:E,3,FALSE)))</f>
        <v/>
      </c>
      <c r="IL49" s="33" t="str">
        <f>IF(ISBLANK(II49),"",IF(ISBLANK(VLOOKUP(II49,role!A:E,4,FALSE)),"",VLOOKUP(II49,role!A:E,4,FALSE)))</f>
        <v/>
      </c>
      <c r="IM49" s="33" t="str">
        <f>IF(ISBLANK(II49),"",IF(ISBLANK(VLOOKUP(II49,role!A:E,5,FALSE)),"",VLOOKUP(II49,role!A:E,5,FALSE)))</f>
        <v/>
      </c>
      <c r="IS49" s="34"/>
      <c r="IV49" s="41"/>
      <c r="IX49" s="33" t="str">
        <f t="shared" si="74"/>
        <v/>
      </c>
      <c r="IY49" s="33" t="str">
        <f t="shared" si="75"/>
        <v/>
      </c>
      <c r="IZ49" s="33" t="str">
        <f t="shared" si="76"/>
        <v/>
      </c>
      <c r="JB49" s="33" t="str">
        <f>IF(ISBLANK(JA49),"",IF(ISBLANK(VLOOKUP(JA49,role!A:E,2,FALSE)),"",VLOOKUP(JA49,role!A:E,2,FALSE)))</f>
        <v/>
      </c>
      <c r="JC49" s="33" t="str">
        <f>IF(ISBLANK(JA49),"",IF(ISBLANK(VLOOKUP(JA49,role!A:E,3,FALSE)),"",VLOOKUP(JA49,role!A:E,3,FALSE)))</f>
        <v/>
      </c>
      <c r="JD49" s="33" t="str">
        <f>IF(ISBLANK(JA49),"",IF(ISBLANK(VLOOKUP(JA49,role!A:E,4,FALSE)),"",VLOOKUP(JA49,role!A:E,4,FALSE)))</f>
        <v/>
      </c>
      <c r="JE49" s="33" t="str">
        <f>IF(ISBLANK(JA49),"",IF(ISBLANK(VLOOKUP(JA49,role!A:E,5,FALSE)),"",VLOOKUP(JA49,role!A:E,5,FALSE)))</f>
        <v/>
      </c>
      <c r="JK49" s="34"/>
      <c r="JN49" s="41"/>
      <c r="JP49" s="33" t="str">
        <f t="shared" si="77"/>
        <v/>
      </c>
      <c r="JQ49" s="33" t="str">
        <f t="shared" si="78"/>
        <v/>
      </c>
      <c r="JR49" s="33" t="str">
        <f t="shared" si="79"/>
        <v/>
      </c>
      <c r="JT49" s="33" t="str">
        <f>IF(ISBLANK(JS49),"",IF(ISBLANK(VLOOKUP(JS49,role!A:E,2,FALSE)),"",VLOOKUP(JS49,role!A:E,2,FALSE)))</f>
        <v/>
      </c>
      <c r="JU49" s="33" t="str">
        <f>IF(ISBLANK(JS49),"",IF(ISBLANK(VLOOKUP(JS49,role!A:E,3,FALSE)),"",VLOOKUP(JS49,role!A:E,3,FALSE)))</f>
        <v/>
      </c>
      <c r="JV49" s="33" t="str">
        <f>IF(ISBLANK(JS49),"",IF(ISBLANK(VLOOKUP(JS49,role!A:E,4,FALSE)),"",VLOOKUP(JS49,role!A:E,4,FALSE)))</f>
        <v/>
      </c>
      <c r="JW49" s="33" t="str">
        <f>IF(ISBLANK(JS49),"",IF(ISBLANK(VLOOKUP(JS49,role!A:E,5,FALSE)),"",VLOOKUP(JS49,role!A:E,5,FALSE)))</f>
        <v/>
      </c>
      <c r="KC49" s="34"/>
      <c r="KF49" s="41"/>
      <c r="KH49" s="33" t="str">
        <f t="shared" si="80"/>
        <v/>
      </c>
      <c r="KI49" s="33" t="str">
        <f t="shared" si="81"/>
        <v/>
      </c>
      <c r="KJ49" s="33" t="str">
        <f t="shared" si="82"/>
        <v/>
      </c>
      <c r="KL49" s="33" t="str">
        <f>IF(ISBLANK(KK49),"",IF(ISBLANK(VLOOKUP(KK49,role!A:E,2,FALSE)),"",VLOOKUP(KK49,role!A:E,2,FALSE)))</f>
        <v/>
      </c>
      <c r="KM49" s="33" t="str">
        <f>IF(ISBLANK(KK49),"",IF(ISBLANK(VLOOKUP(KK49,role!A:E,3,FALSE)),"",VLOOKUP(KK49,role!A:E,3,FALSE)))</f>
        <v/>
      </c>
      <c r="KN49" s="33" t="str">
        <f>IF(ISBLANK(KK49),"",IF(ISBLANK(VLOOKUP(KK49,role!A:E,4,FALSE)),"",VLOOKUP(KK49,role!A:E,4,FALSE)))</f>
        <v/>
      </c>
      <c r="KO49" s="33" t="str">
        <f>IF(ISBLANK(KK49),"",IF(ISBLANK(VLOOKUP(KK49,role!A:E,5,FALSE)),"",VLOOKUP(KK49,role!A:E,5,FALSE)))</f>
        <v/>
      </c>
      <c r="KU49" s="34"/>
      <c r="KX49" s="41"/>
      <c r="KZ49" s="33" t="str">
        <f t="shared" si="83"/>
        <v/>
      </c>
      <c r="LA49" s="33" t="str">
        <f t="shared" si="84"/>
        <v/>
      </c>
      <c r="LB49" s="33" t="str">
        <f t="shared" si="85"/>
        <v/>
      </c>
      <c r="LD49" s="33" t="str">
        <f>IF(ISBLANK(LC49),"",IF(ISBLANK(VLOOKUP(LC49,role!A:E,2,FALSE)),"",VLOOKUP(LC49,role!A:E,2,FALSE)))</f>
        <v/>
      </c>
      <c r="LE49" s="33" t="str">
        <f>IF(ISBLANK(LC49),"",IF(ISBLANK(VLOOKUP(LC49,role!A:E,3,FALSE)),"",VLOOKUP(LC49,role!A:E,3,FALSE)))</f>
        <v/>
      </c>
      <c r="LF49" s="33" t="str">
        <f>IF(ISBLANK(LC49),"",IF(ISBLANK(VLOOKUP(LC49,role!A:E,4,FALSE)),"",VLOOKUP(LC49,role!A:E,4,FALSE)))</f>
        <v/>
      </c>
      <c r="LG49" s="33" t="str">
        <f>IF(ISBLANK(LC49),"",IF(ISBLANK(VLOOKUP(LC49,role!A:E,5,FALSE)),"",VLOOKUP(LC49,role!A:E,5,FALSE)))</f>
        <v/>
      </c>
      <c r="LM49" s="34"/>
      <c r="LP49" s="41"/>
      <c r="LR49" s="33" t="str">
        <f t="shared" si="86"/>
        <v/>
      </c>
      <c r="LS49" s="33" t="str">
        <f t="shared" si="87"/>
        <v/>
      </c>
      <c r="LT49" s="33" t="str">
        <f t="shared" si="88"/>
        <v/>
      </c>
      <c r="LV49" s="33" t="str">
        <f>IF(ISBLANK(LU49),"",IF(ISBLANK(VLOOKUP(LU49,role!A:E,2,FALSE)),"",VLOOKUP(LU49,role!A:E,2,FALSE)))</f>
        <v/>
      </c>
      <c r="LW49" s="33" t="str">
        <f>IF(ISBLANK(LU49),"",IF(ISBLANK(VLOOKUP(LU49,role!A:E,3,FALSE)),"",VLOOKUP(LU49,role!A:E,3,FALSE)))</f>
        <v/>
      </c>
      <c r="LX49" s="33" t="str">
        <f>IF(ISBLANK(LU49),"",IF(ISBLANK(VLOOKUP(LU49,role!A:E,4,FALSE)),"",VLOOKUP(LU49,role!A:E,4,FALSE)))</f>
        <v/>
      </c>
      <c r="LY49" s="33" t="str">
        <f>IF(ISBLANK(LU49),"",IF(ISBLANK(VLOOKUP(LU49,role!A:E,5,FALSE)),"",VLOOKUP(LU49,role!A:E,5,FALSE)))</f>
        <v/>
      </c>
      <c r="ME49" s="34"/>
      <c r="MH49" s="41"/>
      <c r="MJ49" s="33" t="str">
        <f t="shared" si="89"/>
        <v/>
      </c>
      <c r="MK49" s="33" t="str">
        <f t="shared" si="90"/>
        <v/>
      </c>
      <c r="ML49" s="33" t="str">
        <f t="shared" si="91"/>
        <v/>
      </c>
      <c r="MN49" s="33" t="str">
        <f>IF(ISBLANK(MM49),"",IF(ISBLANK(VLOOKUP(MM49,role!A:E,2,FALSE)),"",VLOOKUP(MM49,role!A:E,2,FALSE)))</f>
        <v/>
      </c>
      <c r="MO49" s="33" t="str">
        <f>IF(ISBLANK(MM49),"",IF(ISBLANK(VLOOKUP(MM49,role!A:E,3,FALSE)),"",VLOOKUP(MM49,role!A:E,3,FALSE)))</f>
        <v/>
      </c>
      <c r="MP49" s="33" t="str">
        <f>IF(ISBLANK(MM49),"",IF(ISBLANK(VLOOKUP(MM49,role!A:E,4,FALSE)),"",VLOOKUP(MM49,role!A:E,4,FALSE)))</f>
        <v/>
      </c>
      <c r="MQ49" s="33" t="str">
        <f>IF(ISBLANK(MM49),"",IF(ISBLANK(VLOOKUP(MM49,role!A:E,5,FALSE)),"",VLOOKUP(MM49,role!A:E,5,FALSE)))</f>
        <v/>
      </c>
      <c r="MW49" s="34"/>
      <c r="MZ49" s="41"/>
      <c r="NB49" s="33" t="str">
        <f t="shared" si="92"/>
        <v/>
      </c>
      <c r="NC49" s="33" t="str">
        <f t="shared" si="93"/>
        <v/>
      </c>
      <c r="ND49" s="33" t="str">
        <f t="shared" si="94"/>
        <v/>
      </c>
      <c r="NF49" s="33" t="str">
        <f>IF(ISBLANK(NE49),"",IF(ISBLANK(VLOOKUP(NE49,role!A:E,2,FALSE)),"",VLOOKUP(NE49,role!A:E,2,FALSE)))</f>
        <v/>
      </c>
      <c r="NG49" s="33" t="str">
        <f>IF(ISBLANK(NE49),"",IF(ISBLANK(VLOOKUP(NE49,role!A:E,3,FALSE)),"",VLOOKUP(NE49,role!A:E,3,FALSE)))</f>
        <v/>
      </c>
      <c r="NH49" s="33" t="str">
        <f>IF(ISBLANK(NE49),"",IF(ISBLANK(VLOOKUP(NE49,role!A:E,4,FALSE)),"",VLOOKUP(NE49,role!A:E,4,FALSE)))</f>
        <v/>
      </c>
      <c r="NI49" s="33" t="str">
        <f>IF(ISBLANK(NE49),"",IF(ISBLANK(VLOOKUP(NE49,role!A:E,5,FALSE)),"",VLOOKUP(NE49,role!A:E,5,FALSE)))</f>
        <v/>
      </c>
      <c r="NO49" s="34"/>
      <c r="NR49" s="41"/>
      <c r="NT49" s="33" t="str">
        <f t="shared" si="95"/>
        <v/>
      </c>
      <c r="NU49" s="33" t="str">
        <f t="shared" si="96"/>
        <v/>
      </c>
      <c r="NV49" s="33" t="str">
        <f t="shared" si="97"/>
        <v/>
      </c>
      <c r="NX49" s="33" t="str">
        <f>IF(ISBLANK(NW49),"",IF(ISBLANK(VLOOKUP(NW49,role!A:E,2,FALSE)),"",VLOOKUP(NW49,role!A:E,2,FALSE)))</f>
        <v/>
      </c>
      <c r="NY49" s="33" t="str">
        <f>IF(ISBLANK(NW49),"",IF(ISBLANK(VLOOKUP(NW49,role!A:E,3,FALSE)),"",VLOOKUP(NW49,role!A:E,3,FALSE)))</f>
        <v/>
      </c>
      <c r="NZ49" s="33" t="str">
        <f>IF(ISBLANK(NW49),"",IF(ISBLANK(VLOOKUP(NW49,role!A:E,4,FALSE)),"",VLOOKUP(NW49,role!A:E,4,FALSE)))</f>
        <v/>
      </c>
      <c r="OA49" s="33" t="str">
        <f>IF(ISBLANK(NW49),"",IF(ISBLANK(VLOOKUP(NW49,role!A:E,5,FALSE)),"",VLOOKUP(NW49,role!A:E,5,FALSE)))</f>
        <v/>
      </c>
      <c r="OG49" s="34"/>
      <c r="OJ49" s="41"/>
      <c r="OL49" s="33" t="str">
        <f t="shared" si="98"/>
        <v/>
      </c>
      <c r="OM49" s="33" t="str">
        <f t="shared" si="99"/>
        <v/>
      </c>
      <c r="ON49" s="33" t="str">
        <f t="shared" si="100"/>
        <v/>
      </c>
      <c r="OP49" s="33" t="str">
        <f>IF(ISBLANK(OO49),"",IF(ISBLANK(VLOOKUP(OO49,role!A:E,2,FALSE)),"",VLOOKUP(OO49,role!A:E,2,FALSE)))</f>
        <v/>
      </c>
      <c r="OQ49" s="33" t="str">
        <f>IF(ISBLANK(OO49),"",IF(ISBLANK(VLOOKUP(OO49,role!A:E,3,FALSE)),"",VLOOKUP(OO49,role!A:E,3,FALSE)))</f>
        <v/>
      </c>
      <c r="OR49" s="33" t="str">
        <f>IF(ISBLANK(OO49),"",IF(ISBLANK(VLOOKUP(OO49,role!A:E,4,FALSE)),"",VLOOKUP(OO49,role!A:E,4,FALSE)))</f>
        <v/>
      </c>
      <c r="OS49" s="33" t="str">
        <f>IF(ISBLANK(OO49),"",IF(ISBLANK(VLOOKUP(OO49,role!A:E,5,FALSE)),"",VLOOKUP(OO49,role!A:E,5,FALSE)))</f>
        <v/>
      </c>
      <c r="OY49" s="34"/>
      <c r="PB49" s="34"/>
      <c r="PC49" s="35"/>
      <c r="PD49" s="36" t="str">
        <f t="shared" si="101"/>
        <v/>
      </c>
      <c r="PF49" s="33" t="str">
        <f>IF(ISBLANK(PE49),"",IF(ISBLANK(VLOOKUP(PE49,role!A:E,2,FALSE)),"",VLOOKUP(PE49,role!A:E,2,FALSE)))</f>
        <v/>
      </c>
      <c r="PG49" s="33" t="str">
        <f>IF(ISBLANK(PE49),"",IF(ISBLANK(VLOOKUP(PE49,role!A:E,3,FALSE)),"",VLOOKUP(PE49,role!A:E,3,FALSE)))</f>
        <v/>
      </c>
      <c r="PH49" s="33" t="str">
        <f>IF(ISBLANK(PE49),"",IF(ISBLANK(VLOOKUP(PE49,role!A:E,4,FALSE)),"",VLOOKUP(PE49,role!A:E,4,FALSE)))</f>
        <v/>
      </c>
      <c r="PI49" s="33" t="str">
        <f>IF(ISBLANK(PE49),"",IF(ISBLANK(VLOOKUP(PE49,role!A:E,5,FALSE)),"",VLOOKUP(PE49,role!A:E,5,FALSE)))</f>
        <v/>
      </c>
      <c r="PJ49" s="38"/>
      <c r="PK49" s="36" t="str">
        <f t="shared" si="102"/>
        <v/>
      </c>
      <c r="PM49" s="33" t="str">
        <f>IF(ISBLANK(PL49),"",IF(ISBLANK(VLOOKUP(PL49,role!A:E,2,FALSE)),"",VLOOKUP(PL49,role!A:E,2,FALSE)))</f>
        <v/>
      </c>
      <c r="PN49" s="33" t="str">
        <f>IF(ISBLANK(PL49),"",IF(ISBLANK(VLOOKUP(PL49,role!A:E,3,FALSE)),"",VLOOKUP(PL49,role!A:E,3,FALSE)))</f>
        <v/>
      </c>
      <c r="PO49" s="33" t="str">
        <f>IF(ISBLANK(PL49),"",IF(ISBLANK(VLOOKUP(PL49,role!A:E,4,FALSE)),"",VLOOKUP(PL49,role!A:E,4,FALSE)))</f>
        <v/>
      </c>
      <c r="PP49" s="33" t="str">
        <f>IF(ISBLANK(PL49),"",IF(ISBLANK(VLOOKUP(PL49,role!A:E,5,FALSE)),"",VLOOKUP(PL49,role!A:E,5,FALSE)))</f>
        <v/>
      </c>
      <c r="PQ49" s="38"/>
      <c r="PR49" s="36" t="str">
        <f t="shared" si="103"/>
        <v/>
      </c>
      <c r="PT49" s="33" t="str">
        <f>IF(ISBLANK(PS49),"",IF(ISBLANK(VLOOKUP(PS49,role!A:E,2,FALSE)),"",VLOOKUP(PS49,role!A:E,2,FALSE)))</f>
        <v/>
      </c>
      <c r="PU49" s="33" t="str">
        <f>IF(ISBLANK(PS49),"",IF(ISBLANK(VLOOKUP(PS49,role!A:E,3,FALSE)),"",VLOOKUP(PS49,role!A:E,3,FALSE)))</f>
        <v/>
      </c>
      <c r="PV49" s="33" t="str">
        <f>IF(ISBLANK(PS49),"",IF(ISBLANK(VLOOKUP(PS49,role!A:E,4,FALSE)),"",VLOOKUP(PS49,role!A:E,4,FALSE)))</f>
        <v/>
      </c>
      <c r="PW49" s="33" t="str">
        <f>IF(ISBLANK(PS49),"",IF(ISBLANK(VLOOKUP(PS49,role!A:E,5,FALSE)),"",VLOOKUP(PS49,role!A:E,5,FALSE)))</f>
        <v/>
      </c>
      <c r="PX49" s="38"/>
      <c r="PY49" s="36" t="str">
        <f t="shared" si="104"/>
        <v/>
      </c>
      <c r="QA49" s="33" t="str">
        <f>IF(ISBLANK(PZ49),"",IF(ISBLANK(VLOOKUP(PZ49,role!A:E,2,FALSE)),"",VLOOKUP(PZ49,role!A:E,2,FALSE)))</f>
        <v/>
      </c>
      <c r="QB49" s="33" t="str">
        <f>IF(ISBLANK(PZ49),"",IF(ISBLANK(VLOOKUP(PZ49,role!A:E,3,FALSE)),"",VLOOKUP(PZ49,role!A:E,3,FALSE)))</f>
        <v/>
      </c>
      <c r="QC49" s="33" t="str">
        <f>IF(ISBLANK(PZ49),"",IF(ISBLANK(VLOOKUP(PZ49,role!A:E,4,FALSE)),"",VLOOKUP(PZ49,role!A:E,4,FALSE)))</f>
        <v/>
      </c>
      <c r="QD49" s="33" t="str">
        <f>IF(ISBLANK(PZ49),"",IF(ISBLANK(VLOOKUP(PZ49,role!A:E,5,FALSE)),"",VLOOKUP(PZ49,role!A:E,5,FALSE)))</f>
        <v/>
      </c>
      <c r="QE49" s="38"/>
      <c r="QF49" s="36" t="str">
        <f t="shared" si="105"/>
        <v/>
      </c>
      <c r="QH49" s="33" t="str">
        <f>IF(ISBLANK(QG49),"",IF(ISBLANK(VLOOKUP(QG49,role!A:E,2,FALSE)),"",VLOOKUP(QG49,role!A:E,2,FALSE)))</f>
        <v/>
      </c>
      <c r="QI49" s="33" t="str">
        <f>IF(ISBLANK(QG49),"",IF(ISBLANK(VLOOKUP(QG49,role!A:E,3,FALSE)),"",VLOOKUP(QG49,role!A:E,3,FALSE)))</f>
        <v/>
      </c>
      <c r="QJ49" s="33" t="str">
        <f>IF(ISBLANK(QG49),"",IF(ISBLANK(VLOOKUP(QG49,role!A:E,4,FALSE)),"",VLOOKUP(QG49,role!A:E,4,FALSE)))</f>
        <v/>
      </c>
      <c r="QK49" s="33" t="str">
        <f>IF(ISBLANK(QG49),"",IF(ISBLANK(VLOOKUP(QG49,role!A:E,5,FALSE)),"",VLOOKUP(QG49,role!A:E,5,FALSE)))</f>
        <v/>
      </c>
      <c r="QL49" s="34"/>
      <c r="QM49" s="38"/>
      <c r="QN49" s="36" t="str">
        <f t="shared" si="106"/>
        <v/>
      </c>
      <c r="QP49" s="33" t="str">
        <f>IF(ISBLANK(QO49),"",IF(ISBLANK(VLOOKUP(QO49,role!A:E,2,FALSE)),"",VLOOKUP(QO49,role!A:E,2,FALSE)))</f>
        <v/>
      </c>
      <c r="QQ49" s="33" t="str">
        <f>IF(ISBLANK(QO49),"",IF(ISBLANK(VLOOKUP(QO49,role!A:E,3,FALSE)),"",VLOOKUP(QO49,role!A:E,3,FALSE)))</f>
        <v/>
      </c>
      <c r="QR49" s="33" t="str">
        <f>IF(ISBLANK(QO49),"",IF(ISBLANK(VLOOKUP(QO49,role!A:E,4,FALSE)),"",VLOOKUP(QO49,role!A:E,4,FALSE)))</f>
        <v/>
      </c>
      <c r="QS49" s="33" t="str">
        <f>IF(ISBLANK(QO49),"",IF(ISBLANK(VLOOKUP(QO49,role!A:E,5,FALSE)),"",VLOOKUP(QO49,role!A:E,5,FALSE)))</f>
        <v/>
      </c>
      <c r="QT49" s="38"/>
      <c r="QU49" s="36" t="str">
        <f t="shared" si="107"/>
        <v/>
      </c>
      <c r="QW49" s="33" t="str">
        <f>IF(ISBLANK(QV49),"",IF(ISBLANK(VLOOKUP(QV49,role!A:E,2,FALSE)),"",VLOOKUP(QV49,role!A:E,2,FALSE)))</f>
        <v/>
      </c>
      <c r="QX49" s="33" t="str">
        <f>IF(ISBLANK(QV49),"",IF(ISBLANK(VLOOKUP(QV49,role!A:E,3,FALSE)),"",VLOOKUP(QV49,role!A:E,3,FALSE)))</f>
        <v/>
      </c>
      <c r="QY49" s="33" t="str">
        <f>IF(ISBLANK(QV49),"",IF(ISBLANK(VLOOKUP(QV49,role!A:E,4,FALSE)),"",VLOOKUP(QV49,role!A:E,4,FALSE)))</f>
        <v/>
      </c>
      <c r="QZ49" s="33" t="str">
        <f>IF(ISBLANK(QV49),"",IF(ISBLANK(VLOOKUP(QV49,role!A:E,5,FALSE)),"",VLOOKUP(QV49,role!A:E,5,FALSE)))</f>
        <v/>
      </c>
      <c r="RA49" s="38"/>
      <c r="RB49" s="36" t="str">
        <f t="shared" si="108"/>
        <v/>
      </c>
      <c r="RD49" s="33" t="str">
        <f>IF(ISBLANK(RC49),"",IF(ISBLANK(VLOOKUP(RC49,role!A:E,2,FALSE)),"",VLOOKUP(RC49,role!A:E,2,FALSE)))</f>
        <v/>
      </c>
      <c r="RE49" s="33" t="str">
        <f>IF(ISBLANK(RC49),"",IF(ISBLANK(VLOOKUP(RC49,role!A:E,3,FALSE)),"",VLOOKUP(RC49,role!A:E,3,FALSE)))</f>
        <v/>
      </c>
      <c r="RF49" s="33" t="str">
        <f>IF(ISBLANK(RC49),"",IF(ISBLANK(VLOOKUP(RC49,role!A:E,4,FALSE)),"",VLOOKUP(RC49,role!A:E,4,FALSE)))</f>
        <v/>
      </c>
      <c r="RG49" s="33" t="str">
        <f>IF(ISBLANK(RC49),"",IF(ISBLANK(VLOOKUP(RC49,role!A:E,5,FALSE)),"",VLOOKUP(RC49,role!A:E,5,FALSE)))</f>
        <v/>
      </c>
      <c r="RH49" s="38"/>
      <c r="RI49" s="36" t="str">
        <f t="shared" si="109"/>
        <v/>
      </c>
      <c r="RK49" s="33" t="str">
        <f>IF(ISBLANK(RJ49),"",IF(ISBLANK(VLOOKUP(RJ49,role!A:E,2,FALSE)),"",VLOOKUP(RJ49,role!A:E,2,FALSE)))</f>
        <v/>
      </c>
      <c r="RL49" s="33" t="str">
        <f>IF(ISBLANK(RJ49),"",IF(ISBLANK(VLOOKUP(RJ49,role!A:E,3,FALSE)),"",VLOOKUP(RJ49,role!A:E,3,FALSE)))</f>
        <v/>
      </c>
      <c r="RM49" s="33" t="str">
        <f>IF(ISBLANK(RJ49),"",IF(ISBLANK(VLOOKUP(RJ49,role!A:E,4,FALSE)),"",VLOOKUP(RJ49,role!A:E,4,FALSE)))</f>
        <v/>
      </c>
      <c r="RN49" s="33" t="str">
        <f>IF(ISBLANK(RJ49),"",IF(ISBLANK(VLOOKUP(RJ49,role!A:E,5,FALSE)),"",VLOOKUP(RJ49,role!A:E,5,FALSE)))</f>
        <v/>
      </c>
      <c r="RO49" s="38"/>
      <c r="RP49" s="36" t="str">
        <f t="shared" si="110"/>
        <v/>
      </c>
      <c r="RR49" s="33" t="str">
        <f t="shared" si="111"/>
        <v/>
      </c>
      <c r="RS49" s="33" t="str">
        <f t="shared" si="112"/>
        <v/>
      </c>
      <c r="RT49" s="33" t="str">
        <f t="shared" si="113"/>
        <v/>
      </c>
      <c r="RU49" s="33" t="str">
        <f t="shared" si="114"/>
        <v/>
      </c>
      <c r="RV49" s="34"/>
      <c r="RW49" s="35"/>
      <c r="RY49" s="33" t="str">
        <f t="shared" si="115"/>
        <v/>
      </c>
      <c r="RZ49" s="41"/>
      <c r="SA49" s="33" t="str">
        <f t="shared" si="116"/>
        <v/>
      </c>
      <c r="SC49" s="33" t="str">
        <f t="shared" si="117"/>
        <v/>
      </c>
      <c r="SE49" s="33" t="str">
        <f t="shared" si="118"/>
        <v/>
      </c>
      <c r="SG49" s="33" t="str">
        <f t="shared" si="119"/>
        <v/>
      </c>
      <c r="SI49" s="33" t="str">
        <f t="shared" si="120"/>
        <v/>
      </c>
      <c r="SK49" s="33" t="str">
        <f t="shared" si="121"/>
        <v/>
      </c>
      <c r="SM49" s="33" t="str">
        <f t="shared" si="122"/>
        <v/>
      </c>
      <c r="SO49" s="33" t="str">
        <f t="shared" si="123"/>
        <v/>
      </c>
      <c r="SQ49" s="33" t="str">
        <f t="shared" si="124"/>
        <v/>
      </c>
      <c r="SS49" s="33" t="str">
        <f t="shared" si="125"/>
        <v/>
      </c>
      <c r="ST49" s="34"/>
      <c r="SV49" s="33" t="str">
        <f t="shared" si="126"/>
        <v/>
      </c>
      <c r="SX49" s="33" t="str">
        <f t="shared" si="127"/>
        <v/>
      </c>
      <c r="SZ49" s="33" t="str">
        <f t="shared" si="128"/>
        <v/>
      </c>
      <c r="TB49" s="33" t="str">
        <f t="shared" si="129"/>
        <v/>
      </c>
      <c r="TD49" s="33" t="str">
        <f t="shared" si="130"/>
        <v/>
      </c>
      <c r="TE49" s="34"/>
      <c r="TG49" s="33" t="str">
        <f t="shared" si="131"/>
        <v/>
      </c>
      <c r="TI49" s="33" t="str">
        <f t="shared" si="132"/>
        <v/>
      </c>
      <c r="TK49" s="33" t="str">
        <f t="shared" si="133"/>
        <v/>
      </c>
      <c r="TM49" s="33" t="str">
        <f t="shared" si="134"/>
        <v/>
      </c>
      <c r="TO49" s="33" t="str">
        <f t="shared" si="135"/>
        <v/>
      </c>
      <c r="TP49" s="34"/>
      <c r="TR49" s="33" t="str">
        <f t="shared" si="136"/>
        <v/>
      </c>
      <c r="TT49" s="33" t="str">
        <f t="shared" si="137"/>
        <v/>
      </c>
      <c r="TV49" s="33" t="str">
        <f t="shared" si="138"/>
        <v/>
      </c>
      <c r="TX49" s="33" t="str">
        <f t="shared" si="139"/>
        <v/>
      </c>
      <c r="TZ49" s="33" t="str">
        <f t="shared" si="140"/>
        <v/>
      </c>
      <c r="UA49" s="34"/>
      <c r="UC49" s="33" t="str">
        <f t="shared" si="141"/>
        <v/>
      </c>
      <c r="UE49" s="33" t="str">
        <f t="shared" si="142"/>
        <v/>
      </c>
      <c r="UG49" s="33" t="str">
        <f t="shared" si="143"/>
        <v/>
      </c>
      <c r="UI49" s="33" t="str">
        <f t="shared" si="144"/>
        <v/>
      </c>
      <c r="UK49" s="33" t="str">
        <f t="shared" si="145"/>
        <v/>
      </c>
      <c r="UL49" s="34"/>
      <c r="UN49" s="33" t="str">
        <f t="shared" si="146"/>
        <v/>
      </c>
      <c r="UO49" s="33" t="str">
        <f t="shared" si="147"/>
        <v/>
      </c>
      <c r="UQ49" s="33" t="str">
        <f t="shared" si="148"/>
        <v/>
      </c>
      <c r="UR49" s="33" t="str">
        <f t="shared" si="149"/>
        <v/>
      </c>
      <c r="UT49" s="33" t="str">
        <f t="shared" si="150"/>
        <v/>
      </c>
      <c r="UU49" s="33" t="str">
        <f t="shared" si="151"/>
        <v/>
      </c>
      <c r="UW49" s="33" t="str">
        <f t="shared" si="152"/>
        <v/>
      </c>
      <c r="UX49" s="33" t="str">
        <f t="shared" si="153"/>
        <v/>
      </c>
      <c r="UZ49" s="33" t="str">
        <f t="shared" si="154"/>
        <v/>
      </c>
      <c r="VA49" s="33" t="str">
        <f t="shared" si="155"/>
        <v/>
      </c>
      <c r="VB49" s="37"/>
      <c r="VC49" s="35"/>
      <c r="VD49" s="36" t="str">
        <f t="shared" si="156"/>
        <v/>
      </c>
      <c r="VE49" s="36" t="str">
        <f t="shared" si="157"/>
        <v/>
      </c>
      <c r="VG49" s="36" t="str">
        <f t="shared" si="158"/>
        <v/>
      </c>
      <c r="VH49" s="36" t="str">
        <f t="shared" si="159"/>
        <v/>
      </c>
      <c r="VJ49" s="36" t="str">
        <f t="shared" si="160"/>
        <v/>
      </c>
      <c r="VK49" s="36" t="str">
        <f t="shared" si="161"/>
        <v/>
      </c>
      <c r="VM49" s="36" t="str">
        <f t="shared" si="162"/>
        <v/>
      </c>
      <c r="VN49" s="36" t="str">
        <f t="shared" si="163"/>
        <v/>
      </c>
      <c r="VP49" s="36" t="str">
        <f t="shared" si="164"/>
        <v/>
      </c>
      <c r="VQ49" s="36" t="str">
        <f t="shared" si="165"/>
        <v/>
      </c>
      <c r="VR49" s="34"/>
      <c r="VT49" s="36" t="str">
        <f t="shared" si="166"/>
        <v/>
      </c>
      <c r="VU49" s="36" t="str">
        <f t="shared" si="167"/>
        <v/>
      </c>
      <c r="VW49" s="36" t="str">
        <f t="shared" si="168"/>
        <v/>
      </c>
      <c r="VX49" s="36" t="str">
        <f t="shared" si="169"/>
        <v/>
      </c>
      <c r="VZ49" s="36" t="str">
        <f t="shared" si="170"/>
        <v/>
      </c>
      <c r="WA49" s="36" t="str">
        <f t="shared" si="171"/>
        <v/>
      </c>
      <c r="WC49" s="36" t="str">
        <f t="shared" si="172"/>
        <v/>
      </c>
      <c r="WD49" s="36" t="str">
        <f t="shared" si="173"/>
        <v/>
      </c>
      <c r="WF49" s="36" t="str">
        <f t="shared" si="174"/>
        <v/>
      </c>
      <c r="WG49" s="36" t="str">
        <f t="shared" si="175"/>
        <v/>
      </c>
      <c r="WH49" s="34"/>
      <c r="WK49" s="33" t="str">
        <f t="shared" si="176"/>
        <v/>
      </c>
      <c r="WL49" s="35"/>
      <c r="WM49" s="38"/>
      <c r="WN49" s="36" t="str">
        <f t="shared" si="177"/>
        <v/>
      </c>
      <c r="WO49" s="33" t="str">
        <f t="shared" si="178"/>
        <v/>
      </c>
      <c r="WR49" s="36" t="str">
        <f t="shared" si="179"/>
        <v/>
      </c>
      <c r="WS49" s="33" t="str">
        <f t="shared" si="180"/>
        <v/>
      </c>
      <c r="WV49" s="36" t="str">
        <f t="shared" si="181"/>
        <v/>
      </c>
      <c r="WW49" s="33" t="str">
        <f t="shared" si="182"/>
        <v/>
      </c>
      <c r="WZ49" s="36" t="str">
        <f t="shared" si="183"/>
        <v/>
      </c>
      <c r="XA49" s="33" t="str">
        <f t="shared" si="184"/>
        <v/>
      </c>
      <c r="XB49" s="33"/>
      <c r="XD49" s="36" t="str">
        <f t="shared" si="185"/>
        <v/>
      </c>
      <c r="XE49" s="33" t="str">
        <f t="shared" si="186"/>
        <v/>
      </c>
      <c r="XF49" s="39"/>
      <c r="XG49" s="33" t="str">
        <f t="shared" si="187"/>
        <v/>
      </c>
      <c r="XH49" s="33" t="str">
        <f t="shared" si="188"/>
        <v/>
      </c>
      <c r="XI49" s="33" t="str">
        <f t="shared" si="189"/>
        <v/>
      </c>
      <c r="XJ49" s="33" t="str">
        <f t="shared" si="190"/>
        <v/>
      </c>
      <c r="XK49" s="33" t="str">
        <f t="shared" si="191"/>
        <v/>
      </c>
      <c r="XL49" s="33" t="str">
        <f t="shared" si="192"/>
        <v/>
      </c>
      <c r="XM49" s="33" t="str">
        <f t="shared" si="193"/>
        <v/>
      </c>
      <c r="XN49" s="33" t="str">
        <f t="shared" si="194"/>
        <v/>
      </c>
      <c r="XO49" s="33" t="str">
        <f t="shared" si="195"/>
        <v/>
      </c>
    </row>
    <row r="50" spans="3:639" s="32" customFormat="1" x14ac:dyDescent="0.25">
      <c r="C50" s="33" t="str">
        <f t="shared" si="20"/>
        <v/>
      </c>
      <c r="E50" s="32" t="str">
        <f t="shared" si="21"/>
        <v/>
      </c>
      <c r="F50" s="33" t="str">
        <f t="shared" si="22"/>
        <v/>
      </c>
      <c r="G50" s="33" t="str">
        <f t="shared" si="23"/>
        <v/>
      </c>
      <c r="J50" s="33" t="str">
        <f t="shared" si="24"/>
        <v/>
      </c>
      <c r="K50" s="33" t="str">
        <f t="shared" si="25"/>
        <v/>
      </c>
      <c r="L50" s="33" t="str">
        <f t="shared" si="26"/>
        <v/>
      </c>
      <c r="N50" s="33" t="str">
        <f t="shared" si="27"/>
        <v/>
      </c>
      <c r="O50" s="33" t="str">
        <f t="shared" si="28"/>
        <v/>
      </c>
      <c r="Q50" s="33" t="str">
        <f t="shared" si="29"/>
        <v/>
      </c>
      <c r="R50" s="33" t="str">
        <f t="shared" si="30"/>
        <v/>
      </c>
      <c r="S50" s="33"/>
      <c r="T50" s="33"/>
      <c r="U50" s="33" t="str">
        <f t="shared" si="31"/>
        <v/>
      </c>
      <c r="V50" s="33" t="str">
        <f t="shared" si="32"/>
        <v/>
      </c>
      <c r="W50" s="33"/>
      <c r="Y50" s="33" t="str">
        <f>IF(ISBLANK(X50),"",VLOOKUP(X50,resource_type!A:C,3,FALSE))</f>
        <v/>
      </c>
      <c r="Z50" s="33" t="str">
        <f>IF(ISBLANK(X50),"",VLOOKUP(X50,resource_type!A:C,2,FALSE))</f>
        <v/>
      </c>
      <c r="AA50" s="33" t="str">
        <f t="shared" si="33"/>
        <v/>
      </c>
      <c r="AB50" s="33" t="str">
        <f t="shared" si="34"/>
        <v/>
      </c>
      <c r="AD50" s="33" t="str">
        <f>IF(ISBLANK(AC50),"",VLOOKUP(AC50,resource_type!A:C,3,FALSE))</f>
        <v/>
      </c>
      <c r="AF50" s="33" t="str">
        <f>IF(ISBLANK(AE50),"",VLOOKUP(AE50,resource_type!A:C,3,FALSE))</f>
        <v/>
      </c>
      <c r="AG50" s="34"/>
      <c r="AI50" s="33" t="str">
        <f t="shared" si="35"/>
        <v/>
      </c>
      <c r="AK50" s="33" t="str">
        <f t="shared" si="36"/>
        <v/>
      </c>
      <c r="AM50" s="33" t="str">
        <f t="shared" si="37"/>
        <v/>
      </c>
      <c r="AO50" s="33" t="str">
        <f t="shared" si="38"/>
        <v/>
      </c>
      <c r="AP50" s="54"/>
      <c r="AQ50" s="35"/>
      <c r="AR50" s="36" t="str">
        <f t="shared" si="39"/>
        <v/>
      </c>
      <c r="AS50" s="36" t="str">
        <f t="shared" si="40"/>
        <v/>
      </c>
      <c r="AT50" s="35"/>
      <c r="AV50" s="33" t="str">
        <f t="shared" si="41"/>
        <v/>
      </c>
      <c r="AW50" s="33" t="str">
        <f t="shared" si="42"/>
        <v/>
      </c>
      <c r="AX50" s="33" t="str">
        <f t="shared" si="43"/>
        <v/>
      </c>
      <c r="AZ50" s="33" t="str">
        <f>IF(ISBLANK(AY50),"",IF(ISBLANK(VLOOKUP(AY50,role!A:E,2,FALSE)),"",VLOOKUP(AY50,role!A:E,2,FALSE)))</f>
        <v/>
      </c>
      <c r="BA50" s="33" t="str">
        <f>IF(ISBLANK(AY50),"",IF(ISBLANK(VLOOKUP(AY50,role!A:E,3,FALSE)),"",VLOOKUP(AY50,role!A:E,3,FALSE)))</f>
        <v/>
      </c>
      <c r="BB50" s="33" t="str">
        <f>IF(ISBLANK(AY50),"",IF(ISBLANK(VLOOKUP(AY50,role!A:E,4,FALSE)),"",VLOOKUP(AY50,role!A:E,4,FALSE)))</f>
        <v/>
      </c>
      <c r="BC50" s="33" t="str">
        <f>IF(ISBLANK(AY50),"",IF(ISBLANK(VLOOKUP(AY50,role!A:E,5,FALSE)),"",VLOOKUP(AY50,role!A:E,5,FALSE)))</f>
        <v/>
      </c>
      <c r="BE50" s="33" t="str">
        <f>IF(ISBLANK(BD50),"",IF(ISBLANK(VLOOKUP(BD50,role!A:E,2,FALSE)),"",VLOOKUP(BD50,role!A:E,2,FALSE)))</f>
        <v/>
      </c>
      <c r="BF50" s="33" t="str">
        <f>IF(ISBLANK(BD50),"",IF(ISBLANK(VLOOKUP(BD50,role!A:E,3,FALSE)),"",VLOOKUP(BD50,role!A:E,3,FALSE)))</f>
        <v/>
      </c>
      <c r="BG50" s="33" t="str">
        <f>IF(ISBLANK(BD50),"",IF(ISBLANK(VLOOKUP(BD50,role!A:E,4,FALSE)),"",VLOOKUP(BD50,role!A:E,4,FALSE)))</f>
        <v/>
      </c>
      <c r="BH50" s="33" t="str">
        <f>IF(ISBLANK(BD50),"",IF(ISBLANK(VLOOKUP(BD50,role!A:E,5,FALSE)),"",VLOOKUP(BD50,role!A:E,5,FALSE)))</f>
        <v/>
      </c>
      <c r="BN50" s="34"/>
      <c r="BQ50" s="41"/>
      <c r="BS50" s="33" t="str">
        <f t="shared" si="44"/>
        <v/>
      </c>
      <c r="BT50" s="33" t="str">
        <f t="shared" si="45"/>
        <v/>
      </c>
      <c r="BU50" s="33" t="str">
        <f t="shared" si="46"/>
        <v/>
      </c>
      <c r="BW50" s="33" t="str">
        <f>IF(ISBLANK(BV50),"",IF(ISBLANK(VLOOKUP(BV50,role!A:E,2,FALSE)),"",VLOOKUP(BV50,role!A:E,2,FALSE)))</f>
        <v/>
      </c>
      <c r="BX50" s="33" t="str">
        <f>IF(ISBLANK(BV50),"",IF(ISBLANK(VLOOKUP(BV50,role!A:E,3,FALSE)),"",VLOOKUP(BV50,role!A:E,3,FALSE)))</f>
        <v/>
      </c>
      <c r="BY50" s="33" t="str">
        <f>IF(ISBLANK(BV50),"",IF(ISBLANK(VLOOKUP(BV50,role!A:E,4,FALSE)),"",VLOOKUP(BV50,role!A:E,4,FALSE)))</f>
        <v/>
      </c>
      <c r="BZ50" s="33" t="str">
        <f>IF(ISBLANK(BV50),"",IF(ISBLANK(VLOOKUP(BV50,role!A:E,5,FALSE)),"",VLOOKUP(BV50,role!A:E,5,FALSE)))</f>
        <v/>
      </c>
      <c r="CB50" s="33" t="str">
        <f>IF(ISBLANK(CA50),"",IF(ISBLANK(VLOOKUP(CA50,role!A:E,2,FALSE)),"",VLOOKUP(CA50,role!A:E,2,FALSE)))</f>
        <v/>
      </c>
      <c r="CC50" s="33" t="str">
        <f>IF(ISBLANK(CA50),"",IF(ISBLANK(VLOOKUP(CA50,role!A:E,3,FALSE)),"",VLOOKUP(CA50,role!A:E,3,FALSE)))</f>
        <v/>
      </c>
      <c r="CD50" s="33" t="str">
        <f>IF(ISBLANK(CA50),"",IF(ISBLANK(VLOOKUP(CA50,role!A:E,4,FALSE)),"",VLOOKUP(CA50,role!A:E,4,FALSE)))</f>
        <v/>
      </c>
      <c r="CE50" s="33" t="str">
        <f>IF(ISBLANK(CA50),"",IF(ISBLANK(VLOOKUP(CA50,role!A:E,5,FALSE)),"",VLOOKUP(CA50,role!A:E,5,FALSE)))</f>
        <v/>
      </c>
      <c r="CK50" s="34"/>
      <c r="CN50" s="41"/>
      <c r="CP50" s="33" t="str">
        <f t="shared" si="47"/>
        <v/>
      </c>
      <c r="CQ50" s="33" t="str">
        <f t="shared" si="48"/>
        <v/>
      </c>
      <c r="CR50" s="33" t="str">
        <f t="shared" si="49"/>
        <v/>
      </c>
      <c r="CT50" s="33" t="str">
        <f>IF(ISBLANK(CS50),"",IF(ISBLANK(VLOOKUP(CS50,role!A:E,2,FALSE)),"",VLOOKUP(CS50,role!A:E,2,FALSE)))</f>
        <v/>
      </c>
      <c r="CU50" s="33" t="str">
        <f>IF(ISBLANK(CS50),"",IF(ISBLANK(VLOOKUP(CS50,role!A:E,3,FALSE)),"",VLOOKUP(CS50,role!A:E,3,FALSE)))</f>
        <v/>
      </c>
      <c r="CV50" s="33" t="str">
        <f>IF(ISBLANK(CS50),"",IF(ISBLANK(VLOOKUP(CS50,role!A:E,4,FALSE)),"",VLOOKUP(CS50,role!A:E,4,FALSE)))</f>
        <v/>
      </c>
      <c r="CW50" s="33" t="str">
        <f>IF(ISBLANK(CS50),"",IF(ISBLANK(VLOOKUP(CS50,role!A:E,5,FALSE)),"",VLOOKUP(CS50,role!A:E,5,FALSE)))</f>
        <v/>
      </c>
      <c r="DC50" s="34"/>
      <c r="DF50" s="41"/>
      <c r="DH50" s="33" t="str">
        <f t="shared" si="50"/>
        <v/>
      </c>
      <c r="DI50" s="33" t="str">
        <f t="shared" si="51"/>
        <v/>
      </c>
      <c r="DJ50" s="33" t="str">
        <f t="shared" si="52"/>
        <v/>
      </c>
      <c r="DL50" s="33" t="str">
        <f>IF(ISBLANK(DK50),"",IF(ISBLANK(VLOOKUP(DK50,role!A:E,2,FALSE)),"",VLOOKUP(DK50,role!A:E,2,FALSE)))</f>
        <v/>
      </c>
      <c r="DM50" s="33" t="str">
        <f>IF(ISBLANK(DK50),"",IF(ISBLANK(VLOOKUP(DK50,role!A:E,3,FALSE)),"",VLOOKUP(DK50,role!A:E,3,FALSE)))</f>
        <v/>
      </c>
      <c r="DN50" s="33" t="str">
        <f>IF(ISBLANK(DK50),"",IF(ISBLANK(VLOOKUP(DK50,role!A:E,4,FALSE)),"",VLOOKUP(DK50,role!A:E,4,FALSE)))</f>
        <v/>
      </c>
      <c r="DO50" s="33" t="str">
        <f>IF(ISBLANK(DK50),"",IF(ISBLANK(VLOOKUP(DK50,role!A:E,5,FALSE)),"",VLOOKUP(DK50,role!A:E,5,FALSE)))</f>
        <v/>
      </c>
      <c r="DU50" s="34"/>
      <c r="DX50" s="41"/>
      <c r="DZ50" s="33" t="str">
        <f t="shared" si="53"/>
        <v/>
      </c>
      <c r="EA50" s="33" t="str">
        <f t="shared" si="54"/>
        <v/>
      </c>
      <c r="EB50" s="33" t="str">
        <f t="shared" si="55"/>
        <v/>
      </c>
      <c r="ED50" s="33" t="str">
        <f>IF(ISBLANK(EC50),"",VLOOKUP(EC50,role!A:E,2,FALSE))</f>
        <v/>
      </c>
      <c r="EE50" s="33" t="str">
        <f>IF(ISBLANK(EC50),"",IF(ISBLANK(VLOOKUP(EC50,role!A:E,3,FALSE)),"",VLOOKUP(EC50,role!A:E,3,FALSE)))</f>
        <v/>
      </c>
      <c r="EF50" s="33" t="str">
        <f>IF(ISBLANK(EC50),"",IF(ISBLANK(VLOOKUP(EC50,role!A:E,4,FALSE)),"",VLOOKUP(EC50,role!A:E,4,FALSE)))</f>
        <v/>
      </c>
      <c r="EG50" s="33" t="str">
        <f>IF(ISBLANK(EC50),"",IF(ISBLANK(VLOOKUP(EC50,role!A:E,5,FALSE)),"",VLOOKUP(EC50,role!A:E,5,FALSE)))</f>
        <v/>
      </c>
      <c r="EM50" s="34"/>
      <c r="EP50" s="34"/>
      <c r="ES50" s="33" t="str">
        <f t="shared" si="56"/>
        <v/>
      </c>
      <c r="ET50" s="33" t="str">
        <f t="shared" si="57"/>
        <v/>
      </c>
      <c r="EU50" s="33" t="str">
        <f t="shared" si="58"/>
        <v/>
      </c>
      <c r="EW50" s="33" t="str">
        <f>IF(ISBLANK(EV50),"",IF(ISBLANK(VLOOKUP(EV50,role!A:E,2,FALSE)),"",VLOOKUP(EV50,role!A:E,2,FALSE)))</f>
        <v/>
      </c>
      <c r="EX50" s="33" t="str">
        <f>IF(ISBLANK(EV50),"",IF(ISBLANK(VLOOKUP(EV50,role!A:E,3,FALSE)),"",VLOOKUP(EV50,role!A:E,3,FALSE)))</f>
        <v/>
      </c>
      <c r="EY50" s="33" t="str">
        <f>IF(ISBLANK(EV50),"",IF(ISBLANK(VLOOKUP(EV50,role!A:E,4,FALSE)),"",VLOOKUP(EV50,role!A:E,4,FALSE)))</f>
        <v/>
      </c>
      <c r="EZ50" s="33" t="str">
        <f>IF(ISBLANK(EV50),"",IF(ISBLANK(VLOOKUP(EV50,role!A:E,5,FALSE)),"",VLOOKUP(EV50,role!A:E,5,FALSE)))</f>
        <v/>
      </c>
      <c r="FF50" s="34"/>
      <c r="FI50" s="41"/>
      <c r="FK50" s="33" t="str">
        <f t="shared" si="59"/>
        <v/>
      </c>
      <c r="FL50" s="33" t="str">
        <f t="shared" si="60"/>
        <v/>
      </c>
      <c r="FM50" s="33" t="str">
        <f t="shared" si="61"/>
        <v/>
      </c>
      <c r="FO50" s="33" t="str">
        <f>IF(ISBLANK(FN50),"",IF(ISBLANK(VLOOKUP(FN50,role!A:E,2,FALSE)),"",VLOOKUP(FN50,role!A:E,2,FALSE)))</f>
        <v/>
      </c>
      <c r="FP50" s="33" t="str">
        <f>IF(ISBLANK(FN50),"",IF(ISBLANK(VLOOKUP(FN50,role!A:E,3,FALSE)),"",VLOOKUP(FN50,role!A:E,3,FALSE)))</f>
        <v/>
      </c>
      <c r="FQ50" s="33" t="str">
        <f>IF(ISBLANK(FN50),"",IF(ISBLANK(VLOOKUP(FN50,role!A:E,4,FALSE)),"",VLOOKUP(FN50,role!A:E,4,FALSE)))</f>
        <v/>
      </c>
      <c r="FR50" s="33" t="str">
        <f>IF(ISBLANK(FN50),"",IF(ISBLANK(VLOOKUP(FN50,role!A:E,5,FALSE)),"",VLOOKUP(FN50,role!A:E,5,FALSE)))</f>
        <v/>
      </c>
      <c r="FX50" s="34"/>
      <c r="GA50" s="41"/>
      <c r="GC50" s="33" t="str">
        <f t="shared" si="62"/>
        <v/>
      </c>
      <c r="GD50" s="33" t="str">
        <f t="shared" si="63"/>
        <v/>
      </c>
      <c r="GE50" s="33" t="str">
        <f t="shared" si="64"/>
        <v/>
      </c>
      <c r="GG50" s="33" t="str">
        <f>IF(ISBLANK(GF50),"",IF(ISBLANK(VLOOKUP(GF50,role!A:E,2,FALSE)),"",VLOOKUP(GF50,role!A:E,2,FALSE)))</f>
        <v/>
      </c>
      <c r="GH50" s="33" t="str">
        <f>IF(ISBLANK(GF50),"",IF(ISBLANK(VLOOKUP(GF50,role!A:E,3,FALSE)),"",VLOOKUP(GF50,role!A:E,3,FALSE)))</f>
        <v/>
      </c>
      <c r="GI50" s="33" t="str">
        <f>IF(ISBLANK(GF50),"",IF(ISBLANK(VLOOKUP(GF50,role!A:E,4,FALSE)),"",VLOOKUP(GF50,role!A:E,4,FALSE)))</f>
        <v/>
      </c>
      <c r="GJ50" s="33" t="str">
        <f>IF(ISBLANK(GF50),"",IF(ISBLANK(VLOOKUP(GF50,role!A:E,5,FALSE)),"",VLOOKUP(GF50,role!A:E,5,FALSE)))</f>
        <v/>
      </c>
      <c r="GP50" s="34"/>
      <c r="GS50" s="41"/>
      <c r="GU50" s="33" t="str">
        <f t="shared" si="65"/>
        <v/>
      </c>
      <c r="GV50" s="33" t="str">
        <f t="shared" si="66"/>
        <v/>
      </c>
      <c r="GW50" s="33" t="str">
        <f t="shared" si="67"/>
        <v/>
      </c>
      <c r="GY50" s="33" t="str">
        <f>IF(ISBLANK(GX50),"",IF(ISBLANK(VLOOKUP(GX50,role!A:E,2,FALSE)),"",VLOOKUP(GX50,role!A:E,2,FALSE)))</f>
        <v/>
      </c>
      <c r="GZ50" s="33" t="str">
        <f>IF(ISBLANK(GX50),"",IF(ISBLANK(VLOOKUP(GX50,role!A:E,3,FALSE)),"",VLOOKUP(GX50,role!A:E,3,FALSE)))</f>
        <v/>
      </c>
      <c r="HA50" s="33" t="str">
        <f>IF(ISBLANK(GX50),"",IF(ISBLANK(VLOOKUP(GX50,role!A:E,4,FALSE)),"",VLOOKUP(GX50,role!A:E,4,FALSE)))</f>
        <v/>
      </c>
      <c r="HB50" s="33" t="str">
        <f>IF(ISBLANK(GX50),"",IF(ISBLANK(VLOOKUP(GX50,role!A:E,5,FALSE)),"",VLOOKUP(GX50,role!A:E,5,FALSE)))</f>
        <v/>
      </c>
      <c r="HH50" s="34"/>
      <c r="HK50" s="41"/>
      <c r="HM50" s="33" t="str">
        <f t="shared" si="68"/>
        <v/>
      </c>
      <c r="HN50" s="33" t="str">
        <f t="shared" si="69"/>
        <v/>
      </c>
      <c r="HO50" s="33" t="str">
        <f t="shared" si="70"/>
        <v/>
      </c>
      <c r="HQ50" s="33" t="str">
        <f>IF(ISBLANK(HP50),"",IF(ISBLANK(VLOOKUP(HP50,role!A:E,2,FALSE)),"",VLOOKUP(HP50,role!A:E,2,FALSE)))</f>
        <v/>
      </c>
      <c r="HR50" s="33" t="str">
        <f>IF(ISBLANK(HP50),"",IF(ISBLANK(VLOOKUP(HP50,role!A:E,3,FALSE)),"",VLOOKUP(HP50,role!A:E,3,FALSE)))</f>
        <v/>
      </c>
      <c r="HS50" s="33" t="str">
        <f>IF(ISBLANK(HP50),"",IF(ISBLANK(VLOOKUP(HP50,role!A:E,4,FALSE)),"",VLOOKUP(HP50,role!A:E,4,FALSE)))</f>
        <v/>
      </c>
      <c r="HT50" s="33" t="str">
        <f>IF(ISBLANK(HP50),"",IF(ISBLANK(VLOOKUP(HP50,role!A:E,5,FALSE)),"",VLOOKUP(HP50,role!A:E,5,FALSE)))</f>
        <v/>
      </c>
      <c r="HZ50" s="34"/>
      <c r="IC50" s="34"/>
      <c r="IF50" s="33" t="str">
        <f t="shared" si="71"/>
        <v/>
      </c>
      <c r="IG50" s="33" t="str">
        <f t="shared" si="72"/>
        <v/>
      </c>
      <c r="IH50" s="33" t="str">
        <f t="shared" si="73"/>
        <v/>
      </c>
      <c r="IJ50" s="33" t="str">
        <f>IF(ISBLANK(II50),"",IF(ISBLANK(VLOOKUP(II50,role!A:E,2,FALSE)),"",VLOOKUP(II50,role!A:E,2,FALSE)))</f>
        <v/>
      </c>
      <c r="IK50" s="33" t="str">
        <f>IF(ISBLANK(II50),"",IF(ISBLANK(VLOOKUP(II50,role!A:E,3,FALSE)),"",VLOOKUP(II50,role!A:E,3,FALSE)))</f>
        <v/>
      </c>
      <c r="IL50" s="33" t="str">
        <f>IF(ISBLANK(II50),"",IF(ISBLANK(VLOOKUP(II50,role!A:E,4,FALSE)),"",VLOOKUP(II50,role!A:E,4,FALSE)))</f>
        <v/>
      </c>
      <c r="IM50" s="33" t="str">
        <f>IF(ISBLANK(II50),"",IF(ISBLANK(VLOOKUP(II50,role!A:E,5,FALSE)),"",VLOOKUP(II50,role!A:E,5,FALSE)))</f>
        <v/>
      </c>
      <c r="IS50" s="34"/>
      <c r="IV50" s="41"/>
      <c r="IX50" s="33" t="str">
        <f t="shared" si="74"/>
        <v/>
      </c>
      <c r="IY50" s="33" t="str">
        <f t="shared" si="75"/>
        <v/>
      </c>
      <c r="IZ50" s="33" t="str">
        <f t="shared" si="76"/>
        <v/>
      </c>
      <c r="JB50" s="33" t="str">
        <f>IF(ISBLANK(JA50),"",IF(ISBLANK(VLOOKUP(JA50,role!A:E,2,FALSE)),"",VLOOKUP(JA50,role!A:E,2,FALSE)))</f>
        <v/>
      </c>
      <c r="JC50" s="33" t="str">
        <f>IF(ISBLANK(JA50),"",IF(ISBLANK(VLOOKUP(JA50,role!A:E,3,FALSE)),"",VLOOKUP(JA50,role!A:E,3,FALSE)))</f>
        <v/>
      </c>
      <c r="JD50" s="33" t="str">
        <f>IF(ISBLANK(JA50),"",IF(ISBLANK(VLOOKUP(JA50,role!A:E,4,FALSE)),"",VLOOKUP(JA50,role!A:E,4,FALSE)))</f>
        <v/>
      </c>
      <c r="JE50" s="33" t="str">
        <f>IF(ISBLANK(JA50),"",IF(ISBLANK(VLOOKUP(JA50,role!A:E,5,FALSE)),"",VLOOKUP(JA50,role!A:E,5,FALSE)))</f>
        <v/>
      </c>
      <c r="JK50" s="34"/>
      <c r="JN50" s="41"/>
      <c r="JP50" s="33" t="str">
        <f t="shared" si="77"/>
        <v/>
      </c>
      <c r="JQ50" s="33" t="str">
        <f t="shared" si="78"/>
        <v/>
      </c>
      <c r="JR50" s="33" t="str">
        <f t="shared" si="79"/>
        <v/>
      </c>
      <c r="JT50" s="33" t="str">
        <f>IF(ISBLANK(JS50),"",IF(ISBLANK(VLOOKUP(JS50,role!A:E,2,FALSE)),"",VLOOKUP(JS50,role!A:E,2,FALSE)))</f>
        <v/>
      </c>
      <c r="JU50" s="33" t="str">
        <f>IF(ISBLANK(JS50),"",IF(ISBLANK(VLOOKUP(JS50,role!A:E,3,FALSE)),"",VLOOKUP(JS50,role!A:E,3,FALSE)))</f>
        <v/>
      </c>
      <c r="JV50" s="33" t="str">
        <f>IF(ISBLANK(JS50),"",IF(ISBLANK(VLOOKUP(JS50,role!A:E,4,FALSE)),"",VLOOKUP(JS50,role!A:E,4,FALSE)))</f>
        <v/>
      </c>
      <c r="JW50" s="33" t="str">
        <f>IF(ISBLANK(JS50),"",IF(ISBLANK(VLOOKUP(JS50,role!A:E,5,FALSE)),"",VLOOKUP(JS50,role!A:E,5,FALSE)))</f>
        <v/>
      </c>
      <c r="KC50" s="34"/>
      <c r="KF50" s="41"/>
      <c r="KH50" s="33" t="str">
        <f t="shared" si="80"/>
        <v/>
      </c>
      <c r="KI50" s="33" t="str">
        <f t="shared" si="81"/>
        <v/>
      </c>
      <c r="KJ50" s="33" t="str">
        <f t="shared" si="82"/>
        <v/>
      </c>
      <c r="KL50" s="33" t="str">
        <f>IF(ISBLANK(KK50),"",IF(ISBLANK(VLOOKUP(KK50,role!A:E,2,FALSE)),"",VLOOKUP(KK50,role!A:E,2,FALSE)))</f>
        <v/>
      </c>
      <c r="KM50" s="33" t="str">
        <f>IF(ISBLANK(KK50),"",IF(ISBLANK(VLOOKUP(KK50,role!A:E,3,FALSE)),"",VLOOKUP(KK50,role!A:E,3,FALSE)))</f>
        <v/>
      </c>
      <c r="KN50" s="33" t="str">
        <f>IF(ISBLANK(KK50),"",IF(ISBLANK(VLOOKUP(KK50,role!A:E,4,FALSE)),"",VLOOKUP(KK50,role!A:E,4,FALSE)))</f>
        <v/>
      </c>
      <c r="KO50" s="33" t="str">
        <f>IF(ISBLANK(KK50),"",IF(ISBLANK(VLOOKUP(KK50,role!A:E,5,FALSE)),"",VLOOKUP(KK50,role!A:E,5,FALSE)))</f>
        <v/>
      </c>
      <c r="KU50" s="34"/>
      <c r="KX50" s="41"/>
      <c r="KZ50" s="33" t="str">
        <f t="shared" si="83"/>
        <v/>
      </c>
      <c r="LA50" s="33" t="str">
        <f t="shared" si="84"/>
        <v/>
      </c>
      <c r="LB50" s="33" t="str">
        <f t="shared" si="85"/>
        <v/>
      </c>
      <c r="LD50" s="33" t="str">
        <f>IF(ISBLANK(LC50),"",IF(ISBLANK(VLOOKUP(LC50,role!A:E,2,FALSE)),"",VLOOKUP(LC50,role!A:E,2,FALSE)))</f>
        <v/>
      </c>
      <c r="LE50" s="33" t="str">
        <f>IF(ISBLANK(LC50),"",IF(ISBLANK(VLOOKUP(LC50,role!A:E,3,FALSE)),"",VLOOKUP(LC50,role!A:E,3,FALSE)))</f>
        <v/>
      </c>
      <c r="LF50" s="33" t="str">
        <f>IF(ISBLANK(LC50),"",IF(ISBLANK(VLOOKUP(LC50,role!A:E,4,FALSE)),"",VLOOKUP(LC50,role!A:E,4,FALSE)))</f>
        <v/>
      </c>
      <c r="LG50" s="33" t="str">
        <f>IF(ISBLANK(LC50),"",IF(ISBLANK(VLOOKUP(LC50,role!A:E,5,FALSE)),"",VLOOKUP(LC50,role!A:E,5,FALSE)))</f>
        <v/>
      </c>
      <c r="LM50" s="34"/>
      <c r="LP50" s="41"/>
      <c r="LR50" s="33" t="str">
        <f t="shared" si="86"/>
        <v/>
      </c>
      <c r="LS50" s="33" t="str">
        <f t="shared" si="87"/>
        <v/>
      </c>
      <c r="LT50" s="33" t="str">
        <f t="shared" si="88"/>
        <v/>
      </c>
      <c r="LV50" s="33" t="str">
        <f>IF(ISBLANK(LU50),"",IF(ISBLANK(VLOOKUP(LU50,role!A:E,2,FALSE)),"",VLOOKUP(LU50,role!A:E,2,FALSE)))</f>
        <v/>
      </c>
      <c r="LW50" s="33" t="str">
        <f>IF(ISBLANK(LU50),"",IF(ISBLANK(VLOOKUP(LU50,role!A:E,3,FALSE)),"",VLOOKUP(LU50,role!A:E,3,FALSE)))</f>
        <v/>
      </c>
      <c r="LX50" s="33" t="str">
        <f>IF(ISBLANK(LU50),"",IF(ISBLANK(VLOOKUP(LU50,role!A:E,4,FALSE)),"",VLOOKUP(LU50,role!A:E,4,FALSE)))</f>
        <v/>
      </c>
      <c r="LY50" s="33" t="str">
        <f>IF(ISBLANK(LU50),"",IF(ISBLANK(VLOOKUP(LU50,role!A:E,5,FALSE)),"",VLOOKUP(LU50,role!A:E,5,FALSE)))</f>
        <v/>
      </c>
      <c r="ME50" s="34"/>
      <c r="MH50" s="41"/>
      <c r="MJ50" s="33" t="str">
        <f t="shared" si="89"/>
        <v/>
      </c>
      <c r="MK50" s="33" t="str">
        <f t="shared" si="90"/>
        <v/>
      </c>
      <c r="ML50" s="33" t="str">
        <f t="shared" si="91"/>
        <v/>
      </c>
      <c r="MN50" s="33" t="str">
        <f>IF(ISBLANK(MM50),"",IF(ISBLANK(VLOOKUP(MM50,role!A:E,2,FALSE)),"",VLOOKUP(MM50,role!A:E,2,FALSE)))</f>
        <v/>
      </c>
      <c r="MO50" s="33" t="str">
        <f>IF(ISBLANK(MM50),"",IF(ISBLANK(VLOOKUP(MM50,role!A:E,3,FALSE)),"",VLOOKUP(MM50,role!A:E,3,FALSE)))</f>
        <v/>
      </c>
      <c r="MP50" s="33" t="str">
        <f>IF(ISBLANK(MM50),"",IF(ISBLANK(VLOOKUP(MM50,role!A:E,4,FALSE)),"",VLOOKUP(MM50,role!A:E,4,FALSE)))</f>
        <v/>
      </c>
      <c r="MQ50" s="33" t="str">
        <f>IF(ISBLANK(MM50),"",IF(ISBLANK(VLOOKUP(MM50,role!A:E,5,FALSE)),"",VLOOKUP(MM50,role!A:E,5,FALSE)))</f>
        <v/>
      </c>
      <c r="MW50" s="34"/>
      <c r="MZ50" s="41"/>
      <c r="NB50" s="33" t="str">
        <f t="shared" si="92"/>
        <v/>
      </c>
      <c r="NC50" s="33" t="str">
        <f t="shared" si="93"/>
        <v/>
      </c>
      <c r="ND50" s="33" t="str">
        <f t="shared" si="94"/>
        <v/>
      </c>
      <c r="NF50" s="33" t="str">
        <f>IF(ISBLANK(NE50),"",IF(ISBLANK(VLOOKUP(NE50,role!A:E,2,FALSE)),"",VLOOKUP(NE50,role!A:E,2,FALSE)))</f>
        <v/>
      </c>
      <c r="NG50" s="33" t="str">
        <f>IF(ISBLANK(NE50),"",IF(ISBLANK(VLOOKUP(NE50,role!A:E,3,FALSE)),"",VLOOKUP(NE50,role!A:E,3,FALSE)))</f>
        <v/>
      </c>
      <c r="NH50" s="33" t="str">
        <f>IF(ISBLANK(NE50),"",IF(ISBLANK(VLOOKUP(NE50,role!A:E,4,FALSE)),"",VLOOKUP(NE50,role!A:E,4,FALSE)))</f>
        <v/>
      </c>
      <c r="NI50" s="33" t="str">
        <f>IF(ISBLANK(NE50),"",IF(ISBLANK(VLOOKUP(NE50,role!A:E,5,FALSE)),"",VLOOKUP(NE50,role!A:E,5,FALSE)))</f>
        <v/>
      </c>
      <c r="NO50" s="34"/>
      <c r="NR50" s="41"/>
      <c r="NT50" s="33" t="str">
        <f t="shared" si="95"/>
        <v/>
      </c>
      <c r="NU50" s="33" t="str">
        <f t="shared" si="96"/>
        <v/>
      </c>
      <c r="NV50" s="33" t="str">
        <f t="shared" si="97"/>
        <v/>
      </c>
      <c r="NX50" s="33" t="str">
        <f>IF(ISBLANK(NW50),"",IF(ISBLANK(VLOOKUP(NW50,role!A:E,2,FALSE)),"",VLOOKUP(NW50,role!A:E,2,FALSE)))</f>
        <v/>
      </c>
      <c r="NY50" s="33" t="str">
        <f>IF(ISBLANK(NW50),"",IF(ISBLANK(VLOOKUP(NW50,role!A:E,3,FALSE)),"",VLOOKUP(NW50,role!A:E,3,FALSE)))</f>
        <v/>
      </c>
      <c r="NZ50" s="33" t="str">
        <f>IF(ISBLANK(NW50),"",IF(ISBLANK(VLOOKUP(NW50,role!A:E,4,FALSE)),"",VLOOKUP(NW50,role!A:E,4,FALSE)))</f>
        <v/>
      </c>
      <c r="OA50" s="33" t="str">
        <f>IF(ISBLANK(NW50),"",IF(ISBLANK(VLOOKUP(NW50,role!A:E,5,FALSE)),"",VLOOKUP(NW50,role!A:E,5,FALSE)))</f>
        <v/>
      </c>
      <c r="OG50" s="34"/>
      <c r="OJ50" s="41"/>
      <c r="OL50" s="33" t="str">
        <f t="shared" si="98"/>
        <v/>
      </c>
      <c r="OM50" s="33" t="str">
        <f t="shared" si="99"/>
        <v/>
      </c>
      <c r="ON50" s="33" t="str">
        <f t="shared" si="100"/>
        <v/>
      </c>
      <c r="OP50" s="33" t="str">
        <f>IF(ISBLANK(OO50),"",IF(ISBLANK(VLOOKUP(OO50,role!A:E,2,FALSE)),"",VLOOKUP(OO50,role!A:E,2,FALSE)))</f>
        <v/>
      </c>
      <c r="OQ50" s="33" t="str">
        <f>IF(ISBLANK(OO50),"",IF(ISBLANK(VLOOKUP(OO50,role!A:E,3,FALSE)),"",VLOOKUP(OO50,role!A:E,3,FALSE)))</f>
        <v/>
      </c>
      <c r="OR50" s="33" t="str">
        <f>IF(ISBLANK(OO50),"",IF(ISBLANK(VLOOKUP(OO50,role!A:E,4,FALSE)),"",VLOOKUP(OO50,role!A:E,4,FALSE)))</f>
        <v/>
      </c>
      <c r="OS50" s="33" t="str">
        <f>IF(ISBLANK(OO50),"",IF(ISBLANK(VLOOKUP(OO50,role!A:E,5,FALSE)),"",VLOOKUP(OO50,role!A:E,5,FALSE)))</f>
        <v/>
      </c>
      <c r="OY50" s="34"/>
      <c r="PB50" s="34"/>
      <c r="PC50" s="35"/>
      <c r="PD50" s="36" t="str">
        <f t="shared" si="101"/>
        <v/>
      </c>
      <c r="PF50" s="33" t="str">
        <f>IF(ISBLANK(PE50),"",IF(ISBLANK(VLOOKUP(PE50,role!A:E,2,FALSE)),"",VLOOKUP(PE50,role!A:E,2,FALSE)))</f>
        <v/>
      </c>
      <c r="PG50" s="33" t="str">
        <f>IF(ISBLANK(PE50),"",IF(ISBLANK(VLOOKUP(PE50,role!A:E,3,FALSE)),"",VLOOKUP(PE50,role!A:E,3,FALSE)))</f>
        <v/>
      </c>
      <c r="PH50" s="33" t="str">
        <f>IF(ISBLANK(PE50),"",IF(ISBLANK(VLOOKUP(PE50,role!A:E,4,FALSE)),"",VLOOKUP(PE50,role!A:E,4,FALSE)))</f>
        <v/>
      </c>
      <c r="PI50" s="33" t="str">
        <f>IF(ISBLANK(PE50),"",IF(ISBLANK(VLOOKUP(PE50,role!A:E,5,FALSE)),"",VLOOKUP(PE50,role!A:E,5,FALSE)))</f>
        <v/>
      </c>
      <c r="PJ50" s="38"/>
      <c r="PK50" s="36" t="str">
        <f t="shared" si="102"/>
        <v/>
      </c>
      <c r="PM50" s="33" t="str">
        <f>IF(ISBLANK(PL50),"",IF(ISBLANK(VLOOKUP(PL50,role!A:E,2,FALSE)),"",VLOOKUP(PL50,role!A:E,2,FALSE)))</f>
        <v/>
      </c>
      <c r="PN50" s="33" t="str">
        <f>IF(ISBLANK(PL50),"",IF(ISBLANK(VLOOKUP(PL50,role!A:E,3,FALSE)),"",VLOOKUP(PL50,role!A:E,3,FALSE)))</f>
        <v/>
      </c>
      <c r="PO50" s="33" t="str">
        <f>IF(ISBLANK(PL50),"",IF(ISBLANK(VLOOKUP(PL50,role!A:E,4,FALSE)),"",VLOOKUP(PL50,role!A:E,4,FALSE)))</f>
        <v/>
      </c>
      <c r="PP50" s="33" t="str">
        <f>IF(ISBLANK(PL50),"",IF(ISBLANK(VLOOKUP(PL50,role!A:E,5,FALSE)),"",VLOOKUP(PL50,role!A:E,5,FALSE)))</f>
        <v/>
      </c>
      <c r="PQ50" s="38"/>
      <c r="PR50" s="36" t="str">
        <f t="shared" si="103"/>
        <v/>
      </c>
      <c r="PT50" s="33" t="str">
        <f>IF(ISBLANK(PS50),"",IF(ISBLANK(VLOOKUP(PS50,role!A:E,2,FALSE)),"",VLOOKUP(PS50,role!A:E,2,FALSE)))</f>
        <v/>
      </c>
      <c r="PU50" s="33" t="str">
        <f>IF(ISBLANK(PS50),"",IF(ISBLANK(VLOOKUP(PS50,role!A:E,3,FALSE)),"",VLOOKUP(PS50,role!A:E,3,FALSE)))</f>
        <v/>
      </c>
      <c r="PV50" s="33" t="str">
        <f>IF(ISBLANK(PS50),"",IF(ISBLANK(VLOOKUP(PS50,role!A:E,4,FALSE)),"",VLOOKUP(PS50,role!A:E,4,FALSE)))</f>
        <v/>
      </c>
      <c r="PW50" s="33" t="str">
        <f>IF(ISBLANK(PS50),"",IF(ISBLANK(VLOOKUP(PS50,role!A:E,5,FALSE)),"",VLOOKUP(PS50,role!A:E,5,FALSE)))</f>
        <v/>
      </c>
      <c r="PX50" s="38"/>
      <c r="PY50" s="36" t="str">
        <f t="shared" si="104"/>
        <v/>
      </c>
      <c r="QA50" s="33" t="str">
        <f>IF(ISBLANK(PZ50),"",IF(ISBLANK(VLOOKUP(PZ50,role!A:E,2,FALSE)),"",VLOOKUP(PZ50,role!A:E,2,FALSE)))</f>
        <v/>
      </c>
      <c r="QB50" s="33" t="str">
        <f>IF(ISBLANK(PZ50),"",IF(ISBLANK(VLOOKUP(PZ50,role!A:E,3,FALSE)),"",VLOOKUP(PZ50,role!A:E,3,FALSE)))</f>
        <v/>
      </c>
      <c r="QC50" s="33" t="str">
        <f>IF(ISBLANK(PZ50),"",IF(ISBLANK(VLOOKUP(PZ50,role!A:E,4,FALSE)),"",VLOOKUP(PZ50,role!A:E,4,FALSE)))</f>
        <v/>
      </c>
      <c r="QD50" s="33" t="str">
        <f>IF(ISBLANK(PZ50),"",IF(ISBLANK(VLOOKUP(PZ50,role!A:E,5,FALSE)),"",VLOOKUP(PZ50,role!A:E,5,FALSE)))</f>
        <v/>
      </c>
      <c r="QE50" s="38"/>
      <c r="QF50" s="36" t="str">
        <f t="shared" si="105"/>
        <v/>
      </c>
      <c r="QH50" s="33" t="str">
        <f>IF(ISBLANK(QG50),"",IF(ISBLANK(VLOOKUP(QG50,role!A:E,2,FALSE)),"",VLOOKUP(QG50,role!A:E,2,FALSE)))</f>
        <v/>
      </c>
      <c r="QI50" s="33" t="str">
        <f>IF(ISBLANK(QG50),"",IF(ISBLANK(VLOOKUP(QG50,role!A:E,3,FALSE)),"",VLOOKUP(QG50,role!A:E,3,FALSE)))</f>
        <v/>
      </c>
      <c r="QJ50" s="33" t="str">
        <f>IF(ISBLANK(QG50),"",IF(ISBLANK(VLOOKUP(QG50,role!A:E,4,FALSE)),"",VLOOKUP(QG50,role!A:E,4,FALSE)))</f>
        <v/>
      </c>
      <c r="QK50" s="33" t="str">
        <f>IF(ISBLANK(QG50),"",IF(ISBLANK(VLOOKUP(QG50,role!A:E,5,FALSE)),"",VLOOKUP(QG50,role!A:E,5,FALSE)))</f>
        <v/>
      </c>
      <c r="QL50" s="34"/>
      <c r="QM50" s="38"/>
      <c r="QN50" s="36" t="str">
        <f t="shared" si="106"/>
        <v/>
      </c>
      <c r="QP50" s="33" t="str">
        <f>IF(ISBLANK(QO50),"",IF(ISBLANK(VLOOKUP(QO50,role!A:E,2,FALSE)),"",VLOOKUP(QO50,role!A:E,2,FALSE)))</f>
        <v/>
      </c>
      <c r="QQ50" s="33" t="str">
        <f>IF(ISBLANK(QO50),"",IF(ISBLANK(VLOOKUP(QO50,role!A:E,3,FALSE)),"",VLOOKUP(QO50,role!A:E,3,FALSE)))</f>
        <v/>
      </c>
      <c r="QR50" s="33" t="str">
        <f>IF(ISBLANK(QO50),"",IF(ISBLANK(VLOOKUP(QO50,role!A:E,4,FALSE)),"",VLOOKUP(QO50,role!A:E,4,FALSE)))</f>
        <v/>
      </c>
      <c r="QS50" s="33" t="str">
        <f>IF(ISBLANK(QO50),"",IF(ISBLANK(VLOOKUP(QO50,role!A:E,5,FALSE)),"",VLOOKUP(QO50,role!A:E,5,FALSE)))</f>
        <v/>
      </c>
      <c r="QT50" s="38"/>
      <c r="QU50" s="36" t="str">
        <f t="shared" si="107"/>
        <v/>
      </c>
      <c r="QW50" s="33" t="str">
        <f>IF(ISBLANK(QV50),"",IF(ISBLANK(VLOOKUP(QV50,role!A:E,2,FALSE)),"",VLOOKUP(QV50,role!A:E,2,FALSE)))</f>
        <v/>
      </c>
      <c r="QX50" s="33" t="str">
        <f>IF(ISBLANK(QV50),"",IF(ISBLANK(VLOOKUP(QV50,role!A:E,3,FALSE)),"",VLOOKUP(QV50,role!A:E,3,FALSE)))</f>
        <v/>
      </c>
      <c r="QY50" s="33" t="str">
        <f>IF(ISBLANK(QV50),"",IF(ISBLANK(VLOOKUP(QV50,role!A:E,4,FALSE)),"",VLOOKUP(QV50,role!A:E,4,FALSE)))</f>
        <v/>
      </c>
      <c r="QZ50" s="33" t="str">
        <f>IF(ISBLANK(QV50),"",IF(ISBLANK(VLOOKUP(QV50,role!A:E,5,FALSE)),"",VLOOKUP(QV50,role!A:E,5,FALSE)))</f>
        <v/>
      </c>
      <c r="RA50" s="38"/>
      <c r="RB50" s="36" t="str">
        <f t="shared" si="108"/>
        <v/>
      </c>
      <c r="RD50" s="33" t="str">
        <f>IF(ISBLANK(RC50),"",IF(ISBLANK(VLOOKUP(RC50,role!A:E,2,FALSE)),"",VLOOKUP(RC50,role!A:E,2,FALSE)))</f>
        <v/>
      </c>
      <c r="RE50" s="33" t="str">
        <f>IF(ISBLANK(RC50),"",IF(ISBLANK(VLOOKUP(RC50,role!A:E,3,FALSE)),"",VLOOKUP(RC50,role!A:E,3,FALSE)))</f>
        <v/>
      </c>
      <c r="RF50" s="33" t="str">
        <f>IF(ISBLANK(RC50),"",IF(ISBLANK(VLOOKUP(RC50,role!A:E,4,FALSE)),"",VLOOKUP(RC50,role!A:E,4,FALSE)))</f>
        <v/>
      </c>
      <c r="RG50" s="33" t="str">
        <f>IF(ISBLANK(RC50),"",IF(ISBLANK(VLOOKUP(RC50,role!A:E,5,FALSE)),"",VLOOKUP(RC50,role!A:E,5,FALSE)))</f>
        <v/>
      </c>
      <c r="RH50" s="38"/>
      <c r="RI50" s="36" t="str">
        <f t="shared" si="109"/>
        <v/>
      </c>
      <c r="RK50" s="33" t="str">
        <f>IF(ISBLANK(RJ50),"",IF(ISBLANK(VLOOKUP(RJ50,role!A:E,2,FALSE)),"",VLOOKUP(RJ50,role!A:E,2,FALSE)))</f>
        <v/>
      </c>
      <c r="RL50" s="33" t="str">
        <f>IF(ISBLANK(RJ50),"",IF(ISBLANK(VLOOKUP(RJ50,role!A:E,3,FALSE)),"",VLOOKUP(RJ50,role!A:E,3,FALSE)))</f>
        <v/>
      </c>
      <c r="RM50" s="33" t="str">
        <f>IF(ISBLANK(RJ50),"",IF(ISBLANK(VLOOKUP(RJ50,role!A:E,4,FALSE)),"",VLOOKUP(RJ50,role!A:E,4,FALSE)))</f>
        <v/>
      </c>
      <c r="RN50" s="33" t="str">
        <f>IF(ISBLANK(RJ50),"",IF(ISBLANK(VLOOKUP(RJ50,role!A:E,5,FALSE)),"",VLOOKUP(RJ50,role!A:E,5,FALSE)))</f>
        <v/>
      </c>
      <c r="RO50" s="38"/>
      <c r="RP50" s="36" t="str">
        <f t="shared" si="110"/>
        <v/>
      </c>
      <c r="RR50" s="33" t="str">
        <f t="shared" si="111"/>
        <v/>
      </c>
      <c r="RS50" s="33" t="str">
        <f t="shared" si="112"/>
        <v/>
      </c>
      <c r="RT50" s="33" t="str">
        <f t="shared" si="113"/>
        <v/>
      </c>
      <c r="RU50" s="33" t="str">
        <f t="shared" si="114"/>
        <v/>
      </c>
      <c r="RV50" s="34"/>
      <c r="RW50" s="35"/>
      <c r="RY50" s="33" t="str">
        <f t="shared" si="115"/>
        <v/>
      </c>
      <c r="RZ50" s="41"/>
      <c r="SA50" s="33" t="str">
        <f t="shared" si="116"/>
        <v/>
      </c>
      <c r="SC50" s="33" t="str">
        <f t="shared" si="117"/>
        <v/>
      </c>
      <c r="SE50" s="33" t="str">
        <f t="shared" si="118"/>
        <v/>
      </c>
      <c r="SG50" s="33" t="str">
        <f t="shared" si="119"/>
        <v/>
      </c>
      <c r="SI50" s="33" t="str">
        <f t="shared" si="120"/>
        <v/>
      </c>
      <c r="SK50" s="33" t="str">
        <f t="shared" si="121"/>
        <v/>
      </c>
      <c r="SM50" s="33" t="str">
        <f t="shared" si="122"/>
        <v/>
      </c>
      <c r="SO50" s="33" t="str">
        <f t="shared" si="123"/>
        <v/>
      </c>
      <c r="SQ50" s="33" t="str">
        <f t="shared" si="124"/>
        <v/>
      </c>
      <c r="SS50" s="33" t="str">
        <f t="shared" si="125"/>
        <v/>
      </c>
      <c r="ST50" s="34"/>
      <c r="SV50" s="33" t="str">
        <f t="shared" si="126"/>
        <v/>
      </c>
      <c r="SX50" s="33" t="str">
        <f t="shared" si="127"/>
        <v/>
      </c>
      <c r="SZ50" s="33" t="str">
        <f t="shared" si="128"/>
        <v/>
      </c>
      <c r="TB50" s="33" t="str">
        <f t="shared" si="129"/>
        <v/>
      </c>
      <c r="TD50" s="33" t="str">
        <f t="shared" si="130"/>
        <v/>
      </c>
      <c r="TE50" s="34"/>
      <c r="TG50" s="33" t="str">
        <f t="shared" si="131"/>
        <v/>
      </c>
      <c r="TI50" s="33" t="str">
        <f t="shared" si="132"/>
        <v/>
      </c>
      <c r="TK50" s="33" t="str">
        <f t="shared" si="133"/>
        <v/>
      </c>
      <c r="TM50" s="33" t="str">
        <f t="shared" si="134"/>
        <v/>
      </c>
      <c r="TO50" s="33" t="str">
        <f t="shared" si="135"/>
        <v/>
      </c>
      <c r="TP50" s="34"/>
      <c r="TR50" s="33" t="str">
        <f t="shared" si="136"/>
        <v/>
      </c>
      <c r="TT50" s="33" t="str">
        <f t="shared" si="137"/>
        <v/>
      </c>
      <c r="TV50" s="33" t="str">
        <f t="shared" si="138"/>
        <v/>
      </c>
      <c r="TX50" s="33" t="str">
        <f t="shared" si="139"/>
        <v/>
      </c>
      <c r="TZ50" s="33" t="str">
        <f t="shared" si="140"/>
        <v/>
      </c>
      <c r="UA50" s="34"/>
      <c r="UC50" s="33" t="str">
        <f t="shared" si="141"/>
        <v/>
      </c>
      <c r="UE50" s="33" t="str">
        <f t="shared" si="142"/>
        <v/>
      </c>
      <c r="UG50" s="33" t="str">
        <f t="shared" si="143"/>
        <v/>
      </c>
      <c r="UI50" s="33" t="str">
        <f t="shared" si="144"/>
        <v/>
      </c>
      <c r="UK50" s="33" t="str">
        <f t="shared" si="145"/>
        <v/>
      </c>
      <c r="UL50" s="34"/>
      <c r="UN50" s="33" t="str">
        <f t="shared" si="146"/>
        <v/>
      </c>
      <c r="UO50" s="33" t="str">
        <f t="shared" si="147"/>
        <v/>
      </c>
      <c r="UQ50" s="33" t="str">
        <f t="shared" si="148"/>
        <v/>
      </c>
      <c r="UR50" s="33" t="str">
        <f t="shared" si="149"/>
        <v/>
      </c>
      <c r="UT50" s="33" t="str">
        <f t="shared" si="150"/>
        <v/>
      </c>
      <c r="UU50" s="33" t="str">
        <f t="shared" si="151"/>
        <v/>
      </c>
      <c r="UW50" s="33" t="str">
        <f t="shared" si="152"/>
        <v/>
      </c>
      <c r="UX50" s="33" t="str">
        <f t="shared" si="153"/>
        <v/>
      </c>
      <c r="UZ50" s="33" t="str">
        <f t="shared" si="154"/>
        <v/>
      </c>
      <c r="VA50" s="33" t="str">
        <f t="shared" si="155"/>
        <v/>
      </c>
      <c r="VB50" s="37"/>
      <c r="VC50" s="35"/>
      <c r="VD50" s="36" t="str">
        <f t="shared" si="156"/>
        <v/>
      </c>
      <c r="VE50" s="36" t="str">
        <f t="shared" si="157"/>
        <v/>
      </c>
      <c r="VG50" s="36" t="str">
        <f t="shared" si="158"/>
        <v/>
      </c>
      <c r="VH50" s="36" t="str">
        <f t="shared" si="159"/>
        <v/>
      </c>
      <c r="VJ50" s="36" t="str">
        <f t="shared" si="160"/>
        <v/>
      </c>
      <c r="VK50" s="36" t="str">
        <f t="shared" si="161"/>
        <v/>
      </c>
      <c r="VM50" s="36" t="str">
        <f t="shared" si="162"/>
        <v/>
      </c>
      <c r="VN50" s="36" t="str">
        <f t="shared" si="163"/>
        <v/>
      </c>
      <c r="VP50" s="36" t="str">
        <f t="shared" si="164"/>
        <v/>
      </c>
      <c r="VQ50" s="36" t="str">
        <f t="shared" si="165"/>
        <v/>
      </c>
      <c r="VR50" s="34"/>
      <c r="VT50" s="36" t="str">
        <f t="shared" si="166"/>
        <v/>
      </c>
      <c r="VU50" s="36" t="str">
        <f t="shared" si="167"/>
        <v/>
      </c>
      <c r="VW50" s="36" t="str">
        <f t="shared" si="168"/>
        <v/>
      </c>
      <c r="VX50" s="36" t="str">
        <f t="shared" si="169"/>
        <v/>
      </c>
      <c r="VZ50" s="36" t="str">
        <f t="shared" si="170"/>
        <v/>
      </c>
      <c r="WA50" s="36" t="str">
        <f t="shared" si="171"/>
        <v/>
      </c>
      <c r="WC50" s="36" t="str">
        <f t="shared" si="172"/>
        <v/>
      </c>
      <c r="WD50" s="36" t="str">
        <f t="shared" si="173"/>
        <v/>
      </c>
      <c r="WF50" s="36" t="str">
        <f t="shared" si="174"/>
        <v/>
      </c>
      <c r="WG50" s="36" t="str">
        <f t="shared" si="175"/>
        <v/>
      </c>
      <c r="WH50" s="34"/>
      <c r="WK50" s="33" t="str">
        <f t="shared" si="176"/>
        <v/>
      </c>
      <c r="WL50" s="35"/>
      <c r="WM50" s="38"/>
      <c r="WN50" s="36" t="str">
        <f t="shared" si="177"/>
        <v/>
      </c>
      <c r="WO50" s="33" t="str">
        <f t="shared" si="178"/>
        <v/>
      </c>
      <c r="WR50" s="36" t="str">
        <f t="shared" si="179"/>
        <v/>
      </c>
      <c r="WS50" s="33" t="str">
        <f t="shared" si="180"/>
        <v/>
      </c>
      <c r="WV50" s="36" t="str">
        <f t="shared" si="181"/>
        <v/>
      </c>
      <c r="WW50" s="33" t="str">
        <f t="shared" si="182"/>
        <v/>
      </c>
      <c r="WZ50" s="36" t="str">
        <f t="shared" si="183"/>
        <v/>
      </c>
      <c r="XA50" s="33" t="str">
        <f t="shared" si="184"/>
        <v/>
      </c>
      <c r="XB50" s="33"/>
      <c r="XD50" s="36" t="str">
        <f t="shared" si="185"/>
        <v/>
      </c>
      <c r="XE50" s="33" t="str">
        <f t="shared" si="186"/>
        <v/>
      </c>
      <c r="XF50" s="39"/>
      <c r="XG50" s="33" t="str">
        <f t="shared" si="187"/>
        <v/>
      </c>
      <c r="XH50" s="33" t="str">
        <f t="shared" si="188"/>
        <v/>
      </c>
      <c r="XI50" s="33" t="str">
        <f t="shared" si="189"/>
        <v/>
      </c>
      <c r="XJ50" s="33" t="str">
        <f t="shared" si="190"/>
        <v/>
      </c>
      <c r="XK50" s="33" t="str">
        <f t="shared" si="191"/>
        <v/>
      </c>
      <c r="XL50" s="33" t="str">
        <f t="shared" si="192"/>
        <v/>
      </c>
      <c r="XM50" s="33" t="str">
        <f t="shared" si="193"/>
        <v/>
      </c>
      <c r="XN50" s="33" t="str">
        <f t="shared" si="194"/>
        <v/>
      </c>
      <c r="XO50" s="33" t="str">
        <f t="shared" si="195"/>
        <v/>
      </c>
    </row>
    <row r="51" spans="3:639" s="32" customFormat="1" x14ac:dyDescent="0.25">
      <c r="C51" s="33" t="str">
        <f t="shared" si="20"/>
        <v/>
      </c>
      <c r="E51" s="32" t="str">
        <f t="shared" si="21"/>
        <v/>
      </c>
      <c r="F51" s="33" t="str">
        <f t="shared" si="22"/>
        <v/>
      </c>
      <c r="G51" s="33" t="str">
        <f t="shared" si="23"/>
        <v/>
      </c>
      <c r="J51" s="33" t="str">
        <f t="shared" si="24"/>
        <v/>
      </c>
      <c r="K51" s="33" t="str">
        <f t="shared" si="25"/>
        <v/>
      </c>
      <c r="L51" s="33" t="str">
        <f t="shared" si="26"/>
        <v/>
      </c>
      <c r="N51" s="33" t="str">
        <f t="shared" si="27"/>
        <v/>
      </c>
      <c r="O51" s="33" t="str">
        <f t="shared" si="28"/>
        <v/>
      </c>
      <c r="Q51" s="33" t="str">
        <f t="shared" si="29"/>
        <v/>
      </c>
      <c r="R51" s="33" t="str">
        <f t="shared" si="30"/>
        <v/>
      </c>
      <c r="S51" s="33"/>
      <c r="T51" s="33"/>
      <c r="U51" s="33" t="str">
        <f t="shared" si="31"/>
        <v/>
      </c>
      <c r="V51" s="33" t="str">
        <f t="shared" si="32"/>
        <v/>
      </c>
      <c r="W51" s="33"/>
      <c r="Y51" s="33" t="str">
        <f>IF(ISBLANK(X51),"",VLOOKUP(X51,resource_type!A:C,3,FALSE))</f>
        <v/>
      </c>
      <c r="Z51" s="33" t="str">
        <f>IF(ISBLANK(X51),"",VLOOKUP(X51,resource_type!A:C,2,FALSE))</f>
        <v/>
      </c>
      <c r="AA51" s="33" t="str">
        <f t="shared" si="33"/>
        <v/>
      </c>
      <c r="AB51" s="33" t="str">
        <f t="shared" si="34"/>
        <v/>
      </c>
      <c r="AD51" s="33" t="str">
        <f>IF(ISBLANK(AC51),"",VLOOKUP(AC51,resource_type!A:C,3,FALSE))</f>
        <v/>
      </c>
      <c r="AF51" s="33" t="str">
        <f>IF(ISBLANK(AE51),"",VLOOKUP(AE51,resource_type!A:C,3,FALSE))</f>
        <v/>
      </c>
      <c r="AG51" s="34"/>
      <c r="AI51" s="33" t="str">
        <f t="shared" si="35"/>
        <v/>
      </c>
      <c r="AK51" s="33" t="str">
        <f t="shared" si="36"/>
        <v/>
      </c>
      <c r="AM51" s="33" t="str">
        <f t="shared" si="37"/>
        <v/>
      </c>
      <c r="AO51" s="33" t="str">
        <f t="shared" si="38"/>
        <v/>
      </c>
      <c r="AP51" s="54"/>
      <c r="AQ51" s="35"/>
      <c r="AR51" s="36" t="str">
        <f t="shared" si="39"/>
        <v/>
      </c>
      <c r="AS51" s="36" t="str">
        <f t="shared" si="40"/>
        <v/>
      </c>
      <c r="AT51" s="35"/>
      <c r="AV51" s="33" t="str">
        <f t="shared" si="41"/>
        <v/>
      </c>
      <c r="AW51" s="33" t="str">
        <f t="shared" si="42"/>
        <v/>
      </c>
      <c r="AX51" s="33" t="str">
        <f t="shared" si="43"/>
        <v/>
      </c>
      <c r="AZ51" s="33" t="str">
        <f>IF(ISBLANK(AY51),"",IF(ISBLANK(VLOOKUP(AY51,role!A:E,2,FALSE)),"",VLOOKUP(AY51,role!A:E,2,FALSE)))</f>
        <v/>
      </c>
      <c r="BA51" s="33" t="str">
        <f>IF(ISBLANK(AY51),"",IF(ISBLANK(VLOOKUP(AY51,role!A:E,3,FALSE)),"",VLOOKUP(AY51,role!A:E,3,FALSE)))</f>
        <v/>
      </c>
      <c r="BB51" s="33" t="str">
        <f>IF(ISBLANK(AY51),"",IF(ISBLANK(VLOOKUP(AY51,role!A:E,4,FALSE)),"",VLOOKUP(AY51,role!A:E,4,FALSE)))</f>
        <v/>
      </c>
      <c r="BC51" s="33" t="str">
        <f>IF(ISBLANK(AY51),"",IF(ISBLANK(VLOOKUP(AY51,role!A:E,5,FALSE)),"",VLOOKUP(AY51,role!A:E,5,FALSE)))</f>
        <v/>
      </c>
      <c r="BE51" s="33" t="str">
        <f>IF(ISBLANK(BD51),"",IF(ISBLANK(VLOOKUP(BD51,role!A:E,2,FALSE)),"",VLOOKUP(BD51,role!A:E,2,FALSE)))</f>
        <v/>
      </c>
      <c r="BF51" s="33" t="str">
        <f>IF(ISBLANK(BD51),"",IF(ISBLANK(VLOOKUP(BD51,role!A:E,3,FALSE)),"",VLOOKUP(BD51,role!A:E,3,FALSE)))</f>
        <v/>
      </c>
      <c r="BG51" s="33" t="str">
        <f>IF(ISBLANK(BD51),"",IF(ISBLANK(VLOOKUP(BD51,role!A:E,4,FALSE)),"",VLOOKUP(BD51,role!A:E,4,FALSE)))</f>
        <v/>
      </c>
      <c r="BH51" s="33" t="str">
        <f>IF(ISBLANK(BD51),"",IF(ISBLANK(VLOOKUP(BD51,role!A:E,5,FALSE)),"",VLOOKUP(BD51,role!A:E,5,FALSE)))</f>
        <v/>
      </c>
      <c r="BN51" s="34"/>
      <c r="BQ51" s="41"/>
      <c r="BS51" s="33" t="str">
        <f t="shared" si="44"/>
        <v/>
      </c>
      <c r="BT51" s="33" t="str">
        <f t="shared" si="45"/>
        <v/>
      </c>
      <c r="BU51" s="33" t="str">
        <f t="shared" si="46"/>
        <v/>
      </c>
      <c r="BW51" s="33" t="str">
        <f>IF(ISBLANK(BV51),"",IF(ISBLANK(VLOOKUP(BV51,role!A:E,2,FALSE)),"",VLOOKUP(BV51,role!A:E,2,FALSE)))</f>
        <v/>
      </c>
      <c r="BX51" s="33" t="str">
        <f>IF(ISBLANK(BV51),"",IF(ISBLANK(VLOOKUP(BV51,role!A:E,3,FALSE)),"",VLOOKUP(BV51,role!A:E,3,FALSE)))</f>
        <v/>
      </c>
      <c r="BY51" s="33" t="str">
        <f>IF(ISBLANK(BV51),"",IF(ISBLANK(VLOOKUP(BV51,role!A:E,4,FALSE)),"",VLOOKUP(BV51,role!A:E,4,FALSE)))</f>
        <v/>
      </c>
      <c r="BZ51" s="33" t="str">
        <f>IF(ISBLANK(BV51),"",IF(ISBLANK(VLOOKUP(BV51,role!A:E,5,FALSE)),"",VLOOKUP(BV51,role!A:E,5,FALSE)))</f>
        <v/>
      </c>
      <c r="CB51" s="33" t="str">
        <f>IF(ISBLANK(CA51),"",IF(ISBLANK(VLOOKUP(CA51,role!A:E,2,FALSE)),"",VLOOKUP(CA51,role!A:E,2,FALSE)))</f>
        <v/>
      </c>
      <c r="CC51" s="33" t="str">
        <f>IF(ISBLANK(CA51),"",IF(ISBLANK(VLOOKUP(CA51,role!A:E,3,FALSE)),"",VLOOKUP(CA51,role!A:E,3,FALSE)))</f>
        <v/>
      </c>
      <c r="CD51" s="33" t="str">
        <f>IF(ISBLANK(CA51),"",IF(ISBLANK(VLOOKUP(CA51,role!A:E,4,FALSE)),"",VLOOKUP(CA51,role!A:E,4,FALSE)))</f>
        <v/>
      </c>
      <c r="CE51" s="33" t="str">
        <f>IF(ISBLANK(CA51),"",IF(ISBLANK(VLOOKUP(CA51,role!A:E,5,FALSE)),"",VLOOKUP(CA51,role!A:E,5,FALSE)))</f>
        <v/>
      </c>
      <c r="CK51" s="34"/>
      <c r="CN51" s="41"/>
      <c r="CP51" s="33" t="str">
        <f t="shared" si="47"/>
        <v/>
      </c>
      <c r="CQ51" s="33" t="str">
        <f t="shared" si="48"/>
        <v/>
      </c>
      <c r="CR51" s="33" t="str">
        <f t="shared" si="49"/>
        <v/>
      </c>
      <c r="CT51" s="33" t="str">
        <f>IF(ISBLANK(CS51),"",IF(ISBLANK(VLOOKUP(CS51,role!A:E,2,FALSE)),"",VLOOKUP(CS51,role!A:E,2,FALSE)))</f>
        <v/>
      </c>
      <c r="CU51" s="33" t="str">
        <f>IF(ISBLANK(CS51),"",IF(ISBLANK(VLOOKUP(CS51,role!A:E,3,FALSE)),"",VLOOKUP(CS51,role!A:E,3,FALSE)))</f>
        <v/>
      </c>
      <c r="CV51" s="33" t="str">
        <f>IF(ISBLANK(CS51),"",IF(ISBLANK(VLOOKUP(CS51,role!A:E,4,FALSE)),"",VLOOKUP(CS51,role!A:E,4,FALSE)))</f>
        <v/>
      </c>
      <c r="CW51" s="33" t="str">
        <f>IF(ISBLANK(CS51),"",IF(ISBLANK(VLOOKUP(CS51,role!A:E,5,FALSE)),"",VLOOKUP(CS51,role!A:E,5,FALSE)))</f>
        <v/>
      </c>
      <c r="DC51" s="34"/>
      <c r="DF51" s="41"/>
      <c r="DH51" s="33" t="str">
        <f t="shared" si="50"/>
        <v/>
      </c>
      <c r="DI51" s="33" t="str">
        <f t="shared" si="51"/>
        <v/>
      </c>
      <c r="DJ51" s="33" t="str">
        <f t="shared" si="52"/>
        <v/>
      </c>
      <c r="DL51" s="33" t="str">
        <f>IF(ISBLANK(DK51),"",IF(ISBLANK(VLOOKUP(DK51,role!A:E,2,FALSE)),"",VLOOKUP(DK51,role!A:E,2,FALSE)))</f>
        <v/>
      </c>
      <c r="DM51" s="33" t="str">
        <f>IF(ISBLANK(DK51),"",IF(ISBLANK(VLOOKUP(DK51,role!A:E,3,FALSE)),"",VLOOKUP(DK51,role!A:E,3,FALSE)))</f>
        <v/>
      </c>
      <c r="DN51" s="33" t="str">
        <f>IF(ISBLANK(DK51),"",IF(ISBLANK(VLOOKUP(DK51,role!A:E,4,FALSE)),"",VLOOKUP(DK51,role!A:E,4,FALSE)))</f>
        <v/>
      </c>
      <c r="DO51" s="33" t="str">
        <f>IF(ISBLANK(DK51),"",IF(ISBLANK(VLOOKUP(DK51,role!A:E,5,FALSE)),"",VLOOKUP(DK51,role!A:E,5,FALSE)))</f>
        <v/>
      </c>
      <c r="DU51" s="34"/>
      <c r="DX51" s="41"/>
      <c r="DZ51" s="33" t="str">
        <f t="shared" si="53"/>
        <v/>
      </c>
      <c r="EA51" s="33" t="str">
        <f t="shared" si="54"/>
        <v/>
      </c>
      <c r="EB51" s="33" t="str">
        <f t="shared" si="55"/>
        <v/>
      </c>
      <c r="ED51" s="33" t="str">
        <f>IF(ISBLANK(EC51),"",VLOOKUP(EC51,role!A:E,2,FALSE))</f>
        <v/>
      </c>
      <c r="EE51" s="33" t="str">
        <f>IF(ISBLANK(EC51),"",IF(ISBLANK(VLOOKUP(EC51,role!A:E,3,FALSE)),"",VLOOKUP(EC51,role!A:E,3,FALSE)))</f>
        <v/>
      </c>
      <c r="EF51" s="33" t="str">
        <f>IF(ISBLANK(EC51),"",IF(ISBLANK(VLOOKUP(EC51,role!A:E,4,FALSE)),"",VLOOKUP(EC51,role!A:E,4,FALSE)))</f>
        <v/>
      </c>
      <c r="EG51" s="33" t="str">
        <f>IF(ISBLANK(EC51),"",IF(ISBLANK(VLOOKUP(EC51,role!A:E,5,FALSE)),"",VLOOKUP(EC51,role!A:E,5,FALSE)))</f>
        <v/>
      </c>
      <c r="EM51" s="34"/>
      <c r="EP51" s="34"/>
      <c r="ES51" s="33" t="str">
        <f t="shared" si="56"/>
        <v/>
      </c>
      <c r="ET51" s="33" t="str">
        <f t="shared" si="57"/>
        <v/>
      </c>
      <c r="EU51" s="33" t="str">
        <f t="shared" si="58"/>
        <v/>
      </c>
      <c r="EW51" s="33" t="str">
        <f>IF(ISBLANK(EV51),"",IF(ISBLANK(VLOOKUP(EV51,role!A:E,2,FALSE)),"",VLOOKUP(EV51,role!A:E,2,FALSE)))</f>
        <v/>
      </c>
      <c r="EX51" s="33" t="str">
        <f>IF(ISBLANK(EV51),"",IF(ISBLANK(VLOOKUP(EV51,role!A:E,3,FALSE)),"",VLOOKUP(EV51,role!A:E,3,FALSE)))</f>
        <v/>
      </c>
      <c r="EY51" s="33" t="str">
        <f>IF(ISBLANK(EV51),"",IF(ISBLANK(VLOOKUP(EV51,role!A:E,4,FALSE)),"",VLOOKUP(EV51,role!A:E,4,FALSE)))</f>
        <v/>
      </c>
      <c r="EZ51" s="33" t="str">
        <f>IF(ISBLANK(EV51),"",IF(ISBLANK(VLOOKUP(EV51,role!A:E,5,FALSE)),"",VLOOKUP(EV51,role!A:E,5,FALSE)))</f>
        <v/>
      </c>
      <c r="FF51" s="34"/>
      <c r="FI51" s="41"/>
      <c r="FK51" s="33" t="str">
        <f t="shared" si="59"/>
        <v/>
      </c>
      <c r="FL51" s="33" t="str">
        <f t="shared" si="60"/>
        <v/>
      </c>
      <c r="FM51" s="33" t="str">
        <f t="shared" si="61"/>
        <v/>
      </c>
      <c r="FO51" s="33" t="str">
        <f>IF(ISBLANK(FN51),"",IF(ISBLANK(VLOOKUP(FN51,role!A:E,2,FALSE)),"",VLOOKUP(FN51,role!A:E,2,FALSE)))</f>
        <v/>
      </c>
      <c r="FP51" s="33" t="str">
        <f>IF(ISBLANK(FN51),"",IF(ISBLANK(VLOOKUP(FN51,role!A:E,3,FALSE)),"",VLOOKUP(FN51,role!A:E,3,FALSE)))</f>
        <v/>
      </c>
      <c r="FQ51" s="33" t="str">
        <f>IF(ISBLANK(FN51),"",IF(ISBLANK(VLOOKUP(FN51,role!A:E,4,FALSE)),"",VLOOKUP(FN51,role!A:E,4,FALSE)))</f>
        <v/>
      </c>
      <c r="FR51" s="33" t="str">
        <f>IF(ISBLANK(FN51),"",IF(ISBLANK(VLOOKUP(FN51,role!A:E,5,FALSE)),"",VLOOKUP(FN51,role!A:E,5,FALSE)))</f>
        <v/>
      </c>
      <c r="FX51" s="34"/>
      <c r="GA51" s="41"/>
      <c r="GC51" s="33" t="str">
        <f t="shared" si="62"/>
        <v/>
      </c>
      <c r="GD51" s="33" t="str">
        <f t="shared" si="63"/>
        <v/>
      </c>
      <c r="GE51" s="33" t="str">
        <f t="shared" si="64"/>
        <v/>
      </c>
      <c r="GG51" s="33" t="str">
        <f>IF(ISBLANK(GF51),"",IF(ISBLANK(VLOOKUP(GF51,role!A:E,2,FALSE)),"",VLOOKUP(GF51,role!A:E,2,FALSE)))</f>
        <v/>
      </c>
      <c r="GH51" s="33" t="str">
        <f>IF(ISBLANK(GF51),"",IF(ISBLANK(VLOOKUP(GF51,role!A:E,3,FALSE)),"",VLOOKUP(GF51,role!A:E,3,FALSE)))</f>
        <v/>
      </c>
      <c r="GI51" s="33" t="str">
        <f>IF(ISBLANK(GF51),"",IF(ISBLANK(VLOOKUP(GF51,role!A:E,4,FALSE)),"",VLOOKUP(GF51,role!A:E,4,FALSE)))</f>
        <v/>
      </c>
      <c r="GJ51" s="33" t="str">
        <f>IF(ISBLANK(GF51),"",IF(ISBLANK(VLOOKUP(GF51,role!A:E,5,FALSE)),"",VLOOKUP(GF51,role!A:E,5,FALSE)))</f>
        <v/>
      </c>
      <c r="GP51" s="34"/>
      <c r="GS51" s="41"/>
      <c r="GU51" s="33" t="str">
        <f t="shared" si="65"/>
        <v/>
      </c>
      <c r="GV51" s="33" t="str">
        <f t="shared" si="66"/>
        <v/>
      </c>
      <c r="GW51" s="33" t="str">
        <f t="shared" si="67"/>
        <v/>
      </c>
      <c r="GY51" s="33" t="str">
        <f>IF(ISBLANK(GX51),"",IF(ISBLANK(VLOOKUP(GX51,role!A:E,2,FALSE)),"",VLOOKUP(GX51,role!A:E,2,FALSE)))</f>
        <v/>
      </c>
      <c r="GZ51" s="33" t="str">
        <f>IF(ISBLANK(GX51),"",IF(ISBLANK(VLOOKUP(GX51,role!A:E,3,FALSE)),"",VLOOKUP(GX51,role!A:E,3,FALSE)))</f>
        <v/>
      </c>
      <c r="HA51" s="33" t="str">
        <f>IF(ISBLANK(GX51),"",IF(ISBLANK(VLOOKUP(GX51,role!A:E,4,FALSE)),"",VLOOKUP(GX51,role!A:E,4,FALSE)))</f>
        <v/>
      </c>
      <c r="HB51" s="33" t="str">
        <f>IF(ISBLANK(GX51),"",IF(ISBLANK(VLOOKUP(GX51,role!A:E,5,FALSE)),"",VLOOKUP(GX51,role!A:E,5,FALSE)))</f>
        <v/>
      </c>
      <c r="HH51" s="34"/>
      <c r="HK51" s="41"/>
      <c r="HM51" s="33" t="str">
        <f t="shared" si="68"/>
        <v/>
      </c>
      <c r="HN51" s="33" t="str">
        <f t="shared" si="69"/>
        <v/>
      </c>
      <c r="HO51" s="33" t="str">
        <f t="shared" si="70"/>
        <v/>
      </c>
      <c r="HQ51" s="33" t="str">
        <f>IF(ISBLANK(HP51),"",IF(ISBLANK(VLOOKUP(HP51,role!A:E,2,FALSE)),"",VLOOKUP(HP51,role!A:E,2,FALSE)))</f>
        <v/>
      </c>
      <c r="HR51" s="33" t="str">
        <f>IF(ISBLANK(HP51),"",IF(ISBLANK(VLOOKUP(HP51,role!A:E,3,FALSE)),"",VLOOKUP(HP51,role!A:E,3,FALSE)))</f>
        <v/>
      </c>
      <c r="HS51" s="33" t="str">
        <f>IF(ISBLANK(HP51),"",IF(ISBLANK(VLOOKUP(HP51,role!A:E,4,FALSE)),"",VLOOKUP(HP51,role!A:E,4,FALSE)))</f>
        <v/>
      </c>
      <c r="HT51" s="33" t="str">
        <f>IF(ISBLANK(HP51),"",IF(ISBLANK(VLOOKUP(HP51,role!A:E,5,FALSE)),"",VLOOKUP(HP51,role!A:E,5,FALSE)))</f>
        <v/>
      </c>
      <c r="HZ51" s="34"/>
      <c r="IC51" s="34"/>
      <c r="IF51" s="33" t="str">
        <f t="shared" si="71"/>
        <v/>
      </c>
      <c r="IG51" s="33" t="str">
        <f t="shared" si="72"/>
        <v/>
      </c>
      <c r="IH51" s="33" t="str">
        <f t="shared" si="73"/>
        <v/>
      </c>
      <c r="IJ51" s="33" t="str">
        <f>IF(ISBLANK(II51),"",IF(ISBLANK(VLOOKUP(II51,role!A:E,2,FALSE)),"",VLOOKUP(II51,role!A:E,2,FALSE)))</f>
        <v/>
      </c>
      <c r="IK51" s="33" t="str">
        <f>IF(ISBLANK(II51),"",IF(ISBLANK(VLOOKUP(II51,role!A:E,3,FALSE)),"",VLOOKUP(II51,role!A:E,3,FALSE)))</f>
        <v/>
      </c>
      <c r="IL51" s="33" t="str">
        <f>IF(ISBLANK(II51),"",IF(ISBLANK(VLOOKUP(II51,role!A:E,4,FALSE)),"",VLOOKUP(II51,role!A:E,4,FALSE)))</f>
        <v/>
      </c>
      <c r="IM51" s="33" t="str">
        <f>IF(ISBLANK(II51),"",IF(ISBLANK(VLOOKUP(II51,role!A:E,5,FALSE)),"",VLOOKUP(II51,role!A:E,5,FALSE)))</f>
        <v/>
      </c>
      <c r="IS51" s="34"/>
      <c r="IV51" s="41"/>
      <c r="IX51" s="33" t="str">
        <f t="shared" si="74"/>
        <v/>
      </c>
      <c r="IY51" s="33" t="str">
        <f t="shared" si="75"/>
        <v/>
      </c>
      <c r="IZ51" s="33" t="str">
        <f t="shared" si="76"/>
        <v/>
      </c>
      <c r="JB51" s="33" t="str">
        <f>IF(ISBLANK(JA51),"",IF(ISBLANK(VLOOKUP(JA51,role!A:E,2,FALSE)),"",VLOOKUP(JA51,role!A:E,2,FALSE)))</f>
        <v/>
      </c>
      <c r="JC51" s="33" t="str">
        <f>IF(ISBLANK(JA51),"",IF(ISBLANK(VLOOKUP(JA51,role!A:E,3,FALSE)),"",VLOOKUP(JA51,role!A:E,3,FALSE)))</f>
        <v/>
      </c>
      <c r="JD51" s="33" t="str">
        <f>IF(ISBLANK(JA51),"",IF(ISBLANK(VLOOKUP(JA51,role!A:E,4,FALSE)),"",VLOOKUP(JA51,role!A:E,4,FALSE)))</f>
        <v/>
      </c>
      <c r="JE51" s="33" t="str">
        <f>IF(ISBLANK(JA51),"",IF(ISBLANK(VLOOKUP(JA51,role!A:E,5,FALSE)),"",VLOOKUP(JA51,role!A:E,5,FALSE)))</f>
        <v/>
      </c>
      <c r="JK51" s="34"/>
      <c r="JN51" s="41"/>
      <c r="JP51" s="33" t="str">
        <f t="shared" si="77"/>
        <v/>
      </c>
      <c r="JQ51" s="33" t="str">
        <f t="shared" si="78"/>
        <v/>
      </c>
      <c r="JR51" s="33" t="str">
        <f t="shared" si="79"/>
        <v/>
      </c>
      <c r="JT51" s="33" t="str">
        <f>IF(ISBLANK(JS51),"",IF(ISBLANK(VLOOKUP(JS51,role!A:E,2,FALSE)),"",VLOOKUP(JS51,role!A:E,2,FALSE)))</f>
        <v/>
      </c>
      <c r="JU51" s="33" t="str">
        <f>IF(ISBLANK(JS51),"",IF(ISBLANK(VLOOKUP(JS51,role!A:E,3,FALSE)),"",VLOOKUP(JS51,role!A:E,3,FALSE)))</f>
        <v/>
      </c>
      <c r="JV51" s="33" t="str">
        <f>IF(ISBLANK(JS51),"",IF(ISBLANK(VLOOKUP(JS51,role!A:E,4,FALSE)),"",VLOOKUP(JS51,role!A:E,4,FALSE)))</f>
        <v/>
      </c>
      <c r="JW51" s="33" t="str">
        <f>IF(ISBLANK(JS51),"",IF(ISBLANK(VLOOKUP(JS51,role!A:E,5,FALSE)),"",VLOOKUP(JS51,role!A:E,5,FALSE)))</f>
        <v/>
      </c>
      <c r="KC51" s="34"/>
      <c r="KF51" s="41"/>
      <c r="KH51" s="33" t="str">
        <f t="shared" si="80"/>
        <v/>
      </c>
      <c r="KI51" s="33" t="str">
        <f t="shared" si="81"/>
        <v/>
      </c>
      <c r="KJ51" s="33" t="str">
        <f t="shared" si="82"/>
        <v/>
      </c>
      <c r="KL51" s="33" t="str">
        <f>IF(ISBLANK(KK51),"",IF(ISBLANK(VLOOKUP(KK51,role!A:E,2,FALSE)),"",VLOOKUP(KK51,role!A:E,2,FALSE)))</f>
        <v/>
      </c>
      <c r="KM51" s="33" t="str">
        <f>IF(ISBLANK(KK51),"",IF(ISBLANK(VLOOKUP(KK51,role!A:E,3,FALSE)),"",VLOOKUP(KK51,role!A:E,3,FALSE)))</f>
        <v/>
      </c>
      <c r="KN51" s="33" t="str">
        <f>IF(ISBLANK(KK51),"",IF(ISBLANK(VLOOKUP(KK51,role!A:E,4,FALSE)),"",VLOOKUP(KK51,role!A:E,4,FALSE)))</f>
        <v/>
      </c>
      <c r="KO51" s="33" t="str">
        <f>IF(ISBLANK(KK51),"",IF(ISBLANK(VLOOKUP(KK51,role!A:E,5,FALSE)),"",VLOOKUP(KK51,role!A:E,5,FALSE)))</f>
        <v/>
      </c>
      <c r="KU51" s="34"/>
      <c r="KX51" s="41"/>
      <c r="KZ51" s="33" t="str">
        <f t="shared" si="83"/>
        <v/>
      </c>
      <c r="LA51" s="33" t="str">
        <f t="shared" si="84"/>
        <v/>
      </c>
      <c r="LB51" s="33" t="str">
        <f t="shared" si="85"/>
        <v/>
      </c>
      <c r="LD51" s="33" t="str">
        <f>IF(ISBLANK(LC51),"",IF(ISBLANK(VLOOKUP(LC51,role!A:E,2,FALSE)),"",VLOOKUP(LC51,role!A:E,2,FALSE)))</f>
        <v/>
      </c>
      <c r="LE51" s="33" t="str">
        <f>IF(ISBLANK(LC51),"",IF(ISBLANK(VLOOKUP(LC51,role!A:E,3,FALSE)),"",VLOOKUP(LC51,role!A:E,3,FALSE)))</f>
        <v/>
      </c>
      <c r="LF51" s="33" t="str">
        <f>IF(ISBLANK(LC51),"",IF(ISBLANK(VLOOKUP(LC51,role!A:E,4,FALSE)),"",VLOOKUP(LC51,role!A:E,4,FALSE)))</f>
        <v/>
      </c>
      <c r="LG51" s="33" t="str">
        <f>IF(ISBLANK(LC51),"",IF(ISBLANK(VLOOKUP(LC51,role!A:E,5,FALSE)),"",VLOOKUP(LC51,role!A:E,5,FALSE)))</f>
        <v/>
      </c>
      <c r="LM51" s="34"/>
      <c r="LP51" s="41"/>
      <c r="LR51" s="33" t="str">
        <f t="shared" si="86"/>
        <v/>
      </c>
      <c r="LS51" s="33" t="str">
        <f t="shared" si="87"/>
        <v/>
      </c>
      <c r="LT51" s="33" t="str">
        <f t="shared" si="88"/>
        <v/>
      </c>
      <c r="LV51" s="33" t="str">
        <f>IF(ISBLANK(LU51),"",IF(ISBLANK(VLOOKUP(LU51,role!A:E,2,FALSE)),"",VLOOKUP(LU51,role!A:E,2,FALSE)))</f>
        <v/>
      </c>
      <c r="LW51" s="33" t="str">
        <f>IF(ISBLANK(LU51),"",IF(ISBLANK(VLOOKUP(LU51,role!A:E,3,FALSE)),"",VLOOKUP(LU51,role!A:E,3,FALSE)))</f>
        <v/>
      </c>
      <c r="LX51" s="33" t="str">
        <f>IF(ISBLANK(LU51),"",IF(ISBLANK(VLOOKUP(LU51,role!A:E,4,FALSE)),"",VLOOKUP(LU51,role!A:E,4,FALSE)))</f>
        <v/>
      </c>
      <c r="LY51" s="33" t="str">
        <f>IF(ISBLANK(LU51),"",IF(ISBLANK(VLOOKUP(LU51,role!A:E,5,FALSE)),"",VLOOKUP(LU51,role!A:E,5,FALSE)))</f>
        <v/>
      </c>
      <c r="ME51" s="34"/>
      <c r="MH51" s="41"/>
      <c r="MJ51" s="33" t="str">
        <f t="shared" si="89"/>
        <v/>
      </c>
      <c r="MK51" s="33" t="str">
        <f t="shared" si="90"/>
        <v/>
      </c>
      <c r="ML51" s="33" t="str">
        <f t="shared" si="91"/>
        <v/>
      </c>
      <c r="MN51" s="33" t="str">
        <f>IF(ISBLANK(MM51),"",IF(ISBLANK(VLOOKUP(MM51,role!A:E,2,FALSE)),"",VLOOKUP(MM51,role!A:E,2,FALSE)))</f>
        <v/>
      </c>
      <c r="MO51" s="33" t="str">
        <f>IF(ISBLANK(MM51),"",IF(ISBLANK(VLOOKUP(MM51,role!A:E,3,FALSE)),"",VLOOKUP(MM51,role!A:E,3,FALSE)))</f>
        <v/>
      </c>
      <c r="MP51" s="33" t="str">
        <f>IF(ISBLANK(MM51),"",IF(ISBLANK(VLOOKUP(MM51,role!A:E,4,FALSE)),"",VLOOKUP(MM51,role!A:E,4,FALSE)))</f>
        <v/>
      </c>
      <c r="MQ51" s="33" t="str">
        <f>IF(ISBLANK(MM51),"",IF(ISBLANK(VLOOKUP(MM51,role!A:E,5,FALSE)),"",VLOOKUP(MM51,role!A:E,5,FALSE)))</f>
        <v/>
      </c>
      <c r="MW51" s="34"/>
      <c r="MZ51" s="41"/>
      <c r="NB51" s="33" t="str">
        <f t="shared" si="92"/>
        <v/>
      </c>
      <c r="NC51" s="33" t="str">
        <f t="shared" si="93"/>
        <v/>
      </c>
      <c r="ND51" s="33" t="str">
        <f t="shared" si="94"/>
        <v/>
      </c>
      <c r="NF51" s="33" t="str">
        <f>IF(ISBLANK(NE51),"",IF(ISBLANK(VLOOKUP(NE51,role!A:E,2,FALSE)),"",VLOOKUP(NE51,role!A:E,2,FALSE)))</f>
        <v/>
      </c>
      <c r="NG51" s="33" t="str">
        <f>IF(ISBLANK(NE51),"",IF(ISBLANK(VLOOKUP(NE51,role!A:E,3,FALSE)),"",VLOOKUP(NE51,role!A:E,3,FALSE)))</f>
        <v/>
      </c>
      <c r="NH51" s="33" t="str">
        <f>IF(ISBLANK(NE51),"",IF(ISBLANK(VLOOKUP(NE51,role!A:E,4,FALSE)),"",VLOOKUP(NE51,role!A:E,4,FALSE)))</f>
        <v/>
      </c>
      <c r="NI51" s="33" t="str">
        <f>IF(ISBLANK(NE51),"",IF(ISBLANK(VLOOKUP(NE51,role!A:E,5,FALSE)),"",VLOOKUP(NE51,role!A:E,5,FALSE)))</f>
        <v/>
      </c>
      <c r="NO51" s="34"/>
      <c r="NR51" s="41"/>
      <c r="NT51" s="33" t="str">
        <f t="shared" si="95"/>
        <v/>
      </c>
      <c r="NU51" s="33" t="str">
        <f t="shared" si="96"/>
        <v/>
      </c>
      <c r="NV51" s="33" t="str">
        <f t="shared" si="97"/>
        <v/>
      </c>
      <c r="NX51" s="33" t="str">
        <f>IF(ISBLANK(NW51),"",IF(ISBLANK(VLOOKUP(NW51,role!A:E,2,FALSE)),"",VLOOKUP(NW51,role!A:E,2,FALSE)))</f>
        <v/>
      </c>
      <c r="NY51" s="33" t="str">
        <f>IF(ISBLANK(NW51),"",IF(ISBLANK(VLOOKUP(NW51,role!A:E,3,FALSE)),"",VLOOKUP(NW51,role!A:E,3,FALSE)))</f>
        <v/>
      </c>
      <c r="NZ51" s="33" t="str">
        <f>IF(ISBLANK(NW51),"",IF(ISBLANK(VLOOKUP(NW51,role!A:E,4,FALSE)),"",VLOOKUP(NW51,role!A:E,4,FALSE)))</f>
        <v/>
      </c>
      <c r="OA51" s="33" t="str">
        <f>IF(ISBLANK(NW51),"",IF(ISBLANK(VLOOKUP(NW51,role!A:E,5,FALSE)),"",VLOOKUP(NW51,role!A:E,5,FALSE)))</f>
        <v/>
      </c>
      <c r="OG51" s="34"/>
      <c r="OJ51" s="41"/>
      <c r="OL51" s="33" t="str">
        <f t="shared" si="98"/>
        <v/>
      </c>
      <c r="OM51" s="33" t="str">
        <f t="shared" si="99"/>
        <v/>
      </c>
      <c r="ON51" s="33" t="str">
        <f t="shared" si="100"/>
        <v/>
      </c>
      <c r="OP51" s="33" t="str">
        <f>IF(ISBLANK(OO51),"",IF(ISBLANK(VLOOKUP(OO51,role!A:E,2,FALSE)),"",VLOOKUP(OO51,role!A:E,2,FALSE)))</f>
        <v/>
      </c>
      <c r="OQ51" s="33" t="str">
        <f>IF(ISBLANK(OO51),"",IF(ISBLANK(VLOOKUP(OO51,role!A:E,3,FALSE)),"",VLOOKUP(OO51,role!A:E,3,FALSE)))</f>
        <v/>
      </c>
      <c r="OR51" s="33" t="str">
        <f>IF(ISBLANK(OO51),"",IF(ISBLANK(VLOOKUP(OO51,role!A:E,4,FALSE)),"",VLOOKUP(OO51,role!A:E,4,FALSE)))</f>
        <v/>
      </c>
      <c r="OS51" s="33" t="str">
        <f>IF(ISBLANK(OO51),"",IF(ISBLANK(VLOOKUP(OO51,role!A:E,5,FALSE)),"",VLOOKUP(OO51,role!A:E,5,FALSE)))</f>
        <v/>
      </c>
      <c r="OY51" s="34"/>
      <c r="PB51" s="34"/>
      <c r="PC51" s="35"/>
      <c r="PD51" s="36" t="str">
        <f t="shared" si="101"/>
        <v/>
      </c>
      <c r="PF51" s="33" t="str">
        <f>IF(ISBLANK(PE51),"",IF(ISBLANK(VLOOKUP(PE51,role!A:E,2,FALSE)),"",VLOOKUP(PE51,role!A:E,2,FALSE)))</f>
        <v/>
      </c>
      <c r="PG51" s="33" t="str">
        <f>IF(ISBLANK(PE51),"",IF(ISBLANK(VLOOKUP(PE51,role!A:E,3,FALSE)),"",VLOOKUP(PE51,role!A:E,3,FALSE)))</f>
        <v/>
      </c>
      <c r="PH51" s="33" t="str">
        <f>IF(ISBLANK(PE51),"",IF(ISBLANK(VLOOKUP(PE51,role!A:E,4,FALSE)),"",VLOOKUP(PE51,role!A:E,4,FALSE)))</f>
        <v/>
      </c>
      <c r="PI51" s="33" t="str">
        <f>IF(ISBLANK(PE51),"",IF(ISBLANK(VLOOKUP(PE51,role!A:E,5,FALSE)),"",VLOOKUP(PE51,role!A:E,5,FALSE)))</f>
        <v/>
      </c>
      <c r="PJ51" s="38"/>
      <c r="PK51" s="36" t="str">
        <f t="shared" si="102"/>
        <v/>
      </c>
      <c r="PM51" s="33" t="str">
        <f>IF(ISBLANK(PL51),"",IF(ISBLANK(VLOOKUP(PL51,role!A:E,2,FALSE)),"",VLOOKUP(PL51,role!A:E,2,FALSE)))</f>
        <v/>
      </c>
      <c r="PN51" s="33" t="str">
        <f>IF(ISBLANK(PL51),"",IF(ISBLANK(VLOOKUP(PL51,role!A:E,3,FALSE)),"",VLOOKUP(PL51,role!A:E,3,FALSE)))</f>
        <v/>
      </c>
      <c r="PO51" s="33" t="str">
        <f>IF(ISBLANK(PL51),"",IF(ISBLANK(VLOOKUP(PL51,role!A:E,4,FALSE)),"",VLOOKUP(PL51,role!A:E,4,FALSE)))</f>
        <v/>
      </c>
      <c r="PP51" s="33" t="str">
        <f>IF(ISBLANK(PL51),"",IF(ISBLANK(VLOOKUP(PL51,role!A:E,5,FALSE)),"",VLOOKUP(PL51,role!A:E,5,FALSE)))</f>
        <v/>
      </c>
      <c r="PQ51" s="38"/>
      <c r="PR51" s="36" t="str">
        <f t="shared" si="103"/>
        <v/>
      </c>
      <c r="PT51" s="33" t="str">
        <f>IF(ISBLANK(PS51),"",IF(ISBLANK(VLOOKUP(PS51,role!A:E,2,FALSE)),"",VLOOKUP(PS51,role!A:E,2,FALSE)))</f>
        <v/>
      </c>
      <c r="PU51" s="33" t="str">
        <f>IF(ISBLANK(PS51),"",IF(ISBLANK(VLOOKUP(PS51,role!A:E,3,FALSE)),"",VLOOKUP(PS51,role!A:E,3,FALSE)))</f>
        <v/>
      </c>
      <c r="PV51" s="33" t="str">
        <f>IF(ISBLANK(PS51),"",IF(ISBLANK(VLOOKUP(PS51,role!A:E,4,FALSE)),"",VLOOKUP(PS51,role!A:E,4,FALSE)))</f>
        <v/>
      </c>
      <c r="PW51" s="33" t="str">
        <f>IF(ISBLANK(PS51),"",IF(ISBLANK(VLOOKUP(PS51,role!A:E,5,FALSE)),"",VLOOKUP(PS51,role!A:E,5,FALSE)))</f>
        <v/>
      </c>
      <c r="PX51" s="38"/>
      <c r="PY51" s="36" t="str">
        <f t="shared" si="104"/>
        <v/>
      </c>
      <c r="QA51" s="33" t="str">
        <f>IF(ISBLANK(PZ51),"",IF(ISBLANK(VLOOKUP(PZ51,role!A:E,2,FALSE)),"",VLOOKUP(PZ51,role!A:E,2,FALSE)))</f>
        <v/>
      </c>
      <c r="QB51" s="33" t="str">
        <f>IF(ISBLANK(PZ51),"",IF(ISBLANK(VLOOKUP(PZ51,role!A:E,3,FALSE)),"",VLOOKUP(PZ51,role!A:E,3,FALSE)))</f>
        <v/>
      </c>
      <c r="QC51" s="33" t="str">
        <f>IF(ISBLANK(PZ51),"",IF(ISBLANK(VLOOKUP(PZ51,role!A:E,4,FALSE)),"",VLOOKUP(PZ51,role!A:E,4,FALSE)))</f>
        <v/>
      </c>
      <c r="QD51" s="33" t="str">
        <f>IF(ISBLANK(PZ51),"",IF(ISBLANK(VLOOKUP(PZ51,role!A:E,5,FALSE)),"",VLOOKUP(PZ51,role!A:E,5,FALSE)))</f>
        <v/>
      </c>
      <c r="QE51" s="38"/>
      <c r="QF51" s="36" t="str">
        <f t="shared" si="105"/>
        <v/>
      </c>
      <c r="QH51" s="33" t="str">
        <f>IF(ISBLANK(QG51),"",IF(ISBLANK(VLOOKUP(QG51,role!A:E,2,FALSE)),"",VLOOKUP(QG51,role!A:E,2,FALSE)))</f>
        <v/>
      </c>
      <c r="QI51" s="33" t="str">
        <f>IF(ISBLANK(QG51),"",IF(ISBLANK(VLOOKUP(QG51,role!A:E,3,FALSE)),"",VLOOKUP(QG51,role!A:E,3,FALSE)))</f>
        <v/>
      </c>
      <c r="QJ51" s="33" t="str">
        <f>IF(ISBLANK(QG51),"",IF(ISBLANK(VLOOKUP(QG51,role!A:E,4,FALSE)),"",VLOOKUP(QG51,role!A:E,4,FALSE)))</f>
        <v/>
      </c>
      <c r="QK51" s="33" t="str">
        <f>IF(ISBLANK(QG51),"",IF(ISBLANK(VLOOKUP(QG51,role!A:E,5,FALSE)),"",VLOOKUP(QG51,role!A:E,5,FALSE)))</f>
        <v/>
      </c>
      <c r="QL51" s="34"/>
      <c r="QM51" s="38"/>
      <c r="QN51" s="36" t="str">
        <f t="shared" si="106"/>
        <v/>
      </c>
      <c r="QP51" s="33" t="str">
        <f>IF(ISBLANK(QO51),"",IF(ISBLANK(VLOOKUP(QO51,role!A:E,2,FALSE)),"",VLOOKUP(QO51,role!A:E,2,FALSE)))</f>
        <v/>
      </c>
      <c r="QQ51" s="33" t="str">
        <f>IF(ISBLANK(QO51),"",IF(ISBLANK(VLOOKUP(QO51,role!A:E,3,FALSE)),"",VLOOKUP(QO51,role!A:E,3,FALSE)))</f>
        <v/>
      </c>
      <c r="QR51" s="33" t="str">
        <f>IF(ISBLANK(QO51),"",IF(ISBLANK(VLOOKUP(QO51,role!A:E,4,FALSE)),"",VLOOKUP(QO51,role!A:E,4,FALSE)))</f>
        <v/>
      </c>
      <c r="QS51" s="33" t="str">
        <f>IF(ISBLANK(QO51),"",IF(ISBLANK(VLOOKUP(QO51,role!A:E,5,FALSE)),"",VLOOKUP(QO51,role!A:E,5,FALSE)))</f>
        <v/>
      </c>
      <c r="QT51" s="38"/>
      <c r="QU51" s="36" t="str">
        <f t="shared" si="107"/>
        <v/>
      </c>
      <c r="QW51" s="33" t="str">
        <f>IF(ISBLANK(QV51),"",IF(ISBLANK(VLOOKUP(QV51,role!A:E,2,FALSE)),"",VLOOKUP(QV51,role!A:E,2,FALSE)))</f>
        <v/>
      </c>
      <c r="QX51" s="33" t="str">
        <f>IF(ISBLANK(QV51),"",IF(ISBLANK(VLOOKUP(QV51,role!A:E,3,FALSE)),"",VLOOKUP(QV51,role!A:E,3,FALSE)))</f>
        <v/>
      </c>
      <c r="QY51" s="33" t="str">
        <f>IF(ISBLANK(QV51),"",IF(ISBLANK(VLOOKUP(QV51,role!A:E,4,FALSE)),"",VLOOKUP(QV51,role!A:E,4,FALSE)))</f>
        <v/>
      </c>
      <c r="QZ51" s="33" t="str">
        <f>IF(ISBLANK(QV51),"",IF(ISBLANK(VLOOKUP(QV51,role!A:E,5,FALSE)),"",VLOOKUP(QV51,role!A:E,5,FALSE)))</f>
        <v/>
      </c>
      <c r="RA51" s="38"/>
      <c r="RB51" s="36" t="str">
        <f t="shared" si="108"/>
        <v/>
      </c>
      <c r="RD51" s="33" t="str">
        <f>IF(ISBLANK(RC51),"",IF(ISBLANK(VLOOKUP(RC51,role!A:E,2,FALSE)),"",VLOOKUP(RC51,role!A:E,2,FALSE)))</f>
        <v/>
      </c>
      <c r="RE51" s="33" t="str">
        <f>IF(ISBLANK(RC51),"",IF(ISBLANK(VLOOKUP(RC51,role!A:E,3,FALSE)),"",VLOOKUP(RC51,role!A:E,3,FALSE)))</f>
        <v/>
      </c>
      <c r="RF51" s="33" t="str">
        <f>IF(ISBLANK(RC51),"",IF(ISBLANK(VLOOKUP(RC51,role!A:E,4,FALSE)),"",VLOOKUP(RC51,role!A:E,4,FALSE)))</f>
        <v/>
      </c>
      <c r="RG51" s="33" t="str">
        <f>IF(ISBLANK(RC51),"",IF(ISBLANK(VLOOKUP(RC51,role!A:E,5,FALSE)),"",VLOOKUP(RC51,role!A:E,5,FALSE)))</f>
        <v/>
      </c>
      <c r="RH51" s="38"/>
      <c r="RI51" s="36" t="str">
        <f t="shared" si="109"/>
        <v/>
      </c>
      <c r="RK51" s="33" t="str">
        <f>IF(ISBLANK(RJ51),"",IF(ISBLANK(VLOOKUP(RJ51,role!A:E,2,FALSE)),"",VLOOKUP(RJ51,role!A:E,2,FALSE)))</f>
        <v/>
      </c>
      <c r="RL51" s="33" t="str">
        <f>IF(ISBLANK(RJ51),"",IF(ISBLANK(VLOOKUP(RJ51,role!A:E,3,FALSE)),"",VLOOKUP(RJ51,role!A:E,3,FALSE)))</f>
        <v/>
      </c>
      <c r="RM51" s="33" t="str">
        <f>IF(ISBLANK(RJ51),"",IF(ISBLANK(VLOOKUP(RJ51,role!A:E,4,FALSE)),"",VLOOKUP(RJ51,role!A:E,4,FALSE)))</f>
        <v/>
      </c>
      <c r="RN51" s="33" t="str">
        <f>IF(ISBLANK(RJ51),"",IF(ISBLANK(VLOOKUP(RJ51,role!A:E,5,FALSE)),"",VLOOKUP(RJ51,role!A:E,5,FALSE)))</f>
        <v/>
      </c>
      <c r="RO51" s="38"/>
      <c r="RP51" s="36" t="str">
        <f t="shared" si="110"/>
        <v/>
      </c>
      <c r="RR51" s="33" t="str">
        <f t="shared" si="111"/>
        <v/>
      </c>
      <c r="RS51" s="33" t="str">
        <f t="shared" si="112"/>
        <v/>
      </c>
      <c r="RT51" s="33" t="str">
        <f t="shared" si="113"/>
        <v/>
      </c>
      <c r="RU51" s="33" t="str">
        <f t="shared" si="114"/>
        <v/>
      </c>
      <c r="RV51" s="34"/>
      <c r="RW51" s="35"/>
      <c r="RY51" s="33" t="str">
        <f t="shared" si="115"/>
        <v/>
      </c>
      <c r="RZ51" s="41"/>
      <c r="SA51" s="33" t="str">
        <f t="shared" si="116"/>
        <v/>
      </c>
      <c r="SC51" s="33" t="str">
        <f t="shared" si="117"/>
        <v/>
      </c>
      <c r="SE51" s="33" t="str">
        <f t="shared" si="118"/>
        <v/>
      </c>
      <c r="SG51" s="33" t="str">
        <f t="shared" si="119"/>
        <v/>
      </c>
      <c r="SI51" s="33" t="str">
        <f t="shared" si="120"/>
        <v/>
      </c>
      <c r="SK51" s="33" t="str">
        <f t="shared" si="121"/>
        <v/>
      </c>
      <c r="SM51" s="33" t="str">
        <f t="shared" si="122"/>
        <v/>
      </c>
      <c r="SO51" s="33" t="str">
        <f t="shared" si="123"/>
        <v/>
      </c>
      <c r="SQ51" s="33" t="str">
        <f t="shared" si="124"/>
        <v/>
      </c>
      <c r="SS51" s="33" t="str">
        <f t="shared" si="125"/>
        <v/>
      </c>
      <c r="ST51" s="34"/>
      <c r="SV51" s="33" t="str">
        <f t="shared" si="126"/>
        <v/>
      </c>
      <c r="SX51" s="33" t="str">
        <f t="shared" si="127"/>
        <v/>
      </c>
      <c r="SZ51" s="33" t="str">
        <f t="shared" si="128"/>
        <v/>
      </c>
      <c r="TB51" s="33" t="str">
        <f t="shared" si="129"/>
        <v/>
      </c>
      <c r="TD51" s="33" t="str">
        <f t="shared" si="130"/>
        <v/>
      </c>
      <c r="TE51" s="34"/>
      <c r="TG51" s="33" t="str">
        <f t="shared" si="131"/>
        <v/>
      </c>
      <c r="TI51" s="33" t="str">
        <f t="shared" si="132"/>
        <v/>
      </c>
      <c r="TK51" s="33" t="str">
        <f t="shared" si="133"/>
        <v/>
      </c>
      <c r="TM51" s="33" t="str">
        <f t="shared" si="134"/>
        <v/>
      </c>
      <c r="TO51" s="33" t="str">
        <f t="shared" si="135"/>
        <v/>
      </c>
      <c r="TP51" s="34"/>
      <c r="TR51" s="33" t="str">
        <f t="shared" si="136"/>
        <v/>
      </c>
      <c r="TT51" s="33" t="str">
        <f t="shared" si="137"/>
        <v/>
      </c>
      <c r="TV51" s="33" t="str">
        <f t="shared" si="138"/>
        <v/>
      </c>
      <c r="TX51" s="33" t="str">
        <f t="shared" si="139"/>
        <v/>
      </c>
      <c r="TZ51" s="33" t="str">
        <f t="shared" si="140"/>
        <v/>
      </c>
      <c r="UA51" s="34"/>
      <c r="UC51" s="33" t="str">
        <f t="shared" si="141"/>
        <v/>
      </c>
      <c r="UE51" s="33" t="str">
        <f t="shared" si="142"/>
        <v/>
      </c>
      <c r="UG51" s="33" t="str">
        <f t="shared" si="143"/>
        <v/>
      </c>
      <c r="UI51" s="33" t="str">
        <f t="shared" si="144"/>
        <v/>
      </c>
      <c r="UK51" s="33" t="str">
        <f t="shared" si="145"/>
        <v/>
      </c>
      <c r="UL51" s="34"/>
      <c r="UN51" s="33" t="str">
        <f t="shared" si="146"/>
        <v/>
      </c>
      <c r="UO51" s="33" t="str">
        <f t="shared" si="147"/>
        <v/>
      </c>
      <c r="UQ51" s="33" t="str">
        <f t="shared" si="148"/>
        <v/>
      </c>
      <c r="UR51" s="33" t="str">
        <f t="shared" si="149"/>
        <v/>
      </c>
      <c r="UT51" s="33" t="str">
        <f t="shared" si="150"/>
        <v/>
      </c>
      <c r="UU51" s="33" t="str">
        <f t="shared" si="151"/>
        <v/>
      </c>
      <c r="UW51" s="33" t="str">
        <f t="shared" si="152"/>
        <v/>
      </c>
      <c r="UX51" s="33" t="str">
        <f t="shared" si="153"/>
        <v/>
      </c>
      <c r="UZ51" s="33" t="str">
        <f t="shared" si="154"/>
        <v/>
      </c>
      <c r="VA51" s="33" t="str">
        <f t="shared" si="155"/>
        <v/>
      </c>
      <c r="VB51" s="37"/>
      <c r="VC51" s="35"/>
      <c r="VD51" s="36" t="str">
        <f t="shared" si="156"/>
        <v/>
      </c>
      <c r="VE51" s="36" t="str">
        <f t="shared" si="157"/>
        <v/>
      </c>
      <c r="VG51" s="36" t="str">
        <f t="shared" si="158"/>
        <v/>
      </c>
      <c r="VH51" s="36" t="str">
        <f t="shared" si="159"/>
        <v/>
      </c>
      <c r="VJ51" s="36" t="str">
        <f t="shared" si="160"/>
        <v/>
      </c>
      <c r="VK51" s="36" t="str">
        <f t="shared" si="161"/>
        <v/>
      </c>
      <c r="VM51" s="36" t="str">
        <f t="shared" si="162"/>
        <v/>
      </c>
      <c r="VN51" s="36" t="str">
        <f t="shared" si="163"/>
        <v/>
      </c>
      <c r="VP51" s="36" t="str">
        <f t="shared" si="164"/>
        <v/>
      </c>
      <c r="VQ51" s="36" t="str">
        <f t="shared" si="165"/>
        <v/>
      </c>
      <c r="VR51" s="34"/>
      <c r="VT51" s="36" t="str">
        <f t="shared" si="166"/>
        <v/>
      </c>
      <c r="VU51" s="36" t="str">
        <f t="shared" si="167"/>
        <v/>
      </c>
      <c r="VW51" s="36" t="str">
        <f t="shared" si="168"/>
        <v/>
      </c>
      <c r="VX51" s="36" t="str">
        <f t="shared" si="169"/>
        <v/>
      </c>
      <c r="VZ51" s="36" t="str">
        <f t="shared" si="170"/>
        <v/>
      </c>
      <c r="WA51" s="36" t="str">
        <f t="shared" si="171"/>
        <v/>
      </c>
      <c r="WC51" s="36" t="str">
        <f t="shared" si="172"/>
        <v/>
      </c>
      <c r="WD51" s="36" t="str">
        <f t="shared" si="173"/>
        <v/>
      </c>
      <c r="WF51" s="36" t="str">
        <f t="shared" si="174"/>
        <v/>
      </c>
      <c r="WG51" s="36" t="str">
        <f t="shared" si="175"/>
        <v/>
      </c>
      <c r="WH51" s="34"/>
      <c r="WK51" s="33" t="str">
        <f t="shared" si="176"/>
        <v/>
      </c>
      <c r="WL51" s="35"/>
      <c r="WM51" s="38"/>
      <c r="WN51" s="36" t="str">
        <f t="shared" si="177"/>
        <v/>
      </c>
      <c r="WO51" s="33" t="str">
        <f t="shared" si="178"/>
        <v/>
      </c>
      <c r="WR51" s="36" t="str">
        <f t="shared" si="179"/>
        <v/>
      </c>
      <c r="WS51" s="33" t="str">
        <f t="shared" si="180"/>
        <v/>
      </c>
      <c r="WV51" s="36" t="str">
        <f t="shared" si="181"/>
        <v/>
      </c>
      <c r="WW51" s="33" t="str">
        <f t="shared" si="182"/>
        <v/>
      </c>
      <c r="WZ51" s="36" t="str">
        <f t="shared" si="183"/>
        <v/>
      </c>
      <c r="XA51" s="33" t="str">
        <f t="shared" si="184"/>
        <v/>
      </c>
      <c r="XB51" s="33"/>
      <c r="XD51" s="36" t="str">
        <f t="shared" si="185"/>
        <v/>
      </c>
      <c r="XE51" s="33" t="str">
        <f t="shared" si="186"/>
        <v/>
      </c>
      <c r="XF51" s="39"/>
      <c r="XG51" s="33" t="str">
        <f t="shared" si="187"/>
        <v/>
      </c>
      <c r="XH51" s="33" t="str">
        <f t="shared" si="188"/>
        <v/>
      </c>
      <c r="XI51" s="33" t="str">
        <f t="shared" si="189"/>
        <v/>
      </c>
      <c r="XJ51" s="33" t="str">
        <f t="shared" si="190"/>
        <v/>
      </c>
      <c r="XK51" s="33" t="str">
        <f t="shared" si="191"/>
        <v/>
      </c>
      <c r="XL51" s="33" t="str">
        <f t="shared" si="192"/>
        <v/>
      </c>
      <c r="XM51" s="33" t="str">
        <f t="shared" si="193"/>
        <v/>
      </c>
      <c r="XN51" s="33" t="str">
        <f t="shared" si="194"/>
        <v/>
      </c>
      <c r="XO51" s="33" t="str">
        <f t="shared" si="195"/>
        <v/>
      </c>
    </row>
    <row r="52" spans="3:639" s="32" customFormat="1" x14ac:dyDescent="0.25">
      <c r="C52" s="33" t="str">
        <f t="shared" si="20"/>
        <v/>
      </c>
      <c r="E52" s="32" t="str">
        <f t="shared" si="21"/>
        <v/>
      </c>
      <c r="F52" s="33" t="str">
        <f t="shared" si="22"/>
        <v/>
      </c>
      <c r="G52" s="33" t="str">
        <f t="shared" si="23"/>
        <v/>
      </c>
      <c r="J52" s="33" t="str">
        <f t="shared" si="24"/>
        <v/>
      </c>
      <c r="K52" s="33" t="str">
        <f t="shared" si="25"/>
        <v/>
      </c>
      <c r="L52" s="33" t="str">
        <f t="shared" si="26"/>
        <v/>
      </c>
      <c r="N52" s="33" t="str">
        <f t="shared" si="27"/>
        <v/>
      </c>
      <c r="O52" s="33" t="str">
        <f t="shared" si="28"/>
        <v/>
      </c>
      <c r="Q52" s="33" t="str">
        <f t="shared" si="29"/>
        <v/>
      </c>
      <c r="R52" s="33" t="str">
        <f t="shared" si="30"/>
        <v/>
      </c>
      <c r="S52" s="33"/>
      <c r="T52" s="33"/>
      <c r="U52" s="33" t="str">
        <f t="shared" si="31"/>
        <v/>
      </c>
      <c r="V52" s="33" t="str">
        <f t="shared" si="32"/>
        <v/>
      </c>
      <c r="W52" s="33"/>
      <c r="Y52" s="33" t="str">
        <f>IF(ISBLANK(X52),"",VLOOKUP(X52,resource_type!A:C,3,FALSE))</f>
        <v/>
      </c>
      <c r="Z52" s="33" t="str">
        <f>IF(ISBLANK(X52),"",VLOOKUP(X52,resource_type!A:C,2,FALSE))</f>
        <v/>
      </c>
      <c r="AA52" s="33" t="str">
        <f t="shared" si="33"/>
        <v/>
      </c>
      <c r="AB52" s="33" t="str">
        <f t="shared" si="34"/>
        <v/>
      </c>
      <c r="AD52" s="33" t="str">
        <f>IF(ISBLANK(AC52),"",VLOOKUP(AC52,resource_type!A:C,3,FALSE))</f>
        <v/>
      </c>
      <c r="AF52" s="33" t="str">
        <f>IF(ISBLANK(AE52),"",VLOOKUP(AE52,resource_type!A:C,3,FALSE))</f>
        <v/>
      </c>
      <c r="AG52" s="34"/>
      <c r="AI52" s="33" t="str">
        <f t="shared" si="35"/>
        <v/>
      </c>
      <c r="AK52" s="33" t="str">
        <f t="shared" si="36"/>
        <v/>
      </c>
      <c r="AM52" s="33" t="str">
        <f t="shared" si="37"/>
        <v/>
      </c>
      <c r="AO52" s="33" t="str">
        <f t="shared" si="38"/>
        <v/>
      </c>
      <c r="AP52" s="54"/>
      <c r="AQ52" s="35"/>
      <c r="AR52" s="36" t="str">
        <f t="shared" si="39"/>
        <v/>
      </c>
      <c r="AS52" s="36" t="str">
        <f t="shared" si="40"/>
        <v/>
      </c>
      <c r="AT52" s="35"/>
      <c r="AV52" s="33" t="str">
        <f t="shared" si="41"/>
        <v/>
      </c>
      <c r="AW52" s="33" t="str">
        <f t="shared" si="42"/>
        <v/>
      </c>
      <c r="AX52" s="33" t="str">
        <f t="shared" si="43"/>
        <v/>
      </c>
      <c r="AZ52" s="33" t="str">
        <f>IF(ISBLANK(AY52),"",IF(ISBLANK(VLOOKUP(AY52,role!A:E,2,FALSE)),"",VLOOKUP(AY52,role!A:E,2,FALSE)))</f>
        <v/>
      </c>
      <c r="BA52" s="33" t="str">
        <f>IF(ISBLANK(AY52),"",IF(ISBLANK(VLOOKUP(AY52,role!A:E,3,FALSE)),"",VLOOKUP(AY52,role!A:E,3,FALSE)))</f>
        <v/>
      </c>
      <c r="BB52" s="33" t="str">
        <f>IF(ISBLANK(AY52),"",IF(ISBLANK(VLOOKUP(AY52,role!A:E,4,FALSE)),"",VLOOKUP(AY52,role!A:E,4,FALSE)))</f>
        <v/>
      </c>
      <c r="BC52" s="33" t="str">
        <f>IF(ISBLANK(AY52),"",IF(ISBLANK(VLOOKUP(AY52,role!A:E,5,FALSE)),"",VLOOKUP(AY52,role!A:E,5,FALSE)))</f>
        <v/>
      </c>
      <c r="BE52" s="33" t="str">
        <f>IF(ISBLANK(BD52),"",IF(ISBLANK(VLOOKUP(BD52,role!A:E,2,FALSE)),"",VLOOKUP(BD52,role!A:E,2,FALSE)))</f>
        <v/>
      </c>
      <c r="BF52" s="33" t="str">
        <f>IF(ISBLANK(BD52),"",IF(ISBLANK(VLOOKUP(BD52,role!A:E,3,FALSE)),"",VLOOKUP(BD52,role!A:E,3,FALSE)))</f>
        <v/>
      </c>
      <c r="BG52" s="33" t="str">
        <f>IF(ISBLANK(BD52),"",IF(ISBLANK(VLOOKUP(BD52,role!A:E,4,FALSE)),"",VLOOKUP(BD52,role!A:E,4,FALSE)))</f>
        <v/>
      </c>
      <c r="BH52" s="33" t="str">
        <f>IF(ISBLANK(BD52),"",IF(ISBLANK(VLOOKUP(BD52,role!A:E,5,FALSE)),"",VLOOKUP(BD52,role!A:E,5,FALSE)))</f>
        <v/>
      </c>
      <c r="BN52" s="34"/>
      <c r="BQ52" s="41"/>
      <c r="BS52" s="33" t="str">
        <f t="shared" si="44"/>
        <v/>
      </c>
      <c r="BT52" s="33" t="str">
        <f t="shared" si="45"/>
        <v/>
      </c>
      <c r="BU52" s="33" t="str">
        <f t="shared" si="46"/>
        <v/>
      </c>
      <c r="BW52" s="33" t="str">
        <f>IF(ISBLANK(BV52),"",IF(ISBLANK(VLOOKUP(BV52,role!A:E,2,FALSE)),"",VLOOKUP(BV52,role!A:E,2,FALSE)))</f>
        <v/>
      </c>
      <c r="BX52" s="33" t="str">
        <f>IF(ISBLANK(BV52),"",IF(ISBLANK(VLOOKUP(BV52,role!A:E,3,FALSE)),"",VLOOKUP(BV52,role!A:E,3,FALSE)))</f>
        <v/>
      </c>
      <c r="BY52" s="33" t="str">
        <f>IF(ISBLANK(BV52),"",IF(ISBLANK(VLOOKUP(BV52,role!A:E,4,FALSE)),"",VLOOKUP(BV52,role!A:E,4,FALSE)))</f>
        <v/>
      </c>
      <c r="BZ52" s="33" t="str">
        <f>IF(ISBLANK(BV52),"",IF(ISBLANK(VLOOKUP(BV52,role!A:E,5,FALSE)),"",VLOOKUP(BV52,role!A:E,5,FALSE)))</f>
        <v/>
      </c>
      <c r="CB52" s="33" t="str">
        <f>IF(ISBLANK(CA52),"",IF(ISBLANK(VLOOKUP(CA52,role!A:E,2,FALSE)),"",VLOOKUP(CA52,role!A:E,2,FALSE)))</f>
        <v/>
      </c>
      <c r="CC52" s="33" t="str">
        <f>IF(ISBLANK(CA52),"",IF(ISBLANK(VLOOKUP(CA52,role!A:E,3,FALSE)),"",VLOOKUP(CA52,role!A:E,3,FALSE)))</f>
        <v/>
      </c>
      <c r="CD52" s="33" t="str">
        <f>IF(ISBLANK(CA52),"",IF(ISBLANK(VLOOKUP(CA52,role!A:E,4,FALSE)),"",VLOOKUP(CA52,role!A:E,4,FALSE)))</f>
        <v/>
      </c>
      <c r="CE52" s="33" t="str">
        <f>IF(ISBLANK(CA52),"",IF(ISBLANK(VLOOKUP(CA52,role!A:E,5,FALSE)),"",VLOOKUP(CA52,role!A:E,5,FALSE)))</f>
        <v/>
      </c>
      <c r="CK52" s="34"/>
      <c r="CN52" s="41"/>
      <c r="CP52" s="33" t="str">
        <f t="shared" si="47"/>
        <v/>
      </c>
      <c r="CQ52" s="33" t="str">
        <f t="shared" si="48"/>
        <v/>
      </c>
      <c r="CR52" s="33" t="str">
        <f t="shared" si="49"/>
        <v/>
      </c>
      <c r="CT52" s="33" t="str">
        <f>IF(ISBLANK(CS52),"",IF(ISBLANK(VLOOKUP(CS52,role!A:E,2,FALSE)),"",VLOOKUP(CS52,role!A:E,2,FALSE)))</f>
        <v/>
      </c>
      <c r="CU52" s="33" t="str">
        <f>IF(ISBLANK(CS52),"",IF(ISBLANK(VLOOKUP(CS52,role!A:E,3,FALSE)),"",VLOOKUP(CS52,role!A:E,3,FALSE)))</f>
        <v/>
      </c>
      <c r="CV52" s="33" t="str">
        <f>IF(ISBLANK(CS52),"",IF(ISBLANK(VLOOKUP(CS52,role!A:E,4,FALSE)),"",VLOOKUP(CS52,role!A:E,4,FALSE)))</f>
        <v/>
      </c>
      <c r="CW52" s="33" t="str">
        <f>IF(ISBLANK(CS52),"",IF(ISBLANK(VLOOKUP(CS52,role!A:E,5,FALSE)),"",VLOOKUP(CS52,role!A:E,5,FALSE)))</f>
        <v/>
      </c>
      <c r="DC52" s="34"/>
      <c r="DF52" s="41"/>
      <c r="DH52" s="33" t="str">
        <f t="shared" si="50"/>
        <v/>
      </c>
      <c r="DI52" s="33" t="str">
        <f t="shared" si="51"/>
        <v/>
      </c>
      <c r="DJ52" s="33" t="str">
        <f t="shared" si="52"/>
        <v/>
      </c>
      <c r="DL52" s="33" t="str">
        <f>IF(ISBLANK(DK52),"",IF(ISBLANK(VLOOKUP(DK52,role!A:E,2,FALSE)),"",VLOOKUP(DK52,role!A:E,2,FALSE)))</f>
        <v/>
      </c>
      <c r="DM52" s="33" t="str">
        <f>IF(ISBLANK(DK52),"",IF(ISBLANK(VLOOKUP(DK52,role!A:E,3,FALSE)),"",VLOOKUP(DK52,role!A:E,3,FALSE)))</f>
        <v/>
      </c>
      <c r="DN52" s="33" t="str">
        <f>IF(ISBLANK(DK52),"",IF(ISBLANK(VLOOKUP(DK52,role!A:E,4,FALSE)),"",VLOOKUP(DK52,role!A:E,4,FALSE)))</f>
        <v/>
      </c>
      <c r="DO52" s="33" t="str">
        <f>IF(ISBLANK(DK52),"",IF(ISBLANK(VLOOKUP(DK52,role!A:E,5,FALSE)),"",VLOOKUP(DK52,role!A:E,5,FALSE)))</f>
        <v/>
      </c>
      <c r="DU52" s="34"/>
      <c r="DX52" s="41"/>
      <c r="DZ52" s="33" t="str">
        <f t="shared" si="53"/>
        <v/>
      </c>
      <c r="EA52" s="33" t="str">
        <f t="shared" si="54"/>
        <v/>
      </c>
      <c r="EB52" s="33" t="str">
        <f t="shared" si="55"/>
        <v/>
      </c>
      <c r="ED52" s="33" t="str">
        <f>IF(ISBLANK(EC52),"",VLOOKUP(EC52,role!A:E,2,FALSE))</f>
        <v/>
      </c>
      <c r="EE52" s="33" t="str">
        <f>IF(ISBLANK(EC52),"",IF(ISBLANK(VLOOKUP(EC52,role!A:E,3,FALSE)),"",VLOOKUP(EC52,role!A:E,3,FALSE)))</f>
        <v/>
      </c>
      <c r="EF52" s="33" t="str">
        <f>IF(ISBLANK(EC52),"",IF(ISBLANK(VLOOKUP(EC52,role!A:E,4,FALSE)),"",VLOOKUP(EC52,role!A:E,4,FALSE)))</f>
        <v/>
      </c>
      <c r="EG52" s="33" t="str">
        <f>IF(ISBLANK(EC52),"",IF(ISBLANK(VLOOKUP(EC52,role!A:E,5,FALSE)),"",VLOOKUP(EC52,role!A:E,5,FALSE)))</f>
        <v/>
      </c>
      <c r="EM52" s="34"/>
      <c r="EP52" s="34"/>
      <c r="ES52" s="33" t="str">
        <f t="shared" si="56"/>
        <v/>
      </c>
      <c r="ET52" s="33" t="str">
        <f t="shared" si="57"/>
        <v/>
      </c>
      <c r="EU52" s="33" t="str">
        <f t="shared" si="58"/>
        <v/>
      </c>
      <c r="EW52" s="33" t="str">
        <f>IF(ISBLANK(EV52),"",IF(ISBLANK(VLOOKUP(EV52,role!A:E,2,FALSE)),"",VLOOKUP(EV52,role!A:E,2,FALSE)))</f>
        <v/>
      </c>
      <c r="EX52" s="33" t="str">
        <f>IF(ISBLANK(EV52),"",IF(ISBLANK(VLOOKUP(EV52,role!A:E,3,FALSE)),"",VLOOKUP(EV52,role!A:E,3,FALSE)))</f>
        <v/>
      </c>
      <c r="EY52" s="33" t="str">
        <f>IF(ISBLANK(EV52),"",IF(ISBLANK(VLOOKUP(EV52,role!A:E,4,FALSE)),"",VLOOKUP(EV52,role!A:E,4,FALSE)))</f>
        <v/>
      </c>
      <c r="EZ52" s="33" t="str">
        <f>IF(ISBLANK(EV52),"",IF(ISBLANK(VLOOKUP(EV52,role!A:E,5,FALSE)),"",VLOOKUP(EV52,role!A:E,5,FALSE)))</f>
        <v/>
      </c>
      <c r="FF52" s="34"/>
      <c r="FI52" s="41"/>
      <c r="FK52" s="33" t="str">
        <f t="shared" si="59"/>
        <v/>
      </c>
      <c r="FL52" s="33" t="str">
        <f t="shared" si="60"/>
        <v/>
      </c>
      <c r="FM52" s="33" t="str">
        <f t="shared" si="61"/>
        <v/>
      </c>
      <c r="FO52" s="33" t="str">
        <f>IF(ISBLANK(FN52),"",IF(ISBLANK(VLOOKUP(FN52,role!A:E,2,FALSE)),"",VLOOKUP(FN52,role!A:E,2,FALSE)))</f>
        <v/>
      </c>
      <c r="FP52" s="33" t="str">
        <f>IF(ISBLANK(FN52),"",IF(ISBLANK(VLOOKUP(FN52,role!A:E,3,FALSE)),"",VLOOKUP(FN52,role!A:E,3,FALSE)))</f>
        <v/>
      </c>
      <c r="FQ52" s="33" t="str">
        <f>IF(ISBLANK(FN52),"",IF(ISBLANK(VLOOKUP(FN52,role!A:E,4,FALSE)),"",VLOOKUP(FN52,role!A:E,4,FALSE)))</f>
        <v/>
      </c>
      <c r="FR52" s="33" t="str">
        <f>IF(ISBLANK(FN52),"",IF(ISBLANK(VLOOKUP(FN52,role!A:E,5,FALSE)),"",VLOOKUP(FN52,role!A:E,5,FALSE)))</f>
        <v/>
      </c>
      <c r="FX52" s="34"/>
      <c r="GA52" s="41"/>
      <c r="GC52" s="33" t="str">
        <f t="shared" si="62"/>
        <v/>
      </c>
      <c r="GD52" s="33" t="str">
        <f t="shared" si="63"/>
        <v/>
      </c>
      <c r="GE52" s="33" t="str">
        <f t="shared" si="64"/>
        <v/>
      </c>
      <c r="GG52" s="33" t="str">
        <f>IF(ISBLANK(GF52),"",IF(ISBLANK(VLOOKUP(GF52,role!A:E,2,FALSE)),"",VLOOKUP(GF52,role!A:E,2,FALSE)))</f>
        <v/>
      </c>
      <c r="GH52" s="33" t="str">
        <f>IF(ISBLANK(GF52),"",IF(ISBLANK(VLOOKUP(GF52,role!A:E,3,FALSE)),"",VLOOKUP(GF52,role!A:E,3,FALSE)))</f>
        <v/>
      </c>
      <c r="GI52" s="33" t="str">
        <f>IF(ISBLANK(GF52),"",IF(ISBLANK(VLOOKUP(GF52,role!A:E,4,FALSE)),"",VLOOKUP(GF52,role!A:E,4,FALSE)))</f>
        <v/>
      </c>
      <c r="GJ52" s="33" t="str">
        <f>IF(ISBLANK(GF52),"",IF(ISBLANK(VLOOKUP(GF52,role!A:E,5,FALSE)),"",VLOOKUP(GF52,role!A:E,5,FALSE)))</f>
        <v/>
      </c>
      <c r="GP52" s="34"/>
      <c r="GS52" s="41"/>
      <c r="GU52" s="33" t="str">
        <f t="shared" si="65"/>
        <v/>
      </c>
      <c r="GV52" s="33" t="str">
        <f t="shared" si="66"/>
        <v/>
      </c>
      <c r="GW52" s="33" t="str">
        <f t="shared" si="67"/>
        <v/>
      </c>
      <c r="GY52" s="33" t="str">
        <f>IF(ISBLANK(GX52),"",IF(ISBLANK(VLOOKUP(GX52,role!A:E,2,FALSE)),"",VLOOKUP(GX52,role!A:E,2,FALSE)))</f>
        <v/>
      </c>
      <c r="GZ52" s="33" t="str">
        <f>IF(ISBLANK(GX52),"",IF(ISBLANK(VLOOKUP(GX52,role!A:E,3,FALSE)),"",VLOOKUP(GX52,role!A:E,3,FALSE)))</f>
        <v/>
      </c>
      <c r="HA52" s="33" t="str">
        <f>IF(ISBLANK(GX52),"",IF(ISBLANK(VLOOKUP(GX52,role!A:E,4,FALSE)),"",VLOOKUP(GX52,role!A:E,4,FALSE)))</f>
        <v/>
      </c>
      <c r="HB52" s="33" t="str">
        <f>IF(ISBLANK(GX52),"",IF(ISBLANK(VLOOKUP(GX52,role!A:E,5,FALSE)),"",VLOOKUP(GX52,role!A:E,5,FALSE)))</f>
        <v/>
      </c>
      <c r="HH52" s="34"/>
      <c r="HK52" s="41"/>
      <c r="HM52" s="33" t="str">
        <f t="shared" si="68"/>
        <v/>
      </c>
      <c r="HN52" s="33" t="str">
        <f t="shared" si="69"/>
        <v/>
      </c>
      <c r="HO52" s="33" t="str">
        <f t="shared" si="70"/>
        <v/>
      </c>
      <c r="HQ52" s="33" t="str">
        <f>IF(ISBLANK(HP52),"",IF(ISBLANK(VLOOKUP(HP52,role!A:E,2,FALSE)),"",VLOOKUP(HP52,role!A:E,2,FALSE)))</f>
        <v/>
      </c>
      <c r="HR52" s="33" t="str">
        <f>IF(ISBLANK(HP52),"",IF(ISBLANK(VLOOKUP(HP52,role!A:E,3,FALSE)),"",VLOOKUP(HP52,role!A:E,3,FALSE)))</f>
        <v/>
      </c>
      <c r="HS52" s="33" t="str">
        <f>IF(ISBLANK(HP52),"",IF(ISBLANK(VLOOKUP(HP52,role!A:E,4,FALSE)),"",VLOOKUP(HP52,role!A:E,4,FALSE)))</f>
        <v/>
      </c>
      <c r="HT52" s="33" t="str">
        <f>IF(ISBLANK(HP52),"",IF(ISBLANK(VLOOKUP(HP52,role!A:E,5,FALSE)),"",VLOOKUP(HP52,role!A:E,5,FALSE)))</f>
        <v/>
      </c>
      <c r="HZ52" s="34"/>
      <c r="IC52" s="34"/>
      <c r="IF52" s="33" t="str">
        <f t="shared" si="71"/>
        <v/>
      </c>
      <c r="IG52" s="33" t="str">
        <f t="shared" si="72"/>
        <v/>
      </c>
      <c r="IH52" s="33" t="str">
        <f t="shared" si="73"/>
        <v/>
      </c>
      <c r="IJ52" s="33" t="str">
        <f>IF(ISBLANK(II52),"",IF(ISBLANK(VLOOKUP(II52,role!A:E,2,FALSE)),"",VLOOKUP(II52,role!A:E,2,FALSE)))</f>
        <v/>
      </c>
      <c r="IK52" s="33" t="str">
        <f>IF(ISBLANK(II52),"",IF(ISBLANK(VLOOKUP(II52,role!A:E,3,FALSE)),"",VLOOKUP(II52,role!A:E,3,FALSE)))</f>
        <v/>
      </c>
      <c r="IL52" s="33" t="str">
        <f>IF(ISBLANK(II52),"",IF(ISBLANK(VLOOKUP(II52,role!A:E,4,FALSE)),"",VLOOKUP(II52,role!A:E,4,FALSE)))</f>
        <v/>
      </c>
      <c r="IM52" s="33" t="str">
        <f>IF(ISBLANK(II52),"",IF(ISBLANK(VLOOKUP(II52,role!A:E,5,FALSE)),"",VLOOKUP(II52,role!A:E,5,FALSE)))</f>
        <v/>
      </c>
      <c r="IS52" s="34"/>
      <c r="IV52" s="41"/>
      <c r="IX52" s="33" t="str">
        <f t="shared" si="74"/>
        <v/>
      </c>
      <c r="IY52" s="33" t="str">
        <f t="shared" si="75"/>
        <v/>
      </c>
      <c r="IZ52" s="33" t="str">
        <f t="shared" si="76"/>
        <v/>
      </c>
      <c r="JB52" s="33" t="str">
        <f>IF(ISBLANK(JA52),"",IF(ISBLANK(VLOOKUP(JA52,role!A:E,2,FALSE)),"",VLOOKUP(JA52,role!A:E,2,FALSE)))</f>
        <v/>
      </c>
      <c r="JC52" s="33" t="str">
        <f>IF(ISBLANK(JA52),"",IF(ISBLANK(VLOOKUP(JA52,role!A:E,3,FALSE)),"",VLOOKUP(JA52,role!A:E,3,FALSE)))</f>
        <v/>
      </c>
      <c r="JD52" s="33" t="str">
        <f>IF(ISBLANK(JA52),"",IF(ISBLANK(VLOOKUP(JA52,role!A:E,4,FALSE)),"",VLOOKUP(JA52,role!A:E,4,FALSE)))</f>
        <v/>
      </c>
      <c r="JE52" s="33" t="str">
        <f>IF(ISBLANK(JA52),"",IF(ISBLANK(VLOOKUP(JA52,role!A:E,5,FALSE)),"",VLOOKUP(JA52,role!A:E,5,FALSE)))</f>
        <v/>
      </c>
      <c r="JK52" s="34"/>
      <c r="JN52" s="41"/>
      <c r="JP52" s="33" t="str">
        <f t="shared" si="77"/>
        <v/>
      </c>
      <c r="JQ52" s="33" t="str">
        <f t="shared" si="78"/>
        <v/>
      </c>
      <c r="JR52" s="33" t="str">
        <f t="shared" si="79"/>
        <v/>
      </c>
      <c r="JT52" s="33" t="str">
        <f>IF(ISBLANK(JS52),"",IF(ISBLANK(VLOOKUP(JS52,role!A:E,2,FALSE)),"",VLOOKUP(JS52,role!A:E,2,FALSE)))</f>
        <v/>
      </c>
      <c r="JU52" s="33" t="str">
        <f>IF(ISBLANK(JS52),"",IF(ISBLANK(VLOOKUP(JS52,role!A:E,3,FALSE)),"",VLOOKUP(JS52,role!A:E,3,FALSE)))</f>
        <v/>
      </c>
      <c r="JV52" s="33" t="str">
        <f>IF(ISBLANK(JS52),"",IF(ISBLANK(VLOOKUP(JS52,role!A:E,4,FALSE)),"",VLOOKUP(JS52,role!A:E,4,FALSE)))</f>
        <v/>
      </c>
      <c r="JW52" s="33" t="str">
        <f>IF(ISBLANK(JS52),"",IF(ISBLANK(VLOOKUP(JS52,role!A:E,5,FALSE)),"",VLOOKUP(JS52,role!A:E,5,FALSE)))</f>
        <v/>
      </c>
      <c r="KC52" s="34"/>
      <c r="KF52" s="41"/>
      <c r="KH52" s="33" t="str">
        <f t="shared" si="80"/>
        <v/>
      </c>
      <c r="KI52" s="33" t="str">
        <f t="shared" si="81"/>
        <v/>
      </c>
      <c r="KJ52" s="33" t="str">
        <f t="shared" si="82"/>
        <v/>
      </c>
      <c r="KL52" s="33" t="str">
        <f>IF(ISBLANK(KK52),"",IF(ISBLANK(VLOOKUP(KK52,role!A:E,2,FALSE)),"",VLOOKUP(KK52,role!A:E,2,FALSE)))</f>
        <v/>
      </c>
      <c r="KM52" s="33" t="str">
        <f>IF(ISBLANK(KK52),"",IF(ISBLANK(VLOOKUP(KK52,role!A:E,3,FALSE)),"",VLOOKUP(KK52,role!A:E,3,FALSE)))</f>
        <v/>
      </c>
      <c r="KN52" s="33" t="str">
        <f>IF(ISBLANK(KK52),"",IF(ISBLANK(VLOOKUP(KK52,role!A:E,4,FALSE)),"",VLOOKUP(KK52,role!A:E,4,FALSE)))</f>
        <v/>
      </c>
      <c r="KO52" s="33" t="str">
        <f>IF(ISBLANK(KK52),"",IF(ISBLANK(VLOOKUP(KK52,role!A:E,5,FALSE)),"",VLOOKUP(KK52,role!A:E,5,FALSE)))</f>
        <v/>
      </c>
      <c r="KU52" s="34"/>
      <c r="KX52" s="41"/>
      <c r="KZ52" s="33" t="str">
        <f t="shared" si="83"/>
        <v/>
      </c>
      <c r="LA52" s="33" t="str">
        <f t="shared" si="84"/>
        <v/>
      </c>
      <c r="LB52" s="33" t="str">
        <f t="shared" si="85"/>
        <v/>
      </c>
      <c r="LD52" s="33" t="str">
        <f>IF(ISBLANK(LC52),"",IF(ISBLANK(VLOOKUP(LC52,role!A:E,2,FALSE)),"",VLOOKUP(LC52,role!A:E,2,FALSE)))</f>
        <v/>
      </c>
      <c r="LE52" s="33" t="str">
        <f>IF(ISBLANK(LC52),"",IF(ISBLANK(VLOOKUP(LC52,role!A:E,3,FALSE)),"",VLOOKUP(LC52,role!A:E,3,FALSE)))</f>
        <v/>
      </c>
      <c r="LF52" s="33" t="str">
        <f>IF(ISBLANK(LC52),"",IF(ISBLANK(VLOOKUP(LC52,role!A:E,4,FALSE)),"",VLOOKUP(LC52,role!A:E,4,FALSE)))</f>
        <v/>
      </c>
      <c r="LG52" s="33" t="str">
        <f>IF(ISBLANK(LC52),"",IF(ISBLANK(VLOOKUP(LC52,role!A:E,5,FALSE)),"",VLOOKUP(LC52,role!A:E,5,FALSE)))</f>
        <v/>
      </c>
      <c r="LM52" s="34"/>
      <c r="LP52" s="41"/>
      <c r="LR52" s="33" t="str">
        <f t="shared" si="86"/>
        <v/>
      </c>
      <c r="LS52" s="33" t="str">
        <f t="shared" si="87"/>
        <v/>
      </c>
      <c r="LT52" s="33" t="str">
        <f t="shared" si="88"/>
        <v/>
      </c>
      <c r="LV52" s="33" t="str">
        <f>IF(ISBLANK(LU52),"",IF(ISBLANK(VLOOKUP(LU52,role!A:E,2,FALSE)),"",VLOOKUP(LU52,role!A:E,2,FALSE)))</f>
        <v/>
      </c>
      <c r="LW52" s="33" t="str">
        <f>IF(ISBLANK(LU52),"",IF(ISBLANK(VLOOKUP(LU52,role!A:E,3,FALSE)),"",VLOOKUP(LU52,role!A:E,3,FALSE)))</f>
        <v/>
      </c>
      <c r="LX52" s="33" t="str">
        <f>IF(ISBLANK(LU52),"",IF(ISBLANK(VLOOKUP(LU52,role!A:E,4,FALSE)),"",VLOOKUP(LU52,role!A:E,4,FALSE)))</f>
        <v/>
      </c>
      <c r="LY52" s="33" t="str">
        <f>IF(ISBLANK(LU52),"",IF(ISBLANK(VLOOKUP(LU52,role!A:E,5,FALSE)),"",VLOOKUP(LU52,role!A:E,5,FALSE)))</f>
        <v/>
      </c>
      <c r="ME52" s="34"/>
      <c r="MH52" s="41"/>
      <c r="MJ52" s="33" t="str">
        <f t="shared" si="89"/>
        <v/>
      </c>
      <c r="MK52" s="33" t="str">
        <f t="shared" si="90"/>
        <v/>
      </c>
      <c r="ML52" s="33" t="str">
        <f t="shared" si="91"/>
        <v/>
      </c>
      <c r="MN52" s="33" t="str">
        <f>IF(ISBLANK(MM52),"",IF(ISBLANK(VLOOKUP(MM52,role!A:E,2,FALSE)),"",VLOOKUP(MM52,role!A:E,2,FALSE)))</f>
        <v/>
      </c>
      <c r="MO52" s="33" t="str">
        <f>IF(ISBLANK(MM52),"",IF(ISBLANK(VLOOKUP(MM52,role!A:E,3,FALSE)),"",VLOOKUP(MM52,role!A:E,3,FALSE)))</f>
        <v/>
      </c>
      <c r="MP52" s="33" t="str">
        <f>IF(ISBLANK(MM52),"",IF(ISBLANK(VLOOKUP(MM52,role!A:E,4,FALSE)),"",VLOOKUP(MM52,role!A:E,4,FALSE)))</f>
        <v/>
      </c>
      <c r="MQ52" s="33" t="str">
        <f>IF(ISBLANK(MM52),"",IF(ISBLANK(VLOOKUP(MM52,role!A:E,5,FALSE)),"",VLOOKUP(MM52,role!A:E,5,FALSE)))</f>
        <v/>
      </c>
      <c r="MW52" s="34"/>
      <c r="MZ52" s="41"/>
      <c r="NB52" s="33" t="str">
        <f t="shared" si="92"/>
        <v/>
      </c>
      <c r="NC52" s="33" t="str">
        <f t="shared" si="93"/>
        <v/>
      </c>
      <c r="ND52" s="33" t="str">
        <f t="shared" si="94"/>
        <v/>
      </c>
      <c r="NF52" s="33" t="str">
        <f>IF(ISBLANK(NE52),"",IF(ISBLANK(VLOOKUP(NE52,role!A:E,2,FALSE)),"",VLOOKUP(NE52,role!A:E,2,FALSE)))</f>
        <v/>
      </c>
      <c r="NG52" s="33" t="str">
        <f>IF(ISBLANK(NE52),"",IF(ISBLANK(VLOOKUP(NE52,role!A:E,3,FALSE)),"",VLOOKUP(NE52,role!A:E,3,FALSE)))</f>
        <v/>
      </c>
      <c r="NH52" s="33" t="str">
        <f>IF(ISBLANK(NE52),"",IF(ISBLANK(VLOOKUP(NE52,role!A:E,4,FALSE)),"",VLOOKUP(NE52,role!A:E,4,FALSE)))</f>
        <v/>
      </c>
      <c r="NI52" s="33" t="str">
        <f>IF(ISBLANK(NE52),"",IF(ISBLANK(VLOOKUP(NE52,role!A:E,5,FALSE)),"",VLOOKUP(NE52,role!A:E,5,FALSE)))</f>
        <v/>
      </c>
      <c r="NO52" s="34"/>
      <c r="NR52" s="41"/>
      <c r="NT52" s="33" t="str">
        <f t="shared" si="95"/>
        <v/>
      </c>
      <c r="NU52" s="33" t="str">
        <f t="shared" si="96"/>
        <v/>
      </c>
      <c r="NV52" s="33" t="str">
        <f t="shared" si="97"/>
        <v/>
      </c>
      <c r="NX52" s="33" t="str">
        <f>IF(ISBLANK(NW52),"",IF(ISBLANK(VLOOKUP(NW52,role!A:E,2,FALSE)),"",VLOOKUP(NW52,role!A:E,2,FALSE)))</f>
        <v/>
      </c>
      <c r="NY52" s="33" t="str">
        <f>IF(ISBLANK(NW52),"",IF(ISBLANK(VLOOKUP(NW52,role!A:E,3,FALSE)),"",VLOOKUP(NW52,role!A:E,3,FALSE)))</f>
        <v/>
      </c>
      <c r="NZ52" s="33" t="str">
        <f>IF(ISBLANK(NW52),"",IF(ISBLANK(VLOOKUP(NW52,role!A:E,4,FALSE)),"",VLOOKUP(NW52,role!A:E,4,FALSE)))</f>
        <v/>
      </c>
      <c r="OA52" s="33" t="str">
        <f>IF(ISBLANK(NW52),"",IF(ISBLANK(VLOOKUP(NW52,role!A:E,5,FALSE)),"",VLOOKUP(NW52,role!A:E,5,FALSE)))</f>
        <v/>
      </c>
      <c r="OG52" s="34"/>
      <c r="OJ52" s="41"/>
      <c r="OL52" s="33" t="str">
        <f t="shared" si="98"/>
        <v/>
      </c>
      <c r="OM52" s="33" t="str">
        <f t="shared" si="99"/>
        <v/>
      </c>
      <c r="ON52" s="33" t="str">
        <f t="shared" si="100"/>
        <v/>
      </c>
      <c r="OP52" s="33" t="str">
        <f>IF(ISBLANK(OO52),"",IF(ISBLANK(VLOOKUP(OO52,role!A:E,2,FALSE)),"",VLOOKUP(OO52,role!A:E,2,FALSE)))</f>
        <v/>
      </c>
      <c r="OQ52" s="33" t="str">
        <f>IF(ISBLANK(OO52),"",IF(ISBLANK(VLOOKUP(OO52,role!A:E,3,FALSE)),"",VLOOKUP(OO52,role!A:E,3,FALSE)))</f>
        <v/>
      </c>
      <c r="OR52" s="33" t="str">
        <f>IF(ISBLANK(OO52),"",IF(ISBLANK(VLOOKUP(OO52,role!A:E,4,FALSE)),"",VLOOKUP(OO52,role!A:E,4,FALSE)))</f>
        <v/>
      </c>
      <c r="OS52" s="33" t="str">
        <f>IF(ISBLANK(OO52),"",IF(ISBLANK(VLOOKUP(OO52,role!A:E,5,FALSE)),"",VLOOKUP(OO52,role!A:E,5,FALSE)))</f>
        <v/>
      </c>
      <c r="OY52" s="34"/>
      <c r="PB52" s="34"/>
      <c r="PC52" s="35"/>
      <c r="PD52" s="36" t="str">
        <f t="shared" si="101"/>
        <v/>
      </c>
      <c r="PF52" s="33" t="str">
        <f>IF(ISBLANK(PE52),"",IF(ISBLANK(VLOOKUP(PE52,role!A:E,2,FALSE)),"",VLOOKUP(PE52,role!A:E,2,FALSE)))</f>
        <v/>
      </c>
      <c r="PG52" s="33" t="str">
        <f>IF(ISBLANK(PE52),"",IF(ISBLANK(VLOOKUP(PE52,role!A:E,3,FALSE)),"",VLOOKUP(PE52,role!A:E,3,FALSE)))</f>
        <v/>
      </c>
      <c r="PH52" s="33" t="str">
        <f>IF(ISBLANK(PE52),"",IF(ISBLANK(VLOOKUP(PE52,role!A:E,4,FALSE)),"",VLOOKUP(PE52,role!A:E,4,FALSE)))</f>
        <v/>
      </c>
      <c r="PI52" s="33" t="str">
        <f>IF(ISBLANK(PE52),"",IF(ISBLANK(VLOOKUP(PE52,role!A:E,5,FALSE)),"",VLOOKUP(PE52,role!A:E,5,FALSE)))</f>
        <v/>
      </c>
      <c r="PJ52" s="38"/>
      <c r="PK52" s="36" t="str">
        <f t="shared" si="102"/>
        <v/>
      </c>
      <c r="PM52" s="33" t="str">
        <f>IF(ISBLANK(PL52),"",IF(ISBLANK(VLOOKUP(PL52,role!A:E,2,FALSE)),"",VLOOKUP(PL52,role!A:E,2,FALSE)))</f>
        <v/>
      </c>
      <c r="PN52" s="33" t="str">
        <f>IF(ISBLANK(PL52),"",IF(ISBLANK(VLOOKUP(PL52,role!A:E,3,FALSE)),"",VLOOKUP(PL52,role!A:E,3,FALSE)))</f>
        <v/>
      </c>
      <c r="PO52" s="33" t="str">
        <f>IF(ISBLANK(PL52),"",IF(ISBLANK(VLOOKUP(PL52,role!A:E,4,FALSE)),"",VLOOKUP(PL52,role!A:E,4,FALSE)))</f>
        <v/>
      </c>
      <c r="PP52" s="33" t="str">
        <f>IF(ISBLANK(PL52),"",IF(ISBLANK(VLOOKUP(PL52,role!A:E,5,FALSE)),"",VLOOKUP(PL52,role!A:E,5,FALSE)))</f>
        <v/>
      </c>
      <c r="PQ52" s="38"/>
      <c r="PR52" s="36" t="str">
        <f t="shared" si="103"/>
        <v/>
      </c>
      <c r="PT52" s="33" t="str">
        <f>IF(ISBLANK(PS52),"",IF(ISBLANK(VLOOKUP(PS52,role!A:E,2,FALSE)),"",VLOOKUP(PS52,role!A:E,2,FALSE)))</f>
        <v/>
      </c>
      <c r="PU52" s="33" t="str">
        <f>IF(ISBLANK(PS52),"",IF(ISBLANK(VLOOKUP(PS52,role!A:E,3,FALSE)),"",VLOOKUP(PS52,role!A:E,3,FALSE)))</f>
        <v/>
      </c>
      <c r="PV52" s="33" t="str">
        <f>IF(ISBLANK(PS52),"",IF(ISBLANK(VLOOKUP(PS52,role!A:E,4,FALSE)),"",VLOOKUP(PS52,role!A:E,4,FALSE)))</f>
        <v/>
      </c>
      <c r="PW52" s="33" t="str">
        <f>IF(ISBLANK(PS52),"",IF(ISBLANK(VLOOKUP(PS52,role!A:E,5,FALSE)),"",VLOOKUP(PS52,role!A:E,5,FALSE)))</f>
        <v/>
      </c>
      <c r="PX52" s="38"/>
      <c r="PY52" s="36" t="str">
        <f t="shared" si="104"/>
        <v/>
      </c>
      <c r="QA52" s="33" t="str">
        <f>IF(ISBLANK(PZ52),"",IF(ISBLANK(VLOOKUP(PZ52,role!A:E,2,FALSE)),"",VLOOKUP(PZ52,role!A:E,2,FALSE)))</f>
        <v/>
      </c>
      <c r="QB52" s="33" t="str">
        <f>IF(ISBLANK(PZ52),"",IF(ISBLANK(VLOOKUP(PZ52,role!A:E,3,FALSE)),"",VLOOKUP(PZ52,role!A:E,3,FALSE)))</f>
        <v/>
      </c>
      <c r="QC52" s="33" t="str">
        <f>IF(ISBLANK(PZ52),"",IF(ISBLANK(VLOOKUP(PZ52,role!A:E,4,FALSE)),"",VLOOKUP(PZ52,role!A:E,4,FALSE)))</f>
        <v/>
      </c>
      <c r="QD52" s="33" t="str">
        <f>IF(ISBLANK(PZ52),"",IF(ISBLANK(VLOOKUP(PZ52,role!A:E,5,FALSE)),"",VLOOKUP(PZ52,role!A:E,5,FALSE)))</f>
        <v/>
      </c>
      <c r="QE52" s="38"/>
      <c r="QF52" s="36" t="str">
        <f t="shared" si="105"/>
        <v/>
      </c>
      <c r="QH52" s="33" t="str">
        <f>IF(ISBLANK(QG52),"",IF(ISBLANK(VLOOKUP(QG52,role!A:E,2,FALSE)),"",VLOOKUP(QG52,role!A:E,2,FALSE)))</f>
        <v/>
      </c>
      <c r="QI52" s="33" t="str">
        <f>IF(ISBLANK(QG52),"",IF(ISBLANK(VLOOKUP(QG52,role!A:E,3,FALSE)),"",VLOOKUP(QG52,role!A:E,3,FALSE)))</f>
        <v/>
      </c>
      <c r="QJ52" s="33" t="str">
        <f>IF(ISBLANK(QG52),"",IF(ISBLANK(VLOOKUP(QG52,role!A:E,4,FALSE)),"",VLOOKUP(QG52,role!A:E,4,FALSE)))</f>
        <v/>
      </c>
      <c r="QK52" s="33" t="str">
        <f>IF(ISBLANK(QG52),"",IF(ISBLANK(VLOOKUP(QG52,role!A:E,5,FALSE)),"",VLOOKUP(QG52,role!A:E,5,FALSE)))</f>
        <v/>
      </c>
      <c r="QL52" s="34"/>
      <c r="QM52" s="38"/>
      <c r="QN52" s="36" t="str">
        <f t="shared" si="106"/>
        <v/>
      </c>
      <c r="QP52" s="33" t="str">
        <f>IF(ISBLANK(QO52),"",IF(ISBLANK(VLOOKUP(QO52,role!A:E,2,FALSE)),"",VLOOKUP(QO52,role!A:E,2,FALSE)))</f>
        <v/>
      </c>
      <c r="QQ52" s="33" t="str">
        <f>IF(ISBLANK(QO52),"",IF(ISBLANK(VLOOKUP(QO52,role!A:E,3,FALSE)),"",VLOOKUP(QO52,role!A:E,3,FALSE)))</f>
        <v/>
      </c>
      <c r="QR52" s="33" t="str">
        <f>IF(ISBLANK(QO52),"",IF(ISBLANK(VLOOKUP(QO52,role!A:E,4,FALSE)),"",VLOOKUP(QO52,role!A:E,4,FALSE)))</f>
        <v/>
      </c>
      <c r="QS52" s="33" t="str">
        <f>IF(ISBLANK(QO52),"",IF(ISBLANK(VLOOKUP(QO52,role!A:E,5,FALSE)),"",VLOOKUP(QO52,role!A:E,5,FALSE)))</f>
        <v/>
      </c>
      <c r="QT52" s="38"/>
      <c r="QU52" s="36" t="str">
        <f t="shared" si="107"/>
        <v/>
      </c>
      <c r="QW52" s="33" t="str">
        <f>IF(ISBLANK(QV52),"",IF(ISBLANK(VLOOKUP(QV52,role!A:E,2,FALSE)),"",VLOOKUP(QV52,role!A:E,2,FALSE)))</f>
        <v/>
      </c>
      <c r="QX52" s="33" t="str">
        <f>IF(ISBLANK(QV52),"",IF(ISBLANK(VLOOKUP(QV52,role!A:E,3,FALSE)),"",VLOOKUP(QV52,role!A:E,3,FALSE)))</f>
        <v/>
      </c>
      <c r="QY52" s="33" t="str">
        <f>IF(ISBLANK(QV52),"",IF(ISBLANK(VLOOKUP(QV52,role!A:E,4,FALSE)),"",VLOOKUP(QV52,role!A:E,4,FALSE)))</f>
        <v/>
      </c>
      <c r="QZ52" s="33" t="str">
        <f>IF(ISBLANK(QV52),"",IF(ISBLANK(VLOOKUP(QV52,role!A:E,5,FALSE)),"",VLOOKUP(QV52,role!A:E,5,FALSE)))</f>
        <v/>
      </c>
      <c r="RA52" s="38"/>
      <c r="RB52" s="36" t="str">
        <f t="shared" si="108"/>
        <v/>
      </c>
      <c r="RD52" s="33" t="str">
        <f>IF(ISBLANK(RC52),"",IF(ISBLANK(VLOOKUP(RC52,role!A:E,2,FALSE)),"",VLOOKUP(RC52,role!A:E,2,FALSE)))</f>
        <v/>
      </c>
      <c r="RE52" s="33" t="str">
        <f>IF(ISBLANK(RC52),"",IF(ISBLANK(VLOOKUP(RC52,role!A:E,3,FALSE)),"",VLOOKUP(RC52,role!A:E,3,FALSE)))</f>
        <v/>
      </c>
      <c r="RF52" s="33" t="str">
        <f>IF(ISBLANK(RC52),"",IF(ISBLANK(VLOOKUP(RC52,role!A:E,4,FALSE)),"",VLOOKUP(RC52,role!A:E,4,FALSE)))</f>
        <v/>
      </c>
      <c r="RG52" s="33" t="str">
        <f>IF(ISBLANK(RC52),"",IF(ISBLANK(VLOOKUP(RC52,role!A:E,5,FALSE)),"",VLOOKUP(RC52,role!A:E,5,FALSE)))</f>
        <v/>
      </c>
      <c r="RH52" s="38"/>
      <c r="RI52" s="36" t="str">
        <f t="shared" si="109"/>
        <v/>
      </c>
      <c r="RK52" s="33" t="str">
        <f>IF(ISBLANK(RJ52),"",IF(ISBLANK(VLOOKUP(RJ52,role!A:E,2,FALSE)),"",VLOOKUP(RJ52,role!A:E,2,FALSE)))</f>
        <v/>
      </c>
      <c r="RL52" s="33" t="str">
        <f>IF(ISBLANK(RJ52),"",IF(ISBLANK(VLOOKUP(RJ52,role!A:E,3,FALSE)),"",VLOOKUP(RJ52,role!A:E,3,FALSE)))</f>
        <v/>
      </c>
      <c r="RM52" s="33" t="str">
        <f>IF(ISBLANK(RJ52),"",IF(ISBLANK(VLOOKUP(RJ52,role!A:E,4,FALSE)),"",VLOOKUP(RJ52,role!A:E,4,FALSE)))</f>
        <v/>
      </c>
      <c r="RN52" s="33" t="str">
        <f>IF(ISBLANK(RJ52),"",IF(ISBLANK(VLOOKUP(RJ52,role!A:E,5,FALSE)),"",VLOOKUP(RJ52,role!A:E,5,FALSE)))</f>
        <v/>
      </c>
      <c r="RO52" s="38"/>
      <c r="RP52" s="36" t="str">
        <f t="shared" si="110"/>
        <v/>
      </c>
      <c r="RR52" s="33" t="str">
        <f t="shared" si="111"/>
        <v/>
      </c>
      <c r="RS52" s="33" t="str">
        <f t="shared" si="112"/>
        <v/>
      </c>
      <c r="RT52" s="33" t="str">
        <f t="shared" si="113"/>
        <v/>
      </c>
      <c r="RU52" s="33" t="str">
        <f t="shared" si="114"/>
        <v/>
      </c>
      <c r="RV52" s="34"/>
      <c r="RW52" s="35"/>
      <c r="RY52" s="33" t="str">
        <f t="shared" si="115"/>
        <v/>
      </c>
      <c r="RZ52" s="41"/>
      <c r="SA52" s="33" t="str">
        <f t="shared" si="116"/>
        <v/>
      </c>
      <c r="SC52" s="33" t="str">
        <f t="shared" si="117"/>
        <v/>
      </c>
      <c r="SE52" s="33" t="str">
        <f t="shared" si="118"/>
        <v/>
      </c>
      <c r="SG52" s="33" t="str">
        <f t="shared" si="119"/>
        <v/>
      </c>
      <c r="SI52" s="33" t="str">
        <f t="shared" si="120"/>
        <v/>
      </c>
      <c r="SK52" s="33" t="str">
        <f t="shared" si="121"/>
        <v/>
      </c>
      <c r="SM52" s="33" t="str">
        <f t="shared" si="122"/>
        <v/>
      </c>
      <c r="SO52" s="33" t="str">
        <f t="shared" si="123"/>
        <v/>
      </c>
      <c r="SQ52" s="33" t="str">
        <f t="shared" si="124"/>
        <v/>
      </c>
      <c r="SS52" s="33" t="str">
        <f t="shared" si="125"/>
        <v/>
      </c>
      <c r="ST52" s="34"/>
      <c r="SV52" s="33" t="str">
        <f t="shared" si="126"/>
        <v/>
      </c>
      <c r="SX52" s="33" t="str">
        <f t="shared" si="127"/>
        <v/>
      </c>
      <c r="SZ52" s="33" t="str">
        <f t="shared" si="128"/>
        <v/>
      </c>
      <c r="TB52" s="33" t="str">
        <f t="shared" si="129"/>
        <v/>
      </c>
      <c r="TD52" s="33" t="str">
        <f t="shared" si="130"/>
        <v/>
      </c>
      <c r="TE52" s="34"/>
      <c r="TG52" s="33" t="str">
        <f t="shared" si="131"/>
        <v/>
      </c>
      <c r="TI52" s="33" t="str">
        <f t="shared" si="132"/>
        <v/>
      </c>
      <c r="TK52" s="33" t="str">
        <f t="shared" si="133"/>
        <v/>
      </c>
      <c r="TM52" s="33" t="str">
        <f t="shared" si="134"/>
        <v/>
      </c>
      <c r="TO52" s="33" t="str">
        <f t="shared" si="135"/>
        <v/>
      </c>
      <c r="TP52" s="34"/>
      <c r="TR52" s="33" t="str">
        <f t="shared" si="136"/>
        <v/>
      </c>
      <c r="TT52" s="33" t="str">
        <f t="shared" si="137"/>
        <v/>
      </c>
      <c r="TV52" s="33" t="str">
        <f t="shared" si="138"/>
        <v/>
      </c>
      <c r="TX52" s="33" t="str">
        <f t="shared" si="139"/>
        <v/>
      </c>
      <c r="TZ52" s="33" t="str">
        <f t="shared" si="140"/>
        <v/>
      </c>
      <c r="UA52" s="34"/>
      <c r="UC52" s="33" t="str">
        <f t="shared" si="141"/>
        <v/>
      </c>
      <c r="UE52" s="33" t="str">
        <f t="shared" si="142"/>
        <v/>
      </c>
      <c r="UG52" s="33" t="str">
        <f t="shared" si="143"/>
        <v/>
      </c>
      <c r="UI52" s="33" t="str">
        <f t="shared" si="144"/>
        <v/>
      </c>
      <c r="UK52" s="33" t="str">
        <f t="shared" si="145"/>
        <v/>
      </c>
      <c r="UL52" s="34"/>
      <c r="UN52" s="33" t="str">
        <f t="shared" si="146"/>
        <v/>
      </c>
      <c r="UO52" s="33" t="str">
        <f t="shared" si="147"/>
        <v/>
      </c>
      <c r="UQ52" s="33" t="str">
        <f t="shared" si="148"/>
        <v/>
      </c>
      <c r="UR52" s="33" t="str">
        <f t="shared" si="149"/>
        <v/>
      </c>
      <c r="UT52" s="33" t="str">
        <f t="shared" si="150"/>
        <v/>
      </c>
      <c r="UU52" s="33" t="str">
        <f t="shared" si="151"/>
        <v/>
      </c>
      <c r="UW52" s="33" t="str">
        <f t="shared" si="152"/>
        <v/>
      </c>
      <c r="UX52" s="33" t="str">
        <f t="shared" si="153"/>
        <v/>
      </c>
      <c r="UZ52" s="33" t="str">
        <f t="shared" si="154"/>
        <v/>
      </c>
      <c r="VA52" s="33" t="str">
        <f t="shared" si="155"/>
        <v/>
      </c>
      <c r="VB52" s="37"/>
      <c r="VC52" s="35"/>
      <c r="VD52" s="36" t="str">
        <f t="shared" si="156"/>
        <v/>
      </c>
      <c r="VE52" s="36" t="str">
        <f t="shared" si="157"/>
        <v/>
      </c>
      <c r="VG52" s="36" t="str">
        <f t="shared" si="158"/>
        <v/>
      </c>
      <c r="VH52" s="36" t="str">
        <f t="shared" si="159"/>
        <v/>
      </c>
      <c r="VJ52" s="36" t="str">
        <f t="shared" si="160"/>
        <v/>
      </c>
      <c r="VK52" s="36" t="str">
        <f t="shared" si="161"/>
        <v/>
      </c>
      <c r="VM52" s="36" t="str">
        <f t="shared" si="162"/>
        <v/>
      </c>
      <c r="VN52" s="36" t="str">
        <f t="shared" si="163"/>
        <v/>
      </c>
      <c r="VP52" s="36" t="str">
        <f t="shared" si="164"/>
        <v/>
      </c>
      <c r="VQ52" s="36" t="str">
        <f t="shared" si="165"/>
        <v/>
      </c>
      <c r="VR52" s="34"/>
      <c r="VT52" s="36" t="str">
        <f t="shared" si="166"/>
        <v/>
      </c>
      <c r="VU52" s="36" t="str">
        <f t="shared" si="167"/>
        <v/>
      </c>
      <c r="VW52" s="36" t="str">
        <f t="shared" si="168"/>
        <v/>
      </c>
      <c r="VX52" s="36" t="str">
        <f t="shared" si="169"/>
        <v/>
      </c>
      <c r="VZ52" s="36" t="str">
        <f t="shared" si="170"/>
        <v/>
      </c>
      <c r="WA52" s="36" t="str">
        <f t="shared" si="171"/>
        <v/>
      </c>
      <c r="WC52" s="36" t="str">
        <f t="shared" si="172"/>
        <v/>
      </c>
      <c r="WD52" s="36" t="str">
        <f t="shared" si="173"/>
        <v/>
      </c>
      <c r="WF52" s="36" t="str">
        <f t="shared" si="174"/>
        <v/>
      </c>
      <c r="WG52" s="36" t="str">
        <f t="shared" si="175"/>
        <v/>
      </c>
      <c r="WH52" s="34"/>
      <c r="WK52" s="33" t="str">
        <f t="shared" si="176"/>
        <v/>
      </c>
      <c r="WL52" s="35"/>
      <c r="WM52" s="38"/>
      <c r="WN52" s="36" t="str">
        <f t="shared" si="177"/>
        <v/>
      </c>
      <c r="WO52" s="33" t="str">
        <f t="shared" si="178"/>
        <v/>
      </c>
      <c r="WR52" s="36" t="str">
        <f t="shared" si="179"/>
        <v/>
      </c>
      <c r="WS52" s="33" t="str">
        <f t="shared" si="180"/>
        <v/>
      </c>
      <c r="WV52" s="36" t="str">
        <f t="shared" si="181"/>
        <v/>
      </c>
      <c r="WW52" s="33" t="str">
        <f t="shared" si="182"/>
        <v/>
      </c>
      <c r="WZ52" s="36" t="str">
        <f t="shared" si="183"/>
        <v/>
      </c>
      <c r="XA52" s="33" t="str">
        <f t="shared" si="184"/>
        <v/>
      </c>
      <c r="XB52" s="33"/>
      <c r="XD52" s="36" t="str">
        <f t="shared" si="185"/>
        <v/>
      </c>
      <c r="XE52" s="33" t="str">
        <f t="shared" si="186"/>
        <v/>
      </c>
      <c r="XF52" s="39"/>
      <c r="XG52" s="33" t="str">
        <f t="shared" si="187"/>
        <v/>
      </c>
      <c r="XH52" s="33" t="str">
        <f t="shared" si="188"/>
        <v/>
      </c>
      <c r="XI52" s="33" t="str">
        <f t="shared" si="189"/>
        <v/>
      </c>
      <c r="XJ52" s="33" t="str">
        <f t="shared" si="190"/>
        <v/>
      </c>
      <c r="XK52" s="33" t="str">
        <f t="shared" si="191"/>
        <v/>
      </c>
      <c r="XL52" s="33" t="str">
        <f t="shared" si="192"/>
        <v/>
      </c>
      <c r="XM52" s="33" t="str">
        <f t="shared" si="193"/>
        <v/>
      </c>
      <c r="XN52" s="33" t="str">
        <f t="shared" si="194"/>
        <v/>
      </c>
      <c r="XO52" s="33" t="str">
        <f t="shared" si="195"/>
        <v/>
      </c>
    </row>
    <row r="53" spans="3:639" s="32" customFormat="1" x14ac:dyDescent="0.25">
      <c r="C53" s="33" t="str">
        <f t="shared" si="20"/>
        <v/>
      </c>
      <c r="E53" s="32" t="str">
        <f t="shared" si="21"/>
        <v/>
      </c>
      <c r="F53" s="33" t="str">
        <f t="shared" si="22"/>
        <v/>
      </c>
      <c r="G53" s="33" t="str">
        <f t="shared" si="23"/>
        <v/>
      </c>
      <c r="J53" s="33" t="str">
        <f t="shared" si="24"/>
        <v/>
      </c>
      <c r="K53" s="33" t="str">
        <f t="shared" si="25"/>
        <v/>
      </c>
      <c r="L53" s="33" t="str">
        <f t="shared" si="26"/>
        <v/>
      </c>
      <c r="N53" s="33" t="str">
        <f t="shared" si="27"/>
        <v/>
      </c>
      <c r="O53" s="33" t="str">
        <f t="shared" si="28"/>
        <v/>
      </c>
      <c r="Q53" s="33" t="str">
        <f t="shared" si="29"/>
        <v/>
      </c>
      <c r="R53" s="33" t="str">
        <f t="shared" si="30"/>
        <v/>
      </c>
      <c r="S53" s="33"/>
      <c r="T53" s="33"/>
      <c r="U53" s="33" t="str">
        <f t="shared" si="31"/>
        <v/>
      </c>
      <c r="V53" s="33" t="str">
        <f t="shared" si="32"/>
        <v/>
      </c>
      <c r="W53" s="33"/>
      <c r="Y53" s="33" t="str">
        <f>IF(ISBLANK(X53),"",VLOOKUP(X53,resource_type!A:C,3,FALSE))</f>
        <v/>
      </c>
      <c r="Z53" s="33" t="str">
        <f>IF(ISBLANK(X53),"",VLOOKUP(X53,resource_type!A:C,2,FALSE))</f>
        <v/>
      </c>
      <c r="AA53" s="33" t="str">
        <f t="shared" si="33"/>
        <v/>
      </c>
      <c r="AB53" s="33" t="str">
        <f t="shared" si="34"/>
        <v/>
      </c>
      <c r="AD53" s="33" t="str">
        <f>IF(ISBLANK(AC53),"",VLOOKUP(AC53,resource_type!A:C,3,FALSE))</f>
        <v/>
      </c>
      <c r="AF53" s="33" t="str">
        <f>IF(ISBLANK(AE53),"",VLOOKUP(AE53,resource_type!A:C,3,FALSE))</f>
        <v/>
      </c>
      <c r="AG53" s="34"/>
      <c r="AI53" s="33" t="str">
        <f t="shared" si="35"/>
        <v/>
      </c>
      <c r="AK53" s="33" t="str">
        <f t="shared" si="36"/>
        <v/>
      </c>
      <c r="AM53" s="33" t="str">
        <f t="shared" si="37"/>
        <v/>
      </c>
      <c r="AO53" s="33" t="str">
        <f t="shared" si="38"/>
        <v/>
      </c>
      <c r="AP53" s="54"/>
      <c r="AQ53" s="35"/>
      <c r="AR53" s="36" t="str">
        <f t="shared" si="39"/>
        <v/>
      </c>
      <c r="AS53" s="36" t="str">
        <f t="shared" si="40"/>
        <v/>
      </c>
      <c r="AT53" s="35"/>
      <c r="AV53" s="33" t="str">
        <f t="shared" si="41"/>
        <v/>
      </c>
      <c r="AW53" s="33" t="str">
        <f t="shared" si="42"/>
        <v/>
      </c>
      <c r="AX53" s="33" t="str">
        <f t="shared" si="43"/>
        <v/>
      </c>
      <c r="AZ53" s="33" t="str">
        <f>IF(ISBLANK(AY53),"",IF(ISBLANK(VLOOKUP(AY53,role!A:E,2,FALSE)),"",VLOOKUP(AY53,role!A:E,2,FALSE)))</f>
        <v/>
      </c>
      <c r="BA53" s="33" t="str">
        <f>IF(ISBLANK(AY53),"",IF(ISBLANK(VLOOKUP(AY53,role!A:E,3,FALSE)),"",VLOOKUP(AY53,role!A:E,3,FALSE)))</f>
        <v/>
      </c>
      <c r="BB53" s="33" t="str">
        <f>IF(ISBLANK(AY53),"",IF(ISBLANK(VLOOKUP(AY53,role!A:E,4,FALSE)),"",VLOOKUP(AY53,role!A:E,4,FALSE)))</f>
        <v/>
      </c>
      <c r="BC53" s="33" t="str">
        <f>IF(ISBLANK(AY53),"",IF(ISBLANK(VLOOKUP(AY53,role!A:E,5,FALSE)),"",VLOOKUP(AY53,role!A:E,5,FALSE)))</f>
        <v/>
      </c>
      <c r="BE53" s="33" t="str">
        <f>IF(ISBLANK(BD53),"",IF(ISBLANK(VLOOKUP(BD53,role!A:E,2,FALSE)),"",VLOOKUP(BD53,role!A:E,2,FALSE)))</f>
        <v/>
      </c>
      <c r="BF53" s="33" t="str">
        <f>IF(ISBLANK(BD53),"",IF(ISBLANK(VLOOKUP(BD53,role!A:E,3,FALSE)),"",VLOOKUP(BD53,role!A:E,3,FALSE)))</f>
        <v/>
      </c>
      <c r="BG53" s="33" t="str">
        <f>IF(ISBLANK(BD53),"",IF(ISBLANK(VLOOKUP(BD53,role!A:E,4,FALSE)),"",VLOOKUP(BD53,role!A:E,4,FALSE)))</f>
        <v/>
      </c>
      <c r="BH53" s="33" t="str">
        <f>IF(ISBLANK(BD53),"",IF(ISBLANK(VLOOKUP(BD53,role!A:E,5,FALSE)),"",VLOOKUP(BD53,role!A:E,5,FALSE)))</f>
        <v/>
      </c>
      <c r="BN53" s="34"/>
      <c r="BQ53" s="41"/>
      <c r="BS53" s="33" t="str">
        <f t="shared" si="44"/>
        <v/>
      </c>
      <c r="BT53" s="33" t="str">
        <f t="shared" si="45"/>
        <v/>
      </c>
      <c r="BU53" s="33" t="str">
        <f t="shared" si="46"/>
        <v/>
      </c>
      <c r="BW53" s="33" t="str">
        <f>IF(ISBLANK(BV53),"",IF(ISBLANK(VLOOKUP(BV53,role!A:E,2,FALSE)),"",VLOOKUP(BV53,role!A:E,2,FALSE)))</f>
        <v/>
      </c>
      <c r="BX53" s="33" t="str">
        <f>IF(ISBLANK(BV53),"",IF(ISBLANK(VLOOKUP(BV53,role!A:E,3,FALSE)),"",VLOOKUP(BV53,role!A:E,3,FALSE)))</f>
        <v/>
      </c>
      <c r="BY53" s="33" t="str">
        <f>IF(ISBLANK(BV53),"",IF(ISBLANK(VLOOKUP(BV53,role!A:E,4,FALSE)),"",VLOOKUP(BV53,role!A:E,4,FALSE)))</f>
        <v/>
      </c>
      <c r="BZ53" s="33" t="str">
        <f>IF(ISBLANK(BV53),"",IF(ISBLANK(VLOOKUP(BV53,role!A:E,5,FALSE)),"",VLOOKUP(BV53,role!A:E,5,FALSE)))</f>
        <v/>
      </c>
      <c r="CB53" s="33" t="str">
        <f>IF(ISBLANK(CA53),"",IF(ISBLANK(VLOOKUP(CA53,role!A:E,2,FALSE)),"",VLOOKUP(CA53,role!A:E,2,FALSE)))</f>
        <v/>
      </c>
      <c r="CC53" s="33" t="str">
        <f>IF(ISBLANK(CA53),"",IF(ISBLANK(VLOOKUP(CA53,role!A:E,3,FALSE)),"",VLOOKUP(CA53,role!A:E,3,FALSE)))</f>
        <v/>
      </c>
      <c r="CD53" s="33" t="str">
        <f>IF(ISBLANK(CA53),"",IF(ISBLANK(VLOOKUP(CA53,role!A:E,4,FALSE)),"",VLOOKUP(CA53,role!A:E,4,FALSE)))</f>
        <v/>
      </c>
      <c r="CE53" s="33" t="str">
        <f>IF(ISBLANK(CA53),"",IF(ISBLANK(VLOOKUP(CA53,role!A:E,5,FALSE)),"",VLOOKUP(CA53,role!A:E,5,FALSE)))</f>
        <v/>
      </c>
      <c r="CK53" s="34"/>
      <c r="CN53" s="41"/>
      <c r="CP53" s="33" t="str">
        <f t="shared" si="47"/>
        <v/>
      </c>
      <c r="CQ53" s="33" t="str">
        <f t="shared" si="48"/>
        <v/>
      </c>
      <c r="CR53" s="33" t="str">
        <f t="shared" si="49"/>
        <v/>
      </c>
      <c r="CT53" s="33" t="str">
        <f>IF(ISBLANK(CS53),"",IF(ISBLANK(VLOOKUP(CS53,role!A:E,2,FALSE)),"",VLOOKUP(CS53,role!A:E,2,FALSE)))</f>
        <v/>
      </c>
      <c r="CU53" s="33" t="str">
        <f>IF(ISBLANK(CS53),"",IF(ISBLANK(VLOOKUP(CS53,role!A:E,3,FALSE)),"",VLOOKUP(CS53,role!A:E,3,FALSE)))</f>
        <v/>
      </c>
      <c r="CV53" s="33" t="str">
        <f>IF(ISBLANK(CS53),"",IF(ISBLANK(VLOOKUP(CS53,role!A:E,4,FALSE)),"",VLOOKUP(CS53,role!A:E,4,FALSE)))</f>
        <v/>
      </c>
      <c r="CW53" s="33" t="str">
        <f>IF(ISBLANK(CS53),"",IF(ISBLANK(VLOOKUP(CS53,role!A:E,5,FALSE)),"",VLOOKUP(CS53,role!A:E,5,FALSE)))</f>
        <v/>
      </c>
      <c r="DC53" s="34"/>
      <c r="DF53" s="41"/>
      <c r="DH53" s="33" t="str">
        <f t="shared" si="50"/>
        <v/>
      </c>
      <c r="DI53" s="33" t="str">
        <f t="shared" si="51"/>
        <v/>
      </c>
      <c r="DJ53" s="33" t="str">
        <f t="shared" si="52"/>
        <v/>
      </c>
      <c r="DL53" s="33" t="str">
        <f>IF(ISBLANK(DK53),"",IF(ISBLANK(VLOOKUP(DK53,role!A:E,2,FALSE)),"",VLOOKUP(DK53,role!A:E,2,FALSE)))</f>
        <v/>
      </c>
      <c r="DM53" s="33" t="str">
        <f>IF(ISBLANK(DK53),"",IF(ISBLANK(VLOOKUP(DK53,role!A:E,3,FALSE)),"",VLOOKUP(DK53,role!A:E,3,FALSE)))</f>
        <v/>
      </c>
      <c r="DN53" s="33" t="str">
        <f>IF(ISBLANK(DK53),"",IF(ISBLANK(VLOOKUP(DK53,role!A:E,4,FALSE)),"",VLOOKUP(DK53,role!A:E,4,FALSE)))</f>
        <v/>
      </c>
      <c r="DO53" s="33" t="str">
        <f>IF(ISBLANK(DK53),"",IF(ISBLANK(VLOOKUP(DK53,role!A:E,5,FALSE)),"",VLOOKUP(DK53,role!A:E,5,FALSE)))</f>
        <v/>
      </c>
      <c r="DU53" s="34"/>
      <c r="DX53" s="41"/>
      <c r="DZ53" s="33" t="str">
        <f t="shared" si="53"/>
        <v/>
      </c>
      <c r="EA53" s="33" t="str">
        <f t="shared" si="54"/>
        <v/>
      </c>
      <c r="EB53" s="33" t="str">
        <f t="shared" si="55"/>
        <v/>
      </c>
      <c r="ED53" s="33" t="str">
        <f>IF(ISBLANK(EC53),"",VLOOKUP(EC53,role!A:E,2,FALSE))</f>
        <v/>
      </c>
      <c r="EE53" s="33" t="str">
        <f>IF(ISBLANK(EC53),"",IF(ISBLANK(VLOOKUP(EC53,role!A:E,3,FALSE)),"",VLOOKUP(EC53,role!A:E,3,FALSE)))</f>
        <v/>
      </c>
      <c r="EF53" s="33" t="str">
        <f>IF(ISBLANK(EC53),"",IF(ISBLANK(VLOOKUP(EC53,role!A:E,4,FALSE)),"",VLOOKUP(EC53,role!A:E,4,FALSE)))</f>
        <v/>
      </c>
      <c r="EG53" s="33" t="str">
        <f>IF(ISBLANK(EC53),"",IF(ISBLANK(VLOOKUP(EC53,role!A:E,5,FALSE)),"",VLOOKUP(EC53,role!A:E,5,FALSE)))</f>
        <v/>
      </c>
      <c r="EM53" s="34"/>
      <c r="EP53" s="34"/>
      <c r="ES53" s="33" t="str">
        <f t="shared" si="56"/>
        <v/>
      </c>
      <c r="ET53" s="33" t="str">
        <f t="shared" si="57"/>
        <v/>
      </c>
      <c r="EU53" s="33" t="str">
        <f t="shared" si="58"/>
        <v/>
      </c>
      <c r="EW53" s="33" t="str">
        <f>IF(ISBLANK(EV53),"",IF(ISBLANK(VLOOKUP(EV53,role!A:E,2,FALSE)),"",VLOOKUP(EV53,role!A:E,2,FALSE)))</f>
        <v/>
      </c>
      <c r="EX53" s="33" t="str">
        <f>IF(ISBLANK(EV53),"",IF(ISBLANK(VLOOKUP(EV53,role!A:E,3,FALSE)),"",VLOOKUP(EV53,role!A:E,3,FALSE)))</f>
        <v/>
      </c>
      <c r="EY53" s="33" t="str">
        <f>IF(ISBLANK(EV53),"",IF(ISBLANK(VLOOKUP(EV53,role!A:E,4,FALSE)),"",VLOOKUP(EV53,role!A:E,4,FALSE)))</f>
        <v/>
      </c>
      <c r="EZ53" s="33" t="str">
        <f>IF(ISBLANK(EV53),"",IF(ISBLANK(VLOOKUP(EV53,role!A:E,5,FALSE)),"",VLOOKUP(EV53,role!A:E,5,FALSE)))</f>
        <v/>
      </c>
      <c r="FF53" s="34"/>
      <c r="FI53" s="41"/>
      <c r="FK53" s="33" t="str">
        <f t="shared" si="59"/>
        <v/>
      </c>
      <c r="FL53" s="33" t="str">
        <f t="shared" si="60"/>
        <v/>
      </c>
      <c r="FM53" s="33" t="str">
        <f t="shared" si="61"/>
        <v/>
      </c>
      <c r="FO53" s="33" t="str">
        <f>IF(ISBLANK(FN53),"",IF(ISBLANK(VLOOKUP(FN53,role!A:E,2,FALSE)),"",VLOOKUP(FN53,role!A:E,2,FALSE)))</f>
        <v/>
      </c>
      <c r="FP53" s="33" t="str">
        <f>IF(ISBLANK(FN53),"",IF(ISBLANK(VLOOKUP(FN53,role!A:E,3,FALSE)),"",VLOOKUP(FN53,role!A:E,3,FALSE)))</f>
        <v/>
      </c>
      <c r="FQ53" s="33" t="str">
        <f>IF(ISBLANK(FN53),"",IF(ISBLANK(VLOOKUP(FN53,role!A:E,4,FALSE)),"",VLOOKUP(FN53,role!A:E,4,FALSE)))</f>
        <v/>
      </c>
      <c r="FR53" s="33" t="str">
        <f>IF(ISBLANK(FN53),"",IF(ISBLANK(VLOOKUP(FN53,role!A:E,5,FALSE)),"",VLOOKUP(FN53,role!A:E,5,FALSE)))</f>
        <v/>
      </c>
      <c r="FX53" s="34"/>
      <c r="GA53" s="41"/>
      <c r="GC53" s="33" t="str">
        <f t="shared" si="62"/>
        <v/>
      </c>
      <c r="GD53" s="33" t="str">
        <f t="shared" si="63"/>
        <v/>
      </c>
      <c r="GE53" s="33" t="str">
        <f t="shared" si="64"/>
        <v/>
      </c>
      <c r="GG53" s="33" t="str">
        <f>IF(ISBLANK(GF53),"",IF(ISBLANK(VLOOKUP(GF53,role!A:E,2,FALSE)),"",VLOOKUP(GF53,role!A:E,2,FALSE)))</f>
        <v/>
      </c>
      <c r="GH53" s="33" t="str">
        <f>IF(ISBLANK(GF53),"",IF(ISBLANK(VLOOKUP(GF53,role!A:E,3,FALSE)),"",VLOOKUP(GF53,role!A:E,3,FALSE)))</f>
        <v/>
      </c>
      <c r="GI53" s="33" t="str">
        <f>IF(ISBLANK(GF53),"",IF(ISBLANK(VLOOKUP(GF53,role!A:E,4,FALSE)),"",VLOOKUP(GF53,role!A:E,4,FALSE)))</f>
        <v/>
      </c>
      <c r="GJ53" s="33" t="str">
        <f>IF(ISBLANK(GF53),"",IF(ISBLANK(VLOOKUP(GF53,role!A:E,5,FALSE)),"",VLOOKUP(GF53,role!A:E,5,FALSE)))</f>
        <v/>
      </c>
      <c r="GP53" s="34"/>
      <c r="GS53" s="41"/>
      <c r="GU53" s="33" t="str">
        <f t="shared" si="65"/>
        <v/>
      </c>
      <c r="GV53" s="33" t="str">
        <f t="shared" si="66"/>
        <v/>
      </c>
      <c r="GW53" s="33" t="str">
        <f t="shared" si="67"/>
        <v/>
      </c>
      <c r="GY53" s="33" t="str">
        <f>IF(ISBLANK(GX53),"",IF(ISBLANK(VLOOKUP(GX53,role!A:E,2,FALSE)),"",VLOOKUP(GX53,role!A:E,2,FALSE)))</f>
        <v/>
      </c>
      <c r="GZ53" s="33" t="str">
        <f>IF(ISBLANK(GX53),"",IF(ISBLANK(VLOOKUP(GX53,role!A:E,3,FALSE)),"",VLOOKUP(GX53,role!A:E,3,FALSE)))</f>
        <v/>
      </c>
      <c r="HA53" s="33" t="str">
        <f>IF(ISBLANK(GX53),"",IF(ISBLANK(VLOOKUP(GX53,role!A:E,4,FALSE)),"",VLOOKUP(GX53,role!A:E,4,FALSE)))</f>
        <v/>
      </c>
      <c r="HB53" s="33" t="str">
        <f>IF(ISBLANK(GX53),"",IF(ISBLANK(VLOOKUP(GX53,role!A:E,5,FALSE)),"",VLOOKUP(GX53,role!A:E,5,FALSE)))</f>
        <v/>
      </c>
      <c r="HH53" s="34"/>
      <c r="HK53" s="41"/>
      <c r="HM53" s="33" t="str">
        <f t="shared" si="68"/>
        <v/>
      </c>
      <c r="HN53" s="33" t="str">
        <f t="shared" si="69"/>
        <v/>
      </c>
      <c r="HO53" s="33" t="str">
        <f t="shared" si="70"/>
        <v/>
      </c>
      <c r="HQ53" s="33" t="str">
        <f>IF(ISBLANK(HP53),"",IF(ISBLANK(VLOOKUP(HP53,role!A:E,2,FALSE)),"",VLOOKUP(HP53,role!A:E,2,FALSE)))</f>
        <v/>
      </c>
      <c r="HR53" s="33" t="str">
        <f>IF(ISBLANK(HP53),"",IF(ISBLANK(VLOOKUP(HP53,role!A:E,3,FALSE)),"",VLOOKUP(HP53,role!A:E,3,FALSE)))</f>
        <v/>
      </c>
      <c r="HS53" s="33" t="str">
        <f>IF(ISBLANK(HP53),"",IF(ISBLANK(VLOOKUP(HP53,role!A:E,4,FALSE)),"",VLOOKUP(HP53,role!A:E,4,FALSE)))</f>
        <v/>
      </c>
      <c r="HT53" s="33" t="str">
        <f>IF(ISBLANK(HP53),"",IF(ISBLANK(VLOOKUP(HP53,role!A:E,5,FALSE)),"",VLOOKUP(HP53,role!A:E,5,FALSE)))</f>
        <v/>
      </c>
      <c r="HZ53" s="34"/>
      <c r="IC53" s="34"/>
      <c r="IF53" s="33" t="str">
        <f t="shared" si="71"/>
        <v/>
      </c>
      <c r="IG53" s="33" t="str">
        <f t="shared" si="72"/>
        <v/>
      </c>
      <c r="IH53" s="33" t="str">
        <f t="shared" si="73"/>
        <v/>
      </c>
      <c r="IJ53" s="33" t="str">
        <f>IF(ISBLANK(II53),"",IF(ISBLANK(VLOOKUP(II53,role!A:E,2,FALSE)),"",VLOOKUP(II53,role!A:E,2,FALSE)))</f>
        <v/>
      </c>
      <c r="IK53" s="33" t="str">
        <f>IF(ISBLANK(II53),"",IF(ISBLANK(VLOOKUP(II53,role!A:E,3,FALSE)),"",VLOOKUP(II53,role!A:E,3,FALSE)))</f>
        <v/>
      </c>
      <c r="IL53" s="33" t="str">
        <f>IF(ISBLANK(II53),"",IF(ISBLANK(VLOOKUP(II53,role!A:E,4,FALSE)),"",VLOOKUP(II53,role!A:E,4,FALSE)))</f>
        <v/>
      </c>
      <c r="IM53" s="33" t="str">
        <f>IF(ISBLANK(II53),"",IF(ISBLANK(VLOOKUP(II53,role!A:E,5,FALSE)),"",VLOOKUP(II53,role!A:E,5,FALSE)))</f>
        <v/>
      </c>
      <c r="IS53" s="34"/>
      <c r="IV53" s="41"/>
      <c r="IX53" s="33" t="str">
        <f t="shared" si="74"/>
        <v/>
      </c>
      <c r="IY53" s="33" t="str">
        <f t="shared" si="75"/>
        <v/>
      </c>
      <c r="IZ53" s="33" t="str">
        <f t="shared" si="76"/>
        <v/>
      </c>
      <c r="JB53" s="33" t="str">
        <f>IF(ISBLANK(JA53),"",IF(ISBLANK(VLOOKUP(JA53,role!A:E,2,FALSE)),"",VLOOKUP(JA53,role!A:E,2,FALSE)))</f>
        <v/>
      </c>
      <c r="JC53" s="33" t="str">
        <f>IF(ISBLANK(JA53),"",IF(ISBLANK(VLOOKUP(JA53,role!A:E,3,FALSE)),"",VLOOKUP(JA53,role!A:E,3,FALSE)))</f>
        <v/>
      </c>
      <c r="JD53" s="33" t="str">
        <f>IF(ISBLANK(JA53),"",IF(ISBLANK(VLOOKUP(JA53,role!A:E,4,FALSE)),"",VLOOKUP(JA53,role!A:E,4,FALSE)))</f>
        <v/>
      </c>
      <c r="JE53" s="33" t="str">
        <f>IF(ISBLANK(JA53),"",IF(ISBLANK(VLOOKUP(JA53,role!A:E,5,FALSE)),"",VLOOKUP(JA53,role!A:E,5,FALSE)))</f>
        <v/>
      </c>
      <c r="JK53" s="34"/>
      <c r="JN53" s="41"/>
      <c r="JP53" s="33" t="str">
        <f t="shared" si="77"/>
        <v/>
      </c>
      <c r="JQ53" s="33" t="str">
        <f t="shared" si="78"/>
        <v/>
      </c>
      <c r="JR53" s="33" t="str">
        <f t="shared" si="79"/>
        <v/>
      </c>
      <c r="JT53" s="33" t="str">
        <f>IF(ISBLANK(JS53),"",IF(ISBLANK(VLOOKUP(JS53,role!A:E,2,FALSE)),"",VLOOKUP(JS53,role!A:E,2,FALSE)))</f>
        <v/>
      </c>
      <c r="JU53" s="33" t="str">
        <f>IF(ISBLANK(JS53),"",IF(ISBLANK(VLOOKUP(JS53,role!A:E,3,FALSE)),"",VLOOKUP(JS53,role!A:E,3,FALSE)))</f>
        <v/>
      </c>
      <c r="JV53" s="33" t="str">
        <f>IF(ISBLANK(JS53),"",IF(ISBLANK(VLOOKUP(JS53,role!A:E,4,FALSE)),"",VLOOKUP(JS53,role!A:E,4,FALSE)))</f>
        <v/>
      </c>
      <c r="JW53" s="33" t="str">
        <f>IF(ISBLANK(JS53),"",IF(ISBLANK(VLOOKUP(JS53,role!A:E,5,FALSE)),"",VLOOKUP(JS53,role!A:E,5,FALSE)))</f>
        <v/>
      </c>
      <c r="KC53" s="34"/>
      <c r="KF53" s="41"/>
      <c r="KH53" s="33" t="str">
        <f t="shared" si="80"/>
        <v/>
      </c>
      <c r="KI53" s="33" t="str">
        <f t="shared" si="81"/>
        <v/>
      </c>
      <c r="KJ53" s="33" t="str">
        <f t="shared" si="82"/>
        <v/>
      </c>
      <c r="KL53" s="33" t="str">
        <f>IF(ISBLANK(KK53),"",IF(ISBLANK(VLOOKUP(KK53,role!A:E,2,FALSE)),"",VLOOKUP(KK53,role!A:E,2,FALSE)))</f>
        <v/>
      </c>
      <c r="KM53" s="33" t="str">
        <f>IF(ISBLANK(KK53),"",IF(ISBLANK(VLOOKUP(KK53,role!A:E,3,FALSE)),"",VLOOKUP(KK53,role!A:E,3,FALSE)))</f>
        <v/>
      </c>
      <c r="KN53" s="33" t="str">
        <f>IF(ISBLANK(KK53),"",IF(ISBLANK(VLOOKUP(KK53,role!A:E,4,FALSE)),"",VLOOKUP(KK53,role!A:E,4,FALSE)))</f>
        <v/>
      </c>
      <c r="KO53" s="33" t="str">
        <f>IF(ISBLANK(KK53),"",IF(ISBLANK(VLOOKUP(KK53,role!A:E,5,FALSE)),"",VLOOKUP(KK53,role!A:E,5,FALSE)))</f>
        <v/>
      </c>
      <c r="KU53" s="34"/>
      <c r="KX53" s="41"/>
      <c r="KZ53" s="33" t="str">
        <f t="shared" si="83"/>
        <v/>
      </c>
      <c r="LA53" s="33" t="str">
        <f t="shared" si="84"/>
        <v/>
      </c>
      <c r="LB53" s="33" t="str">
        <f t="shared" si="85"/>
        <v/>
      </c>
      <c r="LD53" s="33" t="str">
        <f>IF(ISBLANK(LC53),"",IF(ISBLANK(VLOOKUP(LC53,role!A:E,2,FALSE)),"",VLOOKUP(LC53,role!A:E,2,FALSE)))</f>
        <v/>
      </c>
      <c r="LE53" s="33" t="str">
        <f>IF(ISBLANK(LC53),"",IF(ISBLANK(VLOOKUP(LC53,role!A:E,3,FALSE)),"",VLOOKUP(LC53,role!A:E,3,FALSE)))</f>
        <v/>
      </c>
      <c r="LF53" s="33" t="str">
        <f>IF(ISBLANK(LC53),"",IF(ISBLANK(VLOOKUP(LC53,role!A:E,4,FALSE)),"",VLOOKUP(LC53,role!A:E,4,FALSE)))</f>
        <v/>
      </c>
      <c r="LG53" s="33" t="str">
        <f>IF(ISBLANK(LC53),"",IF(ISBLANK(VLOOKUP(LC53,role!A:E,5,FALSE)),"",VLOOKUP(LC53,role!A:E,5,FALSE)))</f>
        <v/>
      </c>
      <c r="LM53" s="34"/>
      <c r="LP53" s="41"/>
      <c r="LR53" s="33" t="str">
        <f t="shared" si="86"/>
        <v/>
      </c>
      <c r="LS53" s="33" t="str">
        <f t="shared" si="87"/>
        <v/>
      </c>
      <c r="LT53" s="33" t="str">
        <f t="shared" si="88"/>
        <v/>
      </c>
      <c r="LV53" s="33" t="str">
        <f>IF(ISBLANK(LU53),"",IF(ISBLANK(VLOOKUP(LU53,role!A:E,2,FALSE)),"",VLOOKUP(LU53,role!A:E,2,FALSE)))</f>
        <v/>
      </c>
      <c r="LW53" s="33" t="str">
        <f>IF(ISBLANK(LU53),"",IF(ISBLANK(VLOOKUP(LU53,role!A:E,3,FALSE)),"",VLOOKUP(LU53,role!A:E,3,FALSE)))</f>
        <v/>
      </c>
      <c r="LX53" s="33" t="str">
        <f>IF(ISBLANK(LU53),"",IF(ISBLANK(VLOOKUP(LU53,role!A:E,4,FALSE)),"",VLOOKUP(LU53,role!A:E,4,FALSE)))</f>
        <v/>
      </c>
      <c r="LY53" s="33" t="str">
        <f>IF(ISBLANK(LU53),"",IF(ISBLANK(VLOOKUP(LU53,role!A:E,5,FALSE)),"",VLOOKUP(LU53,role!A:E,5,FALSE)))</f>
        <v/>
      </c>
      <c r="ME53" s="34"/>
      <c r="MH53" s="41"/>
      <c r="MJ53" s="33" t="str">
        <f t="shared" si="89"/>
        <v/>
      </c>
      <c r="MK53" s="33" t="str">
        <f t="shared" si="90"/>
        <v/>
      </c>
      <c r="ML53" s="33" t="str">
        <f t="shared" si="91"/>
        <v/>
      </c>
      <c r="MN53" s="33" t="str">
        <f>IF(ISBLANK(MM53),"",IF(ISBLANK(VLOOKUP(MM53,role!A:E,2,FALSE)),"",VLOOKUP(MM53,role!A:E,2,FALSE)))</f>
        <v/>
      </c>
      <c r="MO53" s="33" t="str">
        <f>IF(ISBLANK(MM53),"",IF(ISBLANK(VLOOKUP(MM53,role!A:E,3,FALSE)),"",VLOOKUP(MM53,role!A:E,3,FALSE)))</f>
        <v/>
      </c>
      <c r="MP53" s="33" t="str">
        <f>IF(ISBLANK(MM53),"",IF(ISBLANK(VLOOKUP(MM53,role!A:E,4,FALSE)),"",VLOOKUP(MM53,role!A:E,4,FALSE)))</f>
        <v/>
      </c>
      <c r="MQ53" s="33" t="str">
        <f>IF(ISBLANK(MM53),"",IF(ISBLANK(VLOOKUP(MM53,role!A:E,5,FALSE)),"",VLOOKUP(MM53,role!A:E,5,FALSE)))</f>
        <v/>
      </c>
      <c r="MW53" s="34"/>
      <c r="MZ53" s="41"/>
      <c r="NB53" s="33" t="str">
        <f t="shared" si="92"/>
        <v/>
      </c>
      <c r="NC53" s="33" t="str">
        <f t="shared" si="93"/>
        <v/>
      </c>
      <c r="ND53" s="33" t="str">
        <f t="shared" si="94"/>
        <v/>
      </c>
      <c r="NF53" s="33" t="str">
        <f>IF(ISBLANK(NE53),"",IF(ISBLANK(VLOOKUP(NE53,role!A:E,2,FALSE)),"",VLOOKUP(NE53,role!A:E,2,FALSE)))</f>
        <v/>
      </c>
      <c r="NG53" s="33" t="str">
        <f>IF(ISBLANK(NE53),"",IF(ISBLANK(VLOOKUP(NE53,role!A:E,3,FALSE)),"",VLOOKUP(NE53,role!A:E,3,FALSE)))</f>
        <v/>
      </c>
      <c r="NH53" s="33" t="str">
        <f>IF(ISBLANK(NE53),"",IF(ISBLANK(VLOOKUP(NE53,role!A:E,4,FALSE)),"",VLOOKUP(NE53,role!A:E,4,FALSE)))</f>
        <v/>
      </c>
      <c r="NI53" s="33" t="str">
        <f>IF(ISBLANK(NE53),"",IF(ISBLANK(VLOOKUP(NE53,role!A:E,5,FALSE)),"",VLOOKUP(NE53,role!A:E,5,FALSE)))</f>
        <v/>
      </c>
      <c r="NO53" s="34"/>
      <c r="NR53" s="41"/>
      <c r="NT53" s="33" t="str">
        <f t="shared" si="95"/>
        <v/>
      </c>
      <c r="NU53" s="33" t="str">
        <f t="shared" si="96"/>
        <v/>
      </c>
      <c r="NV53" s="33" t="str">
        <f t="shared" si="97"/>
        <v/>
      </c>
      <c r="NX53" s="33" t="str">
        <f>IF(ISBLANK(NW53),"",IF(ISBLANK(VLOOKUP(NW53,role!A:E,2,FALSE)),"",VLOOKUP(NW53,role!A:E,2,FALSE)))</f>
        <v/>
      </c>
      <c r="NY53" s="33" t="str">
        <f>IF(ISBLANK(NW53),"",IF(ISBLANK(VLOOKUP(NW53,role!A:E,3,FALSE)),"",VLOOKUP(NW53,role!A:E,3,FALSE)))</f>
        <v/>
      </c>
      <c r="NZ53" s="33" t="str">
        <f>IF(ISBLANK(NW53),"",IF(ISBLANK(VLOOKUP(NW53,role!A:E,4,FALSE)),"",VLOOKUP(NW53,role!A:E,4,FALSE)))</f>
        <v/>
      </c>
      <c r="OA53" s="33" t="str">
        <f>IF(ISBLANK(NW53),"",IF(ISBLANK(VLOOKUP(NW53,role!A:E,5,FALSE)),"",VLOOKUP(NW53,role!A:E,5,FALSE)))</f>
        <v/>
      </c>
      <c r="OG53" s="34"/>
      <c r="OJ53" s="41"/>
      <c r="OL53" s="33" t="str">
        <f t="shared" si="98"/>
        <v/>
      </c>
      <c r="OM53" s="33" t="str">
        <f t="shared" si="99"/>
        <v/>
      </c>
      <c r="ON53" s="33" t="str">
        <f t="shared" si="100"/>
        <v/>
      </c>
      <c r="OP53" s="33" t="str">
        <f>IF(ISBLANK(OO53),"",IF(ISBLANK(VLOOKUP(OO53,role!A:E,2,FALSE)),"",VLOOKUP(OO53,role!A:E,2,FALSE)))</f>
        <v/>
      </c>
      <c r="OQ53" s="33" t="str">
        <f>IF(ISBLANK(OO53),"",IF(ISBLANK(VLOOKUP(OO53,role!A:E,3,FALSE)),"",VLOOKUP(OO53,role!A:E,3,FALSE)))</f>
        <v/>
      </c>
      <c r="OR53" s="33" t="str">
        <f>IF(ISBLANK(OO53),"",IF(ISBLANK(VLOOKUP(OO53,role!A:E,4,FALSE)),"",VLOOKUP(OO53,role!A:E,4,FALSE)))</f>
        <v/>
      </c>
      <c r="OS53" s="33" t="str">
        <f>IF(ISBLANK(OO53),"",IF(ISBLANK(VLOOKUP(OO53,role!A:E,5,FALSE)),"",VLOOKUP(OO53,role!A:E,5,FALSE)))</f>
        <v/>
      </c>
      <c r="OY53" s="34"/>
      <c r="PB53" s="34"/>
      <c r="PC53" s="35"/>
      <c r="PD53" s="36" t="str">
        <f t="shared" si="101"/>
        <v/>
      </c>
      <c r="PF53" s="33" t="str">
        <f>IF(ISBLANK(PE53),"",IF(ISBLANK(VLOOKUP(PE53,role!A:E,2,FALSE)),"",VLOOKUP(PE53,role!A:E,2,FALSE)))</f>
        <v/>
      </c>
      <c r="PG53" s="33" t="str">
        <f>IF(ISBLANK(PE53),"",IF(ISBLANK(VLOOKUP(PE53,role!A:E,3,FALSE)),"",VLOOKUP(PE53,role!A:E,3,FALSE)))</f>
        <v/>
      </c>
      <c r="PH53" s="33" t="str">
        <f>IF(ISBLANK(PE53),"",IF(ISBLANK(VLOOKUP(PE53,role!A:E,4,FALSE)),"",VLOOKUP(PE53,role!A:E,4,FALSE)))</f>
        <v/>
      </c>
      <c r="PI53" s="33" t="str">
        <f>IF(ISBLANK(PE53),"",IF(ISBLANK(VLOOKUP(PE53,role!A:E,5,FALSE)),"",VLOOKUP(PE53,role!A:E,5,FALSE)))</f>
        <v/>
      </c>
      <c r="PJ53" s="38"/>
      <c r="PK53" s="36" t="str">
        <f t="shared" si="102"/>
        <v/>
      </c>
      <c r="PM53" s="33" t="str">
        <f>IF(ISBLANK(PL53),"",IF(ISBLANK(VLOOKUP(PL53,role!A:E,2,FALSE)),"",VLOOKUP(PL53,role!A:E,2,FALSE)))</f>
        <v/>
      </c>
      <c r="PN53" s="33" t="str">
        <f>IF(ISBLANK(PL53),"",IF(ISBLANK(VLOOKUP(PL53,role!A:E,3,FALSE)),"",VLOOKUP(PL53,role!A:E,3,FALSE)))</f>
        <v/>
      </c>
      <c r="PO53" s="33" t="str">
        <f>IF(ISBLANK(PL53),"",IF(ISBLANK(VLOOKUP(PL53,role!A:E,4,FALSE)),"",VLOOKUP(PL53,role!A:E,4,FALSE)))</f>
        <v/>
      </c>
      <c r="PP53" s="33" t="str">
        <f>IF(ISBLANK(PL53),"",IF(ISBLANK(VLOOKUP(PL53,role!A:E,5,FALSE)),"",VLOOKUP(PL53,role!A:E,5,FALSE)))</f>
        <v/>
      </c>
      <c r="PQ53" s="38"/>
      <c r="PR53" s="36" t="str">
        <f t="shared" si="103"/>
        <v/>
      </c>
      <c r="PT53" s="33" t="str">
        <f>IF(ISBLANK(PS53),"",IF(ISBLANK(VLOOKUP(PS53,role!A:E,2,FALSE)),"",VLOOKUP(PS53,role!A:E,2,FALSE)))</f>
        <v/>
      </c>
      <c r="PU53" s="33" t="str">
        <f>IF(ISBLANK(PS53),"",IF(ISBLANK(VLOOKUP(PS53,role!A:E,3,FALSE)),"",VLOOKUP(PS53,role!A:E,3,FALSE)))</f>
        <v/>
      </c>
      <c r="PV53" s="33" t="str">
        <f>IF(ISBLANK(PS53),"",IF(ISBLANK(VLOOKUP(PS53,role!A:E,4,FALSE)),"",VLOOKUP(PS53,role!A:E,4,FALSE)))</f>
        <v/>
      </c>
      <c r="PW53" s="33" t="str">
        <f>IF(ISBLANK(PS53),"",IF(ISBLANK(VLOOKUP(PS53,role!A:E,5,FALSE)),"",VLOOKUP(PS53,role!A:E,5,FALSE)))</f>
        <v/>
      </c>
      <c r="PX53" s="38"/>
      <c r="PY53" s="36" t="str">
        <f t="shared" si="104"/>
        <v/>
      </c>
      <c r="QA53" s="33" t="str">
        <f>IF(ISBLANK(PZ53),"",IF(ISBLANK(VLOOKUP(PZ53,role!A:E,2,FALSE)),"",VLOOKUP(PZ53,role!A:E,2,FALSE)))</f>
        <v/>
      </c>
      <c r="QB53" s="33" t="str">
        <f>IF(ISBLANK(PZ53),"",IF(ISBLANK(VLOOKUP(PZ53,role!A:E,3,FALSE)),"",VLOOKUP(PZ53,role!A:E,3,FALSE)))</f>
        <v/>
      </c>
      <c r="QC53" s="33" t="str">
        <f>IF(ISBLANK(PZ53),"",IF(ISBLANK(VLOOKUP(PZ53,role!A:E,4,FALSE)),"",VLOOKUP(PZ53,role!A:E,4,FALSE)))</f>
        <v/>
      </c>
      <c r="QD53" s="33" t="str">
        <f>IF(ISBLANK(PZ53),"",IF(ISBLANK(VLOOKUP(PZ53,role!A:E,5,FALSE)),"",VLOOKUP(PZ53,role!A:E,5,FALSE)))</f>
        <v/>
      </c>
      <c r="QE53" s="38"/>
      <c r="QF53" s="36" t="str">
        <f t="shared" si="105"/>
        <v/>
      </c>
      <c r="QH53" s="33" t="str">
        <f>IF(ISBLANK(QG53),"",IF(ISBLANK(VLOOKUP(QG53,role!A:E,2,FALSE)),"",VLOOKUP(QG53,role!A:E,2,FALSE)))</f>
        <v/>
      </c>
      <c r="QI53" s="33" t="str">
        <f>IF(ISBLANK(QG53),"",IF(ISBLANK(VLOOKUP(QG53,role!A:E,3,FALSE)),"",VLOOKUP(QG53,role!A:E,3,FALSE)))</f>
        <v/>
      </c>
      <c r="QJ53" s="33" t="str">
        <f>IF(ISBLANK(QG53),"",IF(ISBLANK(VLOOKUP(QG53,role!A:E,4,FALSE)),"",VLOOKUP(QG53,role!A:E,4,FALSE)))</f>
        <v/>
      </c>
      <c r="QK53" s="33" t="str">
        <f>IF(ISBLANK(QG53),"",IF(ISBLANK(VLOOKUP(QG53,role!A:E,5,FALSE)),"",VLOOKUP(QG53,role!A:E,5,FALSE)))</f>
        <v/>
      </c>
      <c r="QL53" s="34"/>
      <c r="QM53" s="38"/>
      <c r="QN53" s="36" t="str">
        <f t="shared" si="106"/>
        <v/>
      </c>
      <c r="QP53" s="33" t="str">
        <f>IF(ISBLANK(QO53),"",IF(ISBLANK(VLOOKUP(QO53,role!A:E,2,FALSE)),"",VLOOKUP(QO53,role!A:E,2,FALSE)))</f>
        <v/>
      </c>
      <c r="QQ53" s="33" t="str">
        <f>IF(ISBLANK(QO53),"",IF(ISBLANK(VLOOKUP(QO53,role!A:E,3,FALSE)),"",VLOOKUP(QO53,role!A:E,3,FALSE)))</f>
        <v/>
      </c>
      <c r="QR53" s="33" t="str">
        <f>IF(ISBLANK(QO53),"",IF(ISBLANK(VLOOKUP(QO53,role!A:E,4,FALSE)),"",VLOOKUP(QO53,role!A:E,4,FALSE)))</f>
        <v/>
      </c>
      <c r="QS53" s="33" t="str">
        <f>IF(ISBLANK(QO53),"",IF(ISBLANK(VLOOKUP(QO53,role!A:E,5,FALSE)),"",VLOOKUP(QO53,role!A:E,5,FALSE)))</f>
        <v/>
      </c>
      <c r="QT53" s="38"/>
      <c r="QU53" s="36" t="str">
        <f t="shared" si="107"/>
        <v/>
      </c>
      <c r="QW53" s="33" t="str">
        <f>IF(ISBLANK(QV53),"",IF(ISBLANK(VLOOKUP(QV53,role!A:E,2,FALSE)),"",VLOOKUP(QV53,role!A:E,2,FALSE)))</f>
        <v/>
      </c>
      <c r="QX53" s="33" t="str">
        <f>IF(ISBLANK(QV53),"",IF(ISBLANK(VLOOKUP(QV53,role!A:E,3,FALSE)),"",VLOOKUP(QV53,role!A:E,3,FALSE)))</f>
        <v/>
      </c>
      <c r="QY53" s="33" t="str">
        <f>IF(ISBLANK(QV53),"",IF(ISBLANK(VLOOKUP(QV53,role!A:E,4,FALSE)),"",VLOOKUP(QV53,role!A:E,4,FALSE)))</f>
        <v/>
      </c>
      <c r="QZ53" s="33" t="str">
        <f>IF(ISBLANK(QV53),"",IF(ISBLANK(VLOOKUP(QV53,role!A:E,5,FALSE)),"",VLOOKUP(QV53,role!A:E,5,FALSE)))</f>
        <v/>
      </c>
      <c r="RA53" s="38"/>
      <c r="RB53" s="36" t="str">
        <f t="shared" si="108"/>
        <v/>
      </c>
      <c r="RD53" s="33" t="str">
        <f>IF(ISBLANK(RC53),"",IF(ISBLANK(VLOOKUP(RC53,role!A:E,2,FALSE)),"",VLOOKUP(RC53,role!A:E,2,FALSE)))</f>
        <v/>
      </c>
      <c r="RE53" s="33" t="str">
        <f>IF(ISBLANK(RC53),"",IF(ISBLANK(VLOOKUP(RC53,role!A:E,3,FALSE)),"",VLOOKUP(RC53,role!A:E,3,FALSE)))</f>
        <v/>
      </c>
      <c r="RF53" s="33" t="str">
        <f>IF(ISBLANK(RC53),"",IF(ISBLANK(VLOOKUP(RC53,role!A:E,4,FALSE)),"",VLOOKUP(RC53,role!A:E,4,FALSE)))</f>
        <v/>
      </c>
      <c r="RG53" s="33" t="str">
        <f>IF(ISBLANK(RC53),"",IF(ISBLANK(VLOOKUP(RC53,role!A:E,5,FALSE)),"",VLOOKUP(RC53,role!A:E,5,FALSE)))</f>
        <v/>
      </c>
      <c r="RH53" s="38"/>
      <c r="RI53" s="36" t="str">
        <f t="shared" si="109"/>
        <v/>
      </c>
      <c r="RK53" s="33" t="str">
        <f>IF(ISBLANK(RJ53),"",IF(ISBLANK(VLOOKUP(RJ53,role!A:E,2,FALSE)),"",VLOOKUP(RJ53,role!A:E,2,FALSE)))</f>
        <v/>
      </c>
      <c r="RL53" s="33" t="str">
        <f>IF(ISBLANK(RJ53),"",IF(ISBLANK(VLOOKUP(RJ53,role!A:E,3,FALSE)),"",VLOOKUP(RJ53,role!A:E,3,FALSE)))</f>
        <v/>
      </c>
      <c r="RM53" s="33" t="str">
        <f>IF(ISBLANK(RJ53),"",IF(ISBLANK(VLOOKUP(RJ53,role!A:E,4,FALSE)),"",VLOOKUP(RJ53,role!A:E,4,FALSE)))</f>
        <v/>
      </c>
      <c r="RN53" s="33" t="str">
        <f>IF(ISBLANK(RJ53),"",IF(ISBLANK(VLOOKUP(RJ53,role!A:E,5,FALSE)),"",VLOOKUP(RJ53,role!A:E,5,FALSE)))</f>
        <v/>
      </c>
      <c r="RO53" s="38"/>
      <c r="RP53" s="36" t="str">
        <f t="shared" si="110"/>
        <v/>
      </c>
      <c r="RR53" s="33" t="str">
        <f t="shared" si="111"/>
        <v/>
      </c>
      <c r="RS53" s="33" t="str">
        <f t="shared" si="112"/>
        <v/>
      </c>
      <c r="RT53" s="33" t="str">
        <f t="shared" si="113"/>
        <v/>
      </c>
      <c r="RU53" s="33" t="str">
        <f t="shared" si="114"/>
        <v/>
      </c>
      <c r="RV53" s="34"/>
      <c r="RW53" s="35"/>
      <c r="RY53" s="33" t="str">
        <f t="shared" si="115"/>
        <v/>
      </c>
      <c r="RZ53" s="41"/>
      <c r="SA53" s="33" t="str">
        <f t="shared" si="116"/>
        <v/>
      </c>
      <c r="SC53" s="33" t="str">
        <f t="shared" si="117"/>
        <v/>
      </c>
      <c r="SE53" s="33" t="str">
        <f t="shared" si="118"/>
        <v/>
      </c>
      <c r="SG53" s="33" t="str">
        <f t="shared" si="119"/>
        <v/>
      </c>
      <c r="SI53" s="33" t="str">
        <f t="shared" si="120"/>
        <v/>
      </c>
      <c r="SK53" s="33" t="str">
        <f t="shared" si="121"/>
        <v/>
      </c>
      <c r="SM53" s="33" t="str">
        <f t="shared" si="122"/>
        <v/>
      </c>
      <c r="SO53" s="33" t="str">
        <f t="shared" si="123"/>
        <v/>
      </c>
      <c r="SQ53" s="33" t="str">
        <f t="shared" si="124"/>
        <v/>
      </c>
      <c r="SS53" s="33" t="str">
        <f t="shared" si="125"/>
        <v/>
      </c>
      <c r="ST53" s="34"/>
      <c r="SV53" s="33" t="str">
        <f t="shared" si="126"/>
        <v/>
      </c>
      <c r="SX53" s="33" t="str">
        <f t="shared" si="127"/>
        <v/>
      </c>
      <c r="SZ53" s="33" t="str">
        <f t="shared" si="128"/>
        <v/>
      </c>
      <c r="TB53" s="33" t="str">
        <f t="shared" si="129"/>
        <v/>
      </c>
      <c r="TD53" s="33" t="str">
        <f t="shared" si="130"/>
        <v/>
      </c>
      <c r="TE53" s="34"/>
      <c r="TG53" s="33" t="str">
        <f t="shared" si="131"/>
        <v/>
      </c>
      <c r="TI53" s="33" t="str">
        <f t="shared" si="132"/>
        <v/>
      </c>
      <c r="TK53" s="33" t="str">
        <f t="shared" si="133"/>
        <v/>
      </c>
      <c r="TM53" s="33" t="str">
        <f t="shared" si="134"/>
        <v/>
      </c>
      <c r="TO53" s="33" t="str">
        <f t="shared" si="135"/>
        <v/>
      </c>
      <c r="TP53" s="34"/>
      <c r="TR53" s="33" t="str">
        <f t="shared" si="136"/>
        <v/>
      </c>
      <c r="TT53" s="33" t="str">
        <f t="shared" si="137"/>
        <v/>
      </c>
      <c r="TV53" s="33" t="str">
        <f t="shared" si="138"/>
        <v/>
      </c>
      <c r="TX53" s="33" t="str">
        <f t="shared" si="139"/>
        <v/>
      </c>
      <c r="TZ53" s="33" t="str">
        <f t="shared" si="140"/>
        <v/>
      </c>
      <c r="UA53" s="34"/>
      <c r="UC53" s="33" t="str">
        <f t="shared" si="141"/>
        <v/>
      </c>
      <c r="UE53" s="33" t="str">
        <f t="shared" si="142"/>
        <v/>
      </c>
      <c r="UG53" s="33" t="str">
        <f t="shared" si="143"/>
        <v/>
      </c>
      <c r="UI53" s="33" t="str">
        <f t="shared" si="144"/>
        <v/>
      </c>
      <c r="UK53" s="33" t="str">
        <f t="shared" si="145"/>
        <v/>
      </c>
      <c r="UL53" s="34"/>
      <c r="UN53" s="33" t="str">
        <f t="shared" si="146"/>
        <v/>
      </c>
      <c r="UO53" s="33" t="str">
        <f t="shared" si="147"/>
        <v/>
      </c>
      <c r="UQ53" s="33" t="str">
        <f t="shared" si="148"/>
        <v/>
      </c>
      <c r="UR53" s="33" t="str">
        <f t="shared" si="149"/>
        <v/>
      </c>
      <c r="UT53" s="33" t="str">
        <f t="shared" si="150"/>
        <v/>
      </c>
      <c r="UU53" s="33" t="str">
        <f t="shared" si="151"/>
        <v/>
      </c>
      <c r="UW53" s="33" t="str">
        <f t="shared" si="152"/>
        <v/>
      </c>
      <c r="UX53" s="33" t="str">
        <f t="shared" si="153"/>
        <v/>
      </c>
      <c r="UZ53" s="33" t="str">
        <f t="shared" si="154"/>
        <v/>
      </c>
      <c r="VA53" s="33" t="str">
        <f t="shared" si="155"/>
        <v/>
      </c>
      <c r="VB53" s="37"/>
      <c r="VC53" s="35"/>
      <c r="VD53" s="36" t="str">
        <f t="shared" si="156"/>
        <v/>
      </c>
      <c r="VE53" s="36" t="str">
        <f t="shared" si="157"/>
        <v/>
      </c>
      <c r="VG53" s="36" t="str">
        <f t="shared" si="158"/>
        <v/>
      </c>
      <c r="VH53" s="36" t="str">
        <f t="shared" si="159"/>
        <v/>
      </c>
      <c r="VJ53" s="36" t="str">
        <f t="shared" si="160"/>
        <v/>
      </c>
      <c r="VK53" s="36" t="str">
        <f t="shared" si="161"/>
        <v/>
      </c>
      <c r="VM53" s="36" t="str">
        <f t="shared" si="162"/>
        <v/>
      </c>
      <c r="VN53" s="36" t="str">
        <f t="shared" si="163"/>
        <v/>
      </c>
      <c r="VP53" s="36" t="str">
        <f t="shared" si="164"/>
        <v/>
      </c>
      <c r="VQ53" s="36" t="str">
        <f t="shared" si="165"/>
        <v/>
      </c>
      <c r="VR53" s="34"/>
      <c r="VT53" s="36" t="str">
        <f t="shared" si="166"/>
        <v/>
      </c>
      <c r="VU53" s="36" t="str">
        <f t="shared" si="167"/>
        <v/>
      </c>
      <c r="VW53" s="36" t="str">
        <f t="shared" si="168"/>
        <v/>
      </c>
      <c r="VX53" s="36" t="str">
        <f t="shared" si="169"/>
        <v/>
      </c>
      <c r="VZ53" s="36" t="str">
        <f t="shared" si="170"/>
        <v/>
      </c>
      <c r="WA53" s="36" t="str">
        <f t="shared" si="171"/>
        <v/>
      </c>
      <c r="WC53" s="36" t="str">
        <f t="shared" si="172"/>
        <v/>
      </c>
      <c r="WD53" s="36" t="str">
        <f t="shared" si="173"/>
        <v/>
      </c>
      <c r="WF53" s="36" t="str">
        <f t="shared" si="174"/>
        <v/>
      </c>
      <c r="WG53" s="36" t="str">
        <f t="shared" si="175"/>
        <v/>
      </c>
      <c r="WH53" s="34"/>
      <c r="WK53" s="33" t="str">
        <f t="shared" si="176"/>
        <v/>
      </c>
      <c r="WL53" s="35"/>
      <c r="WM53" s="38"/>
      <c r="WN53" s="36" t="str">
        <f t="shared" si="177"/>
        <v/>
      </c>
      <c r="WO53" s="33" t="str">
        <f t="shared" si="178"/>
        <v/>
      </c>
      <c r="WR53" s="36" t="str">
        <f t="shared" si="179"/>
        <v/>
      </c>
      <c r="WS53" s="33" t="str">
        <f t="shared" si="180"/>
        <v/>
      </c>
      <c r="WV53" s="36" t="str">
        <f t="shared" si="181"/>
        <v/>
      </c>
      <c r="WW53" s="33" t="str">
        <f t="shared" si="182"/>
        <v/>
      </c>
      <c r="WZ53" s="36" t="str">
        <f t="shared" si="183"/>
        <v/>
      </c>
      <c r="XA53" s="33" t="str">
        <f t="shared" si="184"/>
        <v/>
      </c>
      <c r="XB53" s="33"/>
      <c r="XD53" s="36" t="str">
        <f t="shared" si="185"/>
        <v/>
      </c>
      <c r="XE53" s="33" t="str">
        <f t="shared" si="186"/>
        <v/>
      </c>
      <c r="XF53" s="39"/>
      <c r="XG53" s="33" t="str">
        <f t="shared" si="187"/>
        <v/>
      </c>
      <c r="XH53" s="33" t="str">
        <f t="shared" si="188"/>
        <v/>
      </c>
      <c r="XI53" s="33" t="str">
        <f t="shared" si="189"/>
        <v/>
      </c>
      <c r="XJ53" s="33" t="str">
        <f t="shared" si="190"/>
        <v/>
      </c>
      <c r="XK53" s="33" t="str">
        <f t="shared" si="191"/>
        <v/>
      </c>
      <c r="XL53" s="33" t="str">
        <f t="shared" si="192"/>
        <v/>
      </c>
      <c r="XM53" s="33" t="str">
        <f t="shared" si="193"/>
        <v/>
      </c>
      <c r="XN53" s="33" t="str">
        <f t="shared" si="194"/>
        <v/>
      </c>
      <c r="XO53" s="33" t="str">
        <f t="shared" si="195"/>
        <v/>
      </c>
    </row>
    <row r="54" spans="3:639" s="32" customFormat="1" x14ac:dyDescent="0.25">
      <c r="C54" s="33" t="str">
        <f t="shared" si="20"/>
        <v/>
      </c>
      <c r="E54" s="32" t="str">
        <f t="shared" si="21"/>
        <v/>
      </c>
      <c r="F54" s="33" t="str">
        <f t="shared" si="22"/>
        <v/>
      </c>
      <c r="G54" s="33" t="str">
        <f t="shared" si="23"/>
        <v/>
      </c>
      <c r="J54" s="33" t="str">
        <f t="shared" si="24"/>
        <v/>
      </c>
      <c r="K54" s="33" t="str">
        <f t="shared" si="25"/>
        <v/>
      </c>
      <c r="L54" s="33" t="str">
        <f t="shared" si="26"/>
        <v/>
      </c>
      <c r="N54" s="33" t="str">
        <f t="shared" si="27"/>
        <v/>
      </c>
      <c r="O54" s="33" t="str">
        <f t="shared" si="28"/>
        <v/>
      </c>
      <c r="Q54" s="33" t="str">
        <f t="shared" si="29"/>
        <v/>
      </c>
      <c r="R54" s="33" t="str">
        <f t="shared" si="30"/>
        <v/>
      </c>
      <c r="S54" s="33"/>
      <c r="T54" s="33"/>
      <c r="U54" s="33" t="str">
        <f t="shared" si="31"/>
        <v/>
      </c>
      <c r="V54" s="33" t="str">
        <f t="shared" si="32"/>
        <v/>
      </c>
      <c r="W54" s="33"/>
      <c r="Y54" s="33" t="str">
        <f>IF(ISBLANK(X54),"",VLOOKUP(X54,resource_type!A:C,3,FALSE))</f>
        <v/>
      </c>
      <c r="Z54" s="33" t="str">
        <f>IF(ISBLANK(X54),"",VLOOKUP(X54,resource_type!A:C,2,FALSE))</f>
        <v/>
      </c>
      <c r="AA54" s="33" t="str">
        <f t="shared" si="33"/>
        <v/>
      </c>
      <c r="AB54" s="33" t="str">
        <f t="shared" si="34"/>
        <v/>
      </c>
      <c r="AD54" s="33" t="str">
        <f>IF(ISBLANK(AC54),"",VLOOKUP(AC54,resource_type!A:C,3,FALSE))</f>
        <v/>
      </c>
      <c r="AF54" s="33" t="str">
        <f>IF(ISBLANK(AE54),"",VLOOKUP(AE54,resource_type!A:C,3,FALSE))</f>
        <v/>
      </c>
      <c r="AG54" s="34"/>
      <c r="AI54" s="33" t="str">
        <f t="shared" si="35"/>
        <v/>
      </c>
      <c r="AK54" s="33" t="str">
        <f t="shared" si="36"/>
        <v/>
      </c>
      <c r="AM54" s="33" t="str">
        <f t="shared" si="37"/>
        <v/>
      </c>
      <c r="AO54" s="33" t="str">
        <f t="shared" si="38"/>
        <v/>
      </c>
      <c r="AP54" s="54"/>
      <c r="AQ54" s="35"/>
      <c r="AR54" s="36" t="str">
        <f t="shared" si="39"/>
        <v/>
      </c>
      <c r="AS54" s="36" t="str">
        <f t="shared" si="40"/>
        <v/>
      </c>
      <c r="AT54" s="35"/>
      <c r="AV54" s="33" t="str">
        <f t="shared" si="41"/>
        <v/>
      </c>
      <c r="AW54" s="33" t="str">
        <f t="shared" si="42"/>
        <v/>
      </c>
      <c r="AX54" s="33" t="str">
        <f t="shared" si="43"/>
        <v/>
      </c>
      <c r="AZ54" s="33" t="str">
        <f>IF(ISBLANK(AY54),"",IF(ISBLANK(VLOOKUP(AY54,role!A:E,2,FALSE)),"",VLOOKUP(AY54,role!A:E,2,FALSE)))</f>
        <v/>
      </c>
      <c r="BA54" s="33" t="str">
        <f>IF(ISBLANK(AY54),"",IF(ISBLANK(VLOOKUP(AY54,role!A:E,3,FALSE)),"",VLOOKUP(AY54,role!A:E,3,FALSE)))</f>
        <v/>
      </c>
      <c r="BB54" s="33" t="str">
        <f>IF(ISBLANK(AY54),"",IF(ISBLANK(VLOOKUP(AY54,role!A:E,4,FALSE)),"",VLOOKUP(AY54,role!A:E,4,FALSE)))</f>
        <v/>
      </c>
      <c r="BC54" s="33" t="str">
        <f>IF(ISBLANK(AY54),"",IF(ISBLANK(VLOOKUP(AY54,role!A:E,5,FALSE)),"",VLOOKUP(AY54,role!A:E,5,FALSE)))</f>
        <v/>
      </c>
      <c r="BE54" s="33" t="str">
        <f>IF(ISBLANK(BD54),"",IF(ISBLANK(VLOOKUP(BD54,role!A:E,2,FALSE)),"",VLOOKUP(BD54,role!A:E,2,FALSE)))</f>
        <v/>
      </c>
      <c r="BF54" s="33" t="str">
        <f>IF(ISBLANK(BD54),"",IF(ISBLANK(VLOOKUP(BD54,role!A:E,3,FALSE)),"",VLOOKUP(BD54,role!A:E,3,FALSE)))</f>
        <v/>
      </c>
      <c r="BG54" s="33" t="str">
        <f>IF(ISBLANK(BD54),"",IF(ISBLANK(VLOOKUP(BD54,role!A:E,4,FALSE)),"",VLOOKUP(BD54,role!A:E,4,FALSE)))</f>
        <v/>
      </c>
      <c r="BH54" s="33" t="str">
        <f>IF(ISBLANK(BD54),"",IF(ISBLANK(VLOOKUP(BD54,role!A:E,5,FALSE)),"",VLOOKUP(BD54,role!A:E,5,FALSE)))</f>
        <v/>
      </c>
      <c r="BN54" s="34"/>
      <c r="BQ54" s="41"/>
      <c r="BS54" s="33" t="str">
        <f t="shared" si="44"/>
        <v/>
      </c>
      <c r="BT54" s="33" t="str">
        <f t="shared" si="45"/>
        <v/>
      </c>
      <c r="BU54" s="33" t="str">
        <f t="shared" si="46"/>
        <v/>
      </c>
      <c r="BW54" s="33" t="str">
        <f>IF(ISBLANK(BV54),"",IF(ISBLANK(VLOOKUP(BV54,role!A:E,2,FALSE)),"",VLOOKUP(BV54,role!A:E,2,FALSE)))</f>
        <v/>
      </c>
      <c r="BX54" s="33" t="str">
        <f>IF(ISBLANK(BV54),"",IF(ISBLANK(VLOOKUP(BV54,role!A:E,3,FALSE)),"",VLOOKUP(BV54,role!A:E,3,FALSE)))</f>
        <v/>
      </c>
      <c r="BY54" s="33" t="str">
        <f>IF(ISBLANK(BV54),"",IF(ISBLANK(VLOOKUP(BV54,role!A:E,4,FALSE)),"",VLOOKUP(BV54,role!A:E,4,FALSE)))</f>
        <v/>
      </c>
      <c r="BZ54" s="33" t="str">
        <f>IF(ISBLANK(BV54),"",IF(ISBLANK(VLOOKUP(BV54,role!A:E,5,FALSE)),"",VLOOKUP(BV54,role!A:E,5,FALSE)))</f>
        <v/>
      </c>
      <c r="CB54" s="33" t="str">
        <f>IF(ISBLANK(CA54),"",IF(ISBLANK(VLOOKUP(CA54,role!A:E,2,FALSE)),"",VLOOKUP(CA54,role!A:E,2,FALSE)))</f>
        <v/>
      </c>
      <c r="CC54" s="33" t="str">
        <f>IF(ISBLANK(CA54),"",IF(ISBLANK(VLOOKUP(CA54,role!A:E,3,FALSE)),"",VLOOKUP(CA54,role!A:E,3,FALSE)))</f>
        <v/>
      </c>
      <c r="CD54" s="33" t="str">
        <f>IF(ISBLANK(CA54),"",IF(ISBLANK(VLOOKUP(CA54,role!A:E,4,FALSE)),"",VLOOKUP(CA54,role!A:E,4,FALSE)))</f>
        <v/>
      </c>
      <c r="CE54" s="33" t="str">
        <f>IF(ISBLANK(CA54),"",IF(ISBLANK(VLOOKUP(CA54,role!A:E,5,FALSE)),"",VLOOKUP(CA54,role!A:E,5,FALSE)))</f>
        <v/>
      </c>
      <c r="CK54" s="34"/>
      <c r="CN54" s="41"/>
      <c r="CP54" s="33" t="str">
        <f t="shared" si="47"/>
        <v/>
      </c>
      <c r="CQ54" s="33" t="str">
        <f t="shared" si="48"/>
        <v/>
      </c>
      <c r="CR54" s="33" t="str">
        <f t="shared" si="49"/>
        <v/>
      </c>
      <c r="CT54" s="33" t="str">
        <f>IF(ISBLANK(CS54),"",IF(ISBLANK(VLOOKUP(CS54,role!A:E,2,FALSE)),"",VLOOKUP(CS54,role!A:E,2,FALSE)))</f>
        <v/>
      </c>
      <c r="CU54" s="33" t="str">
        <f>IF(ISBLANK(CS54),"",IF(ISBLANK(VLOOKUP(CS54,role!A:E,3,FALSE)),"",VLOOKUP(CS54,role!A:E,3,FALSE)))</f>
        <v/>
      </c>
      <c r="CV54" s="33" t="str">
        <f>IF(ISBLANK(CS54),"",IF(ISBLANK(VLOOKUP(CS54,role!A:E,4,FALSE)),"",VLOOKUP(CS54,role!A:E,4,FALSE)))</f>
        <v/>
      </c>
      <c r="CW54" s="33" t="str">
        <f>IF(ISBLANK(CS54),"",IF(ISBLANK(VLOOKUP(CS54,role!A:E,5,FALSE)),"",VLOOKUP(CS54,role!A:E,5,FALSE)))</f>
        <v/>
      </c>
      <c r="DC54" s="34"/>
      <c r="DF54" s="41"/>
      <c r="DH54" s="33" t="str">
        <f t="shared" si="50"/>
        <v/>
      </c>
      <c r="DI54" s="33" t="str">
        <f t="shared" si="51"/>
        <v/>
      </c>
      <c r="DJ54" s="33" t="str">
        <f t="shared" si="52"/>
        <v/>
      </c>
      <c r="DL54" s="33" t="str">
        <f>IF(ISBLANK(DK54),"",IF(ISBLANK(VLOOKUP(DK54,role!A:E,2,FALSE)),"",VLOOKUP(DK54,role!A:E,2,FALSE)))</f>
        <v/>
      </c>
      <c r="DM54" s="33" t="str">
        <f>IF(ISBLANK(DK54),"",IF(ISBLANK(VLOOKUP(DK54,role!A:E,3,FALSE)),"",VLOOKUP(DK54,role!A:E,3,FALSE)))</f>
        <v/>
      </c>
      <c r="DN54" s="33" t="str">
        <f>IF(ISBLANK(DK54),"",IF(ISBLANK(VLOOKUP(DK54,role!A:E,4,FALSE)),"",VLOOKUP(DK54,role!A:E,4,FALSE)))</f>
        <v/>
      </c>
      <c r="DO54" s="33" t="str">
        <f>IF(ISBLANK(DK54),"",IF(ISBLANK(VLOOKUP(DK54,role!A:E,5,FALSE)),"",VLOOKUP(DK54,role!A:E,5,FALSE)))</f>
        <v/>
      </c>
      <c r="DU54" s="34"/>
      <c r="DX54" s="41"/>
      <c r="DZ54" s="33" t="str">
        <f t="shared" si="53"/>
        <v/>
      </c>
      <c r="EA54" s="33" t="str">
        <f t="shared" si="54"/>
        <v/>
      </c>
      <c r="EB54" s="33" t="str">
        <f t="shared" si="55"/>
        <v/>
      </c>
      <c r="ED54" s="33" t="str">
        <f>IF(ISBLANK(EC54),"",VLOOKUP(EC54,role!A:E,2,FALSE))</f>
        <v/>
      </c>
      <c r="EE54" s="33" t="str">
        <f>IF(ISBLANK(EC54),"",IF(ISBLANK(VLOOKUP(EC54,role!A:E,3,FALSE)),"",VLOOKUP(EC54,role!A:E,3,FALSE)))</f>
        <v/>
      </c>
      <c r="EF54" s="33" t="str">
        <f>IF(ISBLANK(EC54),"",IF(ISBLANK(VLOOKUP(EC54,role!A:E,4,FALSE)),"",VLOOKUP(EC54,role!A:E,4,FALSE)))</f>
        <v/>
      </c>
      <c r="EG54" s="33" t="str">
        <f>IF(ISBLANK(EC54),"",IF(ISBLANK(VLOOKUP(EC54,role!A:E,5,FALSE)),"",VLOOKUP(EC54,role!A:E,5,FALSE)))</f>
        <v/>
      </c>
      <c r="EM54" s="34"/>
      <c r="EP54" s="34"/>
      <c r="ES54" s="33" t="str">
        <f t="shared" si="56"/>
        <v/>
      </c>
      <c r="ET54" s="33" t="str">
        <f t="shared" si="57"/>
        <v/>
      </c>
      <c r="EU54" s="33" t="str">
        <f t="shared" si="58"/>
        <v/>
      </c>
      <c r="EW54" s="33" t="str">
        <f>IF(ISBLANK(EV54),"",IF(ISBLANK(VLOOKUP(EV54,role!A:E,2,FALSE)),"",VLOOKUP(EV54,role!A:E,2,FALSE)))</f>
        <v/>
      </c>
      <c r="EX54" s="33" t="str">
        <f>IF(ISBLANK(EV54),"",IF(ISBLANK(VLOOKUP(EV54,role!A:E,3,FALSE)),"",VLOOKUP(EV54,role!A:E,3,FALSE)))</f>
        <v/>
      </c>
      <c r="EY54" s="33" t="str">
        <f>IF(ISBLANK(EV54),"",IF(ISBLANK(VLOOKUP(EV54,role!A:E,4,FALSE)),"",VLOOKUP(EV54,role!A:E,4,FALSE)))</f>
        <v/>
      </c>
      <c r="EZ54" s="33" t="str">
        <f>IF(ISBLANK(EV54),"",IF(ISBLANK(VLOOKUP(EV54,role!A:E,5,FALSE)),"",VLOOKUP(EV54,role!A:E,5,FALSE)))</f>
        <v/>
      </c>
      <c r="FF54" s="34"/>
      <c r="FI54" s="41"/>
      <c r="FK54" s="33" t="str">
        <f t="shared" si="59"/>
        <v/>
      </c>
      <c r="FL54" s="33" t="str">
        <f t="shared" si="60"/>
        <v/>
      </c>
      <c r="FM54" s="33" t="str">
        <f t="shared" si="61"/>
        <v/>
      </c>
      <c r="FO54" s="33" t="str">
        <f>IF(ISBLANK(FN54),"",IF(ISBLANK(VLOOKUP(FN54,role!A:E,2,FALSE)),"",VLOOKUP(FN54,role!A:E,2,FALSE)))</f>
        <v/>
      </c>
      <c r="FP54" s="33" t="str">
        <f>IF(ISBLANK(FN54),"",IF(ISBLANK(VLOOKUP(FN54,role!A:E,3,FALSE)),"",VLOOKUP(FN54,role!A:E,3,FALSE)))</f>
        <v/>
      </c>
      <c r="FQ54" s="33" t="str">
        <f>IF(ISBLANK(FN54),"",IF(ISBLANK(VLOOKUP(FN54,role!A:E,4,FALSE)),"",VLOOKUP(FN54,role!A:E,4,FALSE)))</f>
        <v/>
      </c>
      <c r="FR54" s="33" t="str">
        <f>IF(ISBLANK(FN54),"",IF(ISBLANK(VLOOKUP(FN54,role!A:E,5,FALSE)),"",VLOOKUP(FN54,role!A:E,5,FALSE)))</f>
        <v/>
      </c>
      <c r="FX54" s="34"/>
      <c r="GA54" s="41"/>
      <c r="GC54" s="33" t="str">
        <f t="shared" si="62"/>
        <v/>
      </c>
      <c r="GD54" s="33" t="str">
        <f t="shared" si="63"/>
        <v/>
      </c>
      <c r="GE54" s="33" t="str">
        <f t="shared" si="64"/>
        <v/>
      </c>
      <c r="GG54" s="33" t="str">
        <f>IF(ISBLANK(GF54),"",IF(ISBLANK(VLOOKUP(GF54,role!A:E,2,FALSE)),"",VLOOKUP(GF54,role!A:E,2,FALSE)))</f>
        <v/>
      </c>
      <c r="GH54" s="33" t="str">
        <f>IF(ISBLANK(GF54),"",IF(ISBLANK(VLOOKUP(GF54,role!A:E,3,FALSE)),"",VLOOKUP(GF54,role!A:E,3,FALSE)))</f>
        <v/>
      </c>
      <c r="GI54" s="33" t="str">
        <f>IF(ISBLANK(GF54),"",IF(ISBLANK(VLOOKUP(GF54,role!A:E,4,FALSE)),"",VLOOKUP(GF54,role!A:E,4,FALSE)))</f>
        <v/>
      </c>
      <c r="GJ54" s="33" t="str">
        <f>IF(ISBLANK(GF54),"",IF(ISBLANK(VLOOKUP(GF54,role!A:E,5,FALSE)),"",VLOOKUP(GF54,role!A:E,5,FALSE)))</f>
        <v/>
      </c>
      <c r="GP54" s="34"/>
      <c r="GS54" s="41"/>
      <c r="GU54" s="33" t="str">
        <f t="shared" si="65"/>
        <v/>
      </c>
      <c r="GV54" s="33" t="str">
        <f t="shared" si="66"/>
        <v/>
      </c>
      <c r="GW54" s="33" t="str">
        <f t="shared" si="67"/>
        <v/>
      </c>
      <c r="GY54" s="33" t="str">
        <f>IF(ISBLANK(GX54),"",IF(ISBLANK(VLOOKUP(GX54,role!A:E,2,FALSE)),"",VLOOKUP(GX54,role!A:E,2,FALSE)))</f>
        <v/>
      </c>
      <c r="GZ54" s="33" t="str">
        <f>IF(ISBLANK(GX54),"",IF(ISBLANK(VLOOKUP(GX54,role!A:E,3,FALSE)),"",VLOOKUP(GX54,role!A:E,3,FALSE)))</f>
        <v/>
      </c>
      <c r="HA54" s="33" t="str">
        <f>IF(ISBLANK(GX54),"",IF(ISBLANK(VLOOKUP(GX54,role!A:E,4,FALSE)),"",VLOOKUP(GX54,role!A:E,4,FALSE)))</f>
        <v/>
      </c>
      <c r="HB54" s="33" t="str">
        <f>IF(ISBLANK(GX54),"",IF(ISBLANK(VLOOKUP(GX54,role!A:E,5,FALSE)),"",VLOOKUP(GX54,role!A:E,5,FALSE)))</f>
        <v/>
      </c>
      <c r="HH54" s="34"/>
      <c r="HK54" s="41"/>
      <c r="HM54" s="33" t="str">
        <f t="shared" si="68"/>
        <v/>
      </c>
      <c r="HN54" s="33" t="str">
        <f t="shared" si="69"/>
        <v/>
      </c>
      <c r="HO54" s="33" t="str">
        <f t="shared" si="70"/>
        <v/>
      </c>
      <c r="HQ54" s="33" t="str">
        <f>IF(ISBLANK(HP54),"",IF(ISBLANK(VLOOKUP(HP54,role!A:E,2,FALSE)),"",VLOOKUP(HP54,role!A:E,2,FALSE)))</f>
        <v/>
      </c>
      <c r="HR54" s="33" t="str">
        <f>IF(ISBLANK(HP54),"",IF(ISBLANK(VLOOKUP(HP54,role!A:E,3,FALSE)),"",VLOOKUP(HP54,role!A:E,3,FALSE)))</f>
        <v/>
      </c>
      <c r="HS54" s="33" t="str">
        <f>IF(ISBLANK(HP54),"",IF(ISBLANK(VLOOKUP(HP54,role!A:E,4,FALSE)),"",VLOOKUP(HP54,role!A:E,4,FALSE)))</f>
        <v/>
      </c>
      <c r="HT54" s="33" t="str">
        <f>IF(ISBLANK(HP54),"",IF(ISBLANK(VLOOKUP(HP54,role!A:E,5,FALSE)),"",VLOOKUP(HP54,role!A:E,5,FALSE)))</f>
        <v/>
      </c>
      <c r="HZ54" s="34"/>
      <c r="IC54" s="34"/>
      <c r="IF54" s="33" t="str">
        <f t="shared" si="71"/>
        <v/>
      </c>
      <c r="IG54" s="33" t="str">
        <f t="shared" si="72"/>
        <v/>
      </c>
      <c r="IH54" s="33" t="str">
        <f t="shared" si="73"/>
        <v/>
      </c>
      <c r="IJ54" s="33" t="str">
        <f>IF(ISBLANK(II54),"",IF(ISBLANK(VLOOKUP(II54,role!A:E,2,FALSE)),"",VLOOKUP(II54,role!A:E,2,FALSE)))</f>
        <v/>
      </c>
      <c r="IK54" s="33" t="str">
        <f>IF(ISBLANK(II54),"",IF(ISBLANK(VLOOKUP(II54,role!A:E,3,FALSE)),"",VLOOKUP(II54,role!A:E,3,FALSE)))</f>
        <v/>
      </c>
      <c r="IL54" s="33" t="str">
        <f>IF(ISBLANK(II54),"",IF(ISBLANK(VLOOKUP(II54,role!A:E,4,FALSE)),"",VLOOKUP(II54,role!A:E,4,FALSE)))</f>
        <v/>
      </c>
      <c r="IM54" s="33" t="str">
        <f>IF(ISBLANK(II54),"",IF(ISBLANK(VLOOKUP(II54,role!A:E,5,FALSE)),"",VLOOKUP(II54,role!A:E,5,FALSE)))</f>
        <v/>
      </c>
      <c r="IS54" s="34"/>
      <c r="IV54" s="41"/>
      <c r="IX54" s="33" t="str">
        <f t="shared" si="74"/>
        <v/>
      </c>
      <c r="IY54" s="33" t="str">
        <f t="shared" si="75"/>
        <v/>
      </c>
      <c r="IZ54" s="33" t="str">
        <f t="shared" si="76"/>
        <v/>
      </c>
      <c r="JB54" s="33" t="str">
        <f>IF(ISBLANK(JA54),"",IF(ISBLANK(VLOOKUP(JA54,role!A:E,2,FALSE)),"",VLOOKUP(JA54,role!A:E,2,FALSE)))</f>
        <v/>
      </c>
      <c r="JC54" s="33" t="str">
        <f>IF(ISBLANK(JA54),"",IF(ISBLANK(VLOOKUP(JA54,role!A:E,3,FALSE)),"",VLOOKUP(JA54,role!A:E,3,FALSE)))</f>
        <v/>
      </c>
      <c r="JD54" s="33" t="str">
        <f>IF(ISBLANK(JA54),"",IF(ISBLANK(VLOOKUP(JA54,role!A:E,4,FALSE)),"",VLOOKUP(JA54,role!A:E,4,FALSE)))</f>
        <v/>
      </c>
      <c r="JE54" s="33" t="str">
        <f>IF(ISBLANK(JA54),"",IF(ISBLANK(VLOOKUP(JA54,role!A:E,5,FALSE)),"",VLOOKUP(JA54,role!A:E,5,FALSE)))</f>
        <v/>
      </c>
      <c r="JK54" s="34"/>
      <c r="JN54" s="41"/>
      <c r="JP54" s="33" t="str">
        <f t="shared" si="77"/>
        <v/>
      </c>
      <c r="JQ54" s="33" t="str">
        <f t="shared" si="78"/>
        <v/>
      </c>
      <c r="JR54" s="33" t="str">
        <f t="shared" si="79"/>
        <v/>
      </c>
      <c r="JT54" s="33" t="str">
        <f>IF(ISBLANK(JS54),"",IF(ISBLANK(VLOOKUP(JS54,role!A:E,2,FALSE)),"",VLOOKUP(JS54,role!A:E,2,FALSE)))</f>
        <v/>
      </c>
      <c r="JU54" s="33" t="str">
        <f>IF(ISBLANK(JS54),"",IF(ISBLANK(VLOOKUP(JS54,role!A:E,3,FALSE)),"",VLOOKUP(JS54,role!A:E,3,FALSE)))</f>
        <v/>
      </c>
      <c r="JV54" s="33" t="str">
        <f>IF(ISBLANK(JS54),"",IF(ISBLANK(VLOOKUP(JS54,role!A:E,4,FALSE)),"",VLOOKUP(JS54,role!A:E,4,FALSE)))</f>
        <v/>
      </c>
      <c r="JW54" s="33" t="str">
        <f>IF(ISBLANK(JS54),"",IF(ISBLANK(VLOOKUP(JS54,role!A:E,5,FALSE)),"",VLOOKUP(JS54,role!A:E,5,FALSE)))</f>
        <v/>
      </c>
      <c r="KC54" s="34"/>
      <c r="KF54" s="41"/>
      <c r="KH54" s="33" t="str">
        <f t="shared" si="80"/>
        <v/>
      </c>
      <c r="KI54" s="33" t="str">
        <f t="shared" si="81"/>
        <v/>
      </c>
      <c r="KJ54" s="33" t="str">
        <f t="shared" si="82"/>
        <v/>
      </c>
      <c r="KL54" s="33" t="str">
        <f>IF(ISBLANK(KK54),"",IF(ISBLANK(VLOOKUP(KK54,role!A:E,2,FALSE)),"",VLOOKUP(KK54,role!A:E,2,FALSE)))</f>
        <v/>
      </c>
      <c r="KM54" s="33" t="str">
        <f>IF(ISBLANK(KK54),"",IF(ISBLANK(VLOOKUP(KK54,role!A:E,3,FALSE)),"",VLOOKUP(KK54,role!A:E,3,FALSE)))</f>
        <v/>
      </c>
      <c r="KN54" s="33" t="str">
        <f>IF(ISBLANK(KK54),"",IF(ISBLANK(VLOOKUP(KK54,role!A:E,4,FALSE)),"",VLOOKUP(KK54,role!A:E,4,FALSE)))</f>
        <v/>
      </c>
      <c r="KO54" s="33" t="str">
        <f>IF(ISBLANK(KK54),"",IF(ISBLANK(VLOOKUP(KK54,role!A:E,5,FALSE)),"",VLOOKUP(KK54,role!A:E,5,FALSE)))</f>
        <v/>
      </c>
      <c r="KU54" s="34"/>
      <c r="KX54" s="41"/>
      <c r="KZ54" s="33" t="str">
        <f t="shared" si="83"/>
        <v/>
      </c>
      <c r="LA54" s="33" t="str">
        <f t="shared" si="84"/>
        <v/>
      </c>
      <c r="LB54" s="33" t="str">
        <f t="shared" si="85"/>
        <v/>
      </c>
      <c r="LD54" s="33" t="str">
        <f>IF(ISBLANK(LC54),"",IF(ISBLANK(VLOOKUP(LC54,role!A:E,2,FALSE)),"",VLOOKUP(LC54,role!A:E,2,FALSE)))</f>
        <v/>
      </c>
      <c r="LE54" s="33" t="str">
        <f>IF(ISBLANK(LC54),"",IF(ISBLANK(VLOOKUP(LC54,role!A:E,3,FALSE)),"",VLOOKUP(LC54,role!A:E,3,FALSE)))</f>
        <v/>
      </c>
      <c r="LF54" s="33" t="str">
        <f>IF(ISBLANK(LC54),"",IF(ISBLANK(VLOOKUP(LC54,role!A:E,4,FALSE)),"",VLOOKUP(LC54,role!A:E,4,FALSE)))</f>
        <v/>
      </c>
      <c r="LG54" s="33" t="str">
        <f>IF(ISBLANK(LC54),"",IF(ISBLANK(VLOOKUP(LC54,role!A:E,5,FALSE)),"",VLOOKUP(LC54,role!A:E,5,FALSE)))</f>
        <v/>
      </c>
      <c r="LM54" s="34"/>
      <c r="LP54" s="41"/>
      <c r="LR54" s="33" t="str">
        <f t="shared" si="86"/>
        <v/>
      </c>
      <c r="LS54" s="33" t="str">
        <f t="shared" si="87"/>
        <v/>
      </c>
      <c r="LT54" s="33" t="str">
        <f t="shared" si="88"/>
        <v/>
      </c>
      <c r="LV54" s="33" t="str">
        <f>IF(ISBLANK(LU54),"",IF(ISBLANK(VLOOKUP(LU54,role!A:E,2,FALSE)),"",VLOOKUP(LU54,role!A:E,2,FALSE)))</f>
        <v/>
      </c>
      <c r="LW54" s="33" t="str">
        <f>IF(ISBLANK(LU54),"",IF(ISBLANK(VLOOKUP(LU54,role!A:E,3,FALSE)),"",VLOOKUP(LU54,role!A:E,3,FALSE)))</f>
        <v/>
      </c>
      <c r="LX54" s="33" t="str">
        <f>IF(ISBLANK(LU54),"",IF(ISBLANK(VLOOKUP(LU54,role!A:E,4,FALSE)),"",VLOOKUP(LU54,role!A:E,4,FALSE)))</f>
        <v/>
      </c>
      <c r="LY54" s="33" t="str">
        <f>IF(ISBLANK(LU54),"",IF(ISBLANK(VLOOKUP(LU54,role!A:E,5,FALSE)),"",VLOOKUP(LU54,role!A:E,5,FALSE)))</f>
        <v/>
      </c>
      <c r="ME54" s="34"/>
      <c r="MH54" s="41"/>
      <c r="MJ54" s="33" t="str">
        <f t="shared" si="89"/>
        <v/>
      </c>
      <c r="MK54" s="33" t="str">
        <f t="shared" si="90"/>
        <v/>
      </c>
      <c r="ML54" s="33" t="str">
        <f t="shared" si="91"/>
        <v/>
      </c>
      <c r="MN54" s="33" t="str">
        <f>IF(ISBLANK(MM54),"",IF(ISBLANK(VLOOKUP(MM54,role!A:E,2,FALSE)),"",VLOOKUP(MM54,role!A:E,2,FALSE)))</f>
        <v/>
      </c>
      <c r="MO54" s="33" t="str">
        <f>IF(ISBLANK(MM54),"",IF(ISBLANK(VLOOKUP(MM54,role!A:E,3,FALSE)),"",VLOOKUP(MM54,role!A:E,3,FALSE)))</f>
        <v/>
      </c>
      <c r="MP54" s="33" t="str">
        <f>IF(ISBLANK(MM54),"",IF(ISBLANK(VLOOKUP(MM54,role!A:E,4,FALSE)),"",VLOOKUP(MM54,role!A:E,4,FALSE)))</f>
        <v/>
      </c>
      <c r="MQ54" s="33" t="str">
        <f>IF(ISBLANK(MM54),"",IF(ISBLANK(VLOOKUP(MM54,role!A:E,5,FALSE)),"",VLOOKUP(MM54,role!A:E,5,FALSE)))</f>
        <v/>
      </c>
      <c r="MW54" s="34"/>
      <c r="MZ54" s="41"/>
      <c r="NB54" s="33" t="str">
        <f t="shared" si="92"/>
        <v/>
      </c>
      <c r="NC54" s="33" t="str">
        <f t="shared" si="93"/>
        <v/>
      </c>
      <c r="ND54" s="33" t="str">
        <f t="shared" si="94"/>
        <v/>
      </c>
      <c r="NF54" s="33" t="str">
        <f>IF(ISBLANK(NE54),"",IF(ISBLANK(VLOOKUP(NE54,role!A:E,2,FALSE)),"",VLOOKUP(NE54,role!A:E,2,FALSE)))</f>
        <v/>
      </c>
      <c r="NG54" s="33" t="str">
        <f>IF(ISBLANK(NE54),"",IF(ISBLANK(VLOOKUP(NE54,role!A:E,3,FALSE)),"",VLOOKUP(NE54,role!A:E,3,FALSE)))</f>
        <v/>
      </c>
      <c r="NH54" s="33" t="str">
        <f>IF(ISBLANK(NE54),"",IF(ISBLANK(VLOOKUP(NE54,role!A:E,4,FALSE)),"",VLOOKUP(NE54,role!A:E,4,FALSE)))</f>
        <v/>
      </c>
      <c r="NI54" s="33" t="str">
        <f>IF(ISBLANK(NE54),"",IF(ISBLANK(VLOOKUP(NE54,role!A:E,5,FALSE)),"",VLOOKUP(NE54,role!A:E,5,FALSE)))</f>
        <v/>
      </c>
      <c r="NO54" s="34"/>
      <c r="NR54" s="41"/>
      <c r="NT54" s="33" t="str">
        <f t="shared" si="95"/>
        <v/>
      </c>
      <c r="NU54" s="33" t="str">
        <f t="shared" si="96"/>
        <v/>
      </c>
      <c r="NV54" s="33" t="str">
        <f t="shared" si="97"/>
        <v/>
      </c>
      <c r="NX54" s="33" t="str">
        <f>IF(ISBLANK(NW54),"",IF(ISBLANK(VLOOKUP(NW54,role!A:E,2,FALSE)),"",VLOOKUP(NW54,role!A:E,2,FALSE)))</f>
        <v/>
      </c>
      <c r="NY54" s="33" t="str">
        <f>IF(ISBLANK(NW54),"",IF(ISBLANK(VLOOKUP(NW54,role!A:E,3,FALSE)),"",VLOOKUP(NW54,role!A:E,3,FALSE)))</f>
        <v/>
      </c>
      <c r="NZ54" s="33" t="str">
        <f>IF(ISBLANK(NW54),"",IF(ISBLANK(VLOOKUP(NW54,role!A:E,4,FALSE)),"",VLOOKUP(NW54,role!A:E,4,FALSE)))</f>
        <v/>
      </c>
      <c r="OA54" s="33" t="str">
        <f>IF(ISBLANK(NW54),"",IF(ISBLANK(VLOOKUP(NW54,role!A:E,5,FALSE)),"",VLOOKUP(NW54,role!A:E,5,FALSE)))</f>
        <v/>
      </c>
      <c r="OG54" s="34"/>
      <c r="OJ54" s="41"/>
      <c r="OL54" s="33" t="str">
        <f t="shared" si="98"/>
        <v/>
      </c>
      <c r="OM54" s="33" t="str">
        <f t="shared" si="99"/>
        <v/>
      </c>
      <c r="ON54" s="33" t="str">
        <f t="shared" si="100"/>
        <v/>
      </c>
      <c r="OP54" s="33" t="str">
        <f>IF(ISBLANK(OO54),"",IF(ISBLANK(VLOOKUP(OO54,role!A:E,2,FALSE)),"",VLOOKUP(OO54,role!A:E,2,FALSE)))</f>
        <v/>
      </c>
      <c r="OQ54" s="33" t="str">
        <f>IF(ISBLANK(OO54),"",IF(ISBLANK(VLOOKUP(OO54,role!A:E,3,FALSE)),"",VLOOKUP(OO54,role!A:E,3,FALSE)))</f>
        <v/>
      </c>
      <c r="OR54" s="33" t="str">
        <f>IF(ISBLANK(OO54),"",IF(ISBLANK(VLOOKUP(OO54,role!A:E,4,FALSE)),"",VLOOKUP(OO54,role!A:E,4,FALSE)))</f>
        <v/>
      </c>
      <c r="OS54" s="33" t="str">
        <f>IF(ISBLANK(OO54),"",IF(ISBLANK(VLOOKUP(OO54,role!A:E,5,FALSE)),"",VLOOKUP(OO54,role!A:E,5,FALSE)))</f>
        <v/>
      </c>
      <c r="OY54" s="34"/>
      <c r="PB54" s="34"/>
      <c r="PC54" s="35"/>
      <c r="PD54" s="36" t="str">
        <f t="shared" si="101"/>
        <v/>
      </c>
      <c r="PF54" s="33" t="str">
        <f>IF(ISBLANK(PE54),"",IF(ISBLANK(VLOOKUP(PE54,role!A:E,2,FALSE)),"",VLOOKUP(PE54,role!A:E,2,FALSE)))</f>
        <v/>
      </c>
      <c r="PG54" s="33" t="str">
        <f>IF(ISBLANK(PE54),"",IF(ISBLANK(VLOOKUP(PE54,role!A:E,3,FALSE)),"",VLOOKUP(PE54,role!A:E,3,FALSE)))</f>
        <v/>
      </c>
      <c r="PH54" s="33" t="str">
        <f>IF(ISBLANK(PE54),"",IF(ISBLANK(VLOOKUP(PE54,role!A:E,4,FALSE)),"",VLOOKUP(PE54,role!A:E,4,FALSE)))</f>
        <v/>
      </c>
      <c r="PI54" s="33" t="str">
        <f>IF(ISBLANK(PE54),"",IF(ISBLANK(VLOOKUP(PE54,role!A:E,5,FALSE)),"",VLOOKUP(PE54,role!A:E,5,FALSE)))</f>
        <v/>
      </c>
      <c r="PJ54" s="38"/>
      <c r="PK54" s="36" t="str">
        <f t="shared" si="102"/>
        <v/>
      </c>
      <c r="PM54" s="33" t="str">
        <f>IF(ISBLANK(PL54),"",IF(ISBLANK(VLOOKUP(PL54,role!A:E,2,FALSE)),"",VLOOKUP(PL54,role!A:E,2,FALSE)))</f>
        <v/>
      </c>
      <c r="PN54" s="33" t="str">
        <f>IF(ISBLANK(PL54),"",IF(ISBLANK(VLOOKUP(PL54,role!A:E,3,FALSE)),"",VLOOKUP(PL54,role!A:E,3,FALSE)))</f>
        <v/>
      </c>
      <c r="PO54" s="33" t="str">
        <f>IF(ISBLANK(PL54),"",IF(ISBLANK(VLOOKUP(PL54,role!A:E,4,FALSE)),"",VLOOKUP(PL54,role!A:E,4,FALSE)))</f>
        <v/>
      </c>
      <c r="PP54" s="33" t="str">
        <f>IF(ISBLANK(PL54),"",IF(ISBLANK(VLOOKUP(PL54,role!A:E,5,FALSE)),"",VLOOKUP(PL54,role!A:E,5,FALSE)))</f>
        <v/>
      </c>
      <c r="PQ54" s="38"/>
      <c r="PR54" s="36" t="str">
        <f t="shared" si="103"/>
        <v/>
      </c>
      <c r="PT54" s="33" t="str">
        <f>IF(ISBLANK(PS54),"",IF(ISBLANK(VLOOKUP(PS54,role!A:E,2,FALSE)),"",VLOOKUP(PS54,role!A:E,2,FALSE)))</f>
        <v/>
      </c>
      <c r="PU54" s="33" t="str">
        <f>IF(ISBLANK(PS54),"",IF(ISBLANK(VLOOKUP(PS54,role!A:E,3,FALSE)),"",VLOOKUP(PS54,role!A:E,3,FALSE)))</f>
        <v/>
      </c>
      <c r="PV54" s="33" t="str">
        <f>IF(ISBLANK(PS54),"",IF(ISBLANK(VLOOKUP(PS54,role!A:E,4,FALSE)),"",VLOOKUP(PS54,role!A:E,4,FALSE)))</f>
        <v/>
      </c>
      <c r="PW54" s="33" t="str">
        <f>IF(ISBLANK(PS54),"",IF(ISBLANK(VLOOKUP(PS54,role!A:E,5,FALSE)),"",VLOOKUP(PS54,role!A:E,5,FALSE)))</f>
        <v/>
      </c>
      <c r="PX54" s="38"/>
      <c r="PY54" s="36" t="str">
        <f t="shared" si="104"/>
        <v/>
      </c>
      <c r="QA54" s="33" t="str">
        <f>IF(ISBLANK(PZ54),"",IF(ISBLANK(VLOOKUP(PZ54,role!A:E,2,FALSE)),"",VLOOKUP(PZ54,role!A:E,2,FALSE)))</f>
        <v/>
      </c>
      <c r="QB54" s="33" t="str">
        <f>IF(ISBLANK(PZ54),"",IF(ISBLANK(VLOOKUP(PZ54,role!A:E,3,FALSE)),"",VLOOKUP(PZ54,role!A:E,3,FALSE)))</f>
        <v/>
      </c>
      <c r="QC54" s="33" t="str">
        <f>IF(ISBLANK(PZ54),"",IF(ISBLANK(VLOOKUP(PZ54,role!A:E,4,FALSE)),"",VLOOKUP(PZ54,role!A:E,4,FALSE)))</f>
        <v/>
      </c>
      <c r="QD54" s="33" t="str">
        <f>IF(ISBLANK(PZ54),"",IF(ISBLANK(VLOOKUP(PZ54,role!A:E,5,FALSE)),"",VLOOKUP(PZ54,role!A:E,5,FALSE)))</f>
        <v/>
      </c>
      <c r="QE54" s="38"/>
      <c r="QF54" s="36" t="str">
        <f t="shared" si="105"/>
        <v/>
      </c>
      <c r="QH54" s="33" t="str">
        <f>IF(ISBLANK(QG54),"",IF(ISBLANK(VLOOKUP(QG54,role!A:E,2,FALSE)),"",VLOOKUP(QG54,role!A:E,2,FALSE)))</f>
        <v/>
      </c>
      <c r="QI54" s="33" t="str">
        <f>IF(ISBLANK(QG54),"",IF(ISBLANK(VLOOKUP(QG54,role!A:E,3,FALSE)),"",VLOOKUP(QG54,role!A:E,3,FALSE)))</f>
        <v/>
      </c>
      <c r="QJ54" s="33" t="str">
        <f>IF(ISBLANK(QG54),"",IF(ISBLANK(VLOOKUP(QG54,role!A:E,4,FALSE)),"",VLOOKUP(QG54,role!A:E,4,FALSE)))</f>
        <v/>
      </c>
      <c r="QK54" s="33" t="str">
        <f>IF(ISBLANK(QG54),"",IF(ISBLANK(VLOOKUP(QG54,role!A:E,5,FALSE)),"",VLOOKUP(QG54,role!A:E,5,FALSE)))</f>
        <v/>
      </c>
      <c r="QL54" s="34"/>
      <c r="QM54" s="38"/>
      <c r="QN54" s="36" t="str">
        <f t="shared" si="106"/>
        <v/>
      </c>
      <c r="QP54" s="33" t="str">
        <f>IF(ISBLANK(QO54),"",IF(ISBLANK(VLOOKUP(QO54,role!A:E,2,FALSE)),"",VLOOKUP(QO54,role!A:E,2,FALSE)))</f>
        <v/>
      </c>
      <c r="QQ54" s="33" t="str">
        <f>IF(ISBLANK(QO54),"",IF(ISBLANK(VLOOKUP(QO54,role!A:E,3,FALSE)),"",VLOOKUP(QO54,role!A:E,3,FALSE)))</f>
        <v/>
      </c>
      <c r="QR54" s="33" t="str">
        <f>IF(ISBLANK(QO54),"",IF(ISBLANK(VLOOKUP(QO54,role!A:E,4,FALSE)),"",VLOOKUP(QO54,role!A:E,4,FALSE)))</f>
        <v/>
      </c>
      <c r="QS54" s="33" t="str">
        <f>IF(ISBLANK(QO54),"",IF(ISBLANK(VLOOKUP(QO54,role!A:E,5,FALSE)),"",VLOOKUP(QO54,role!A:E,5,FALSE)))</f>
        <v/>
      </c>
      <c r="QT54" s="38"/>
      <c r="QU54" s="36" t="str">
        <f t="shared" si="107"/>
        <v/>
      </c>
      <c r="QW54" s="33" t="str">
        <f>IF(ISBLANK(QV54),"",IF(ISBLANK(VLOOKUP(QV54,role!A:E,2,FALSE)),"",VLOOKUP(QV54,role!A:E,2,FALSE)))</f>
        <v/>
      </c>
      <c r="QX54" s="33" t="str">
        <f>IF(ISBLANK(QV54),"",IF(ISBLANK(VLOOKUP(QV54,role!A:E,3,FALSE)),"",VLOOKUP(QV54,role!A:E,3,FALSE)))</f>
        <v/>
      </c>
      <c r="QY54" s="33" t="str">
        <f>IF(ISBLANK(QV54),"",IF(ISBLANK(VLOOKUP(QV54,role!A:E,4,FALSE)),"",VLOOKUP(QV54,role!A:E,4,FALSE)))</f>
        <v/>
      </c>
      <c r="QZ54" s="33" t="str">
        <f>IF(ISBLANK(QV54),"",IF(ISBLANK(VLOOKUP(QV54,role!A:E,5,FALSE)),"",VLOOKUP(QV54,role!A:E,5,FALSE)))</f>
        <v/>
      </c>
      <c r="RA54" s="38"/>
      <c r="RB54" s="36" t="str">
        <f t="shared" si="108"/>
        <v/>
      </c>
      <c r="RD54" s="33" t="str">
        <f>IF(ISBLANK(RC54),"",IF(ISBLANK(VLOOKUP(RC54,role!A:E,2,FALSE)),"",VLOOKUP(RC54,role!A:E,2,FALSE)))</f>
        <v/>
      </c>
      <c r="RE54" s="33" t="str">
        <f>IF(ISBLANK(RC54),"",IF(ISBLANK(VLOOKUP(RC54,role!A:E,3,FALSE)),"",VLOOKUP(RC54,role!A:E,3,FALSE)))</f>
        <v/>
      </c>
      <c r="RF54" s="33" t="str">
        <f>IF(ISBLANK(RC54),"",IF(ISBLANK(VLOOKUP(RC54,role!A:E,4,FALSE)),"",VLOOKUP(RC54,role!A:E,4,FALSE)))</f>
        <v/>
      </c>
      <c r="RG54" s="33" t="str">
        <f>IF(ISBLANK(RC54),"",IF(ISBLANK(VLOOKUP(RC54,role!A:E,5,FALSE)),"",VLOOKUP(RC54,role!A:E,5,FALSE)))</f>
        <v/>
      </c>
      <c r="RH54" s="38"/>
      <c r="RI54" s="36" t="str">
        <f t="shared" si="109"/>
        <v/>
      </c>
      <c r="RK54" s="33" t="str">
        <f>IF(ISBLANK(RJ54),"",IF(ISBLANK(VLOOKUP(RJ54,role!A:E,2,FALSE)),"",VLOOKUP(RJ54,role!A:E,2,FALSE)))</f>
        <v/>
      </c>
      <c r="RL54" s="33" t="str">
        <f>IF(ISBLANK(RJ54),"",IF(ISBLANK(VLOOKUP(RJ54,role!A:E,3,FALSE)),"",VLOOKUP(RJ54,role!A:E,3,FALSE)))</f>
        <v/>
      </c>
      <c r="RM54" s="33" t="str">
        <f>IF(ISBLANK(RJ54),"",IF(ISBLANK(VLOOKUP(RJ54,role!A:E,4,FALSE)),"",VLOOKUP(RJ54,role!A:E,4,FALSE)))</f>
        <v/>
      </c>
      <c r="RN54" s="33" t="str">
        <f>IF(ISBLANK(RJ54),"",IF(ISBLANK(VLOOKUP(RJ54,role!A:E,5,FALSE)),"",VLOOKUP(RJ54,role!A:E,5,FALSE)))</f>
        <v/>
      </c>
      <c r="RO54" s="38"/>
      <c r="RP54" s="36" t="str">
        <f t="shared" si="110"/>
        <v/>
      </c>
      <c r="RR54" s="33" t="str">
        <f t="shared" si="111"/>
        <v/>
      </c>
      <c r="RS54" s="33" t="str">
        <f t="shared" si="112"/>
        <v/>
      </c>
      <c r="RT54" s="33" t="str">
        <f t="shared" si="113"/>
        <v/>
      </c>
      <c r="RU54" s="33" t="str">
        <f t="shared" si="114"/>
        <v/>
      </c>
      <c r="RV54" s="34"/>
      <c r="RW54" s="35"/>
      <c r="RY54" s="33" t="str">
        <f t="shared" si="115"/>
        <v/>
      </c>
      <c r="RZ54" s="41"/>
      <c r="SA54" s="33" t="str">
        <f t="shared" si="116"/>
        <v/>
      </c>
      <c r="SC54" s="33" t="str">
        <f t="shared" si="117"/>
        <v/>
      </c>
      <c r="SE54" s="33" t="str">
        <f t="shared" si="118"/>
        <v/>
      </c>
      <c r="SG54" s="33" t="str">
        <f t="shared" si="119"/>
        <v/>
      </c>
      <c r="SI54" s="33" t="str">
        <f t="shared" si="120"/>
        <v/>
      </c>
      <c r="SK54" s="33" t="str">
        <f t="shared" si="121"/>
        <v/>
      </c>
      <c r="SM54" s="33" t="str">
        <f t="shared" si="122"/>
        <v/>
      </c>
      <c r="SO54" s="33" t="str">
        <f t="shared" si="123"/>
        <v/>
      </c>
      <c r="SQ54" s="33" t="str">
        <f t="shared" si="124"/>
        <v/>
      </c>
      <c r="SS54" s="33" t="str">
        <f t="shared" si="125"/>
        <v/>
      </c>
      <c r="ST54" s="34"/>
      <c r="SV54" s="33" t="str">
        <f t="shared" si="126"/>
        <v/>
      </c>
      <c r="SX54" s="33" t="str">
        <f t="shared" si="127"/>
        <v/>
      </c>
      <c r="SZ54" s="33" t="str">
        <f t="shared" si="128"/>
        <v/>
      </c>
      <c r="TB54" s="33" t="str">
        <f t="shared" si="129"/>
        <v/>
      </c>
      <c r="TD54" s="33" t="str">
        <f t="shared" si="130"/>
        <v/>
      </c>
      <c r="TE54" s="34"/>
      <c r="TG54" s="33" t="str">
        <f t="shared" si="131"/>
        <v/>
      </c>
      <c r="TI54" s="33" t="str">
        <f t="shared" si="132"/>
        <v/>
      </c>
      <c r="TK54" s="33" t="str">
        <f t="shared" si="133"/>
        <v/>
      </c>
      <c r="TM54" s="33" t="str">
        <f t="shared" si="134"/>
        <v/>
      </c>
      <c r="TO54" s="33" t="str">
        <f t="shared" si="135"/>
        <v/>
      </c>
      <c r="TP54" s="34"/>
      <c r="TR54" s="33" t="str">
        <f t="shared" si="136"/>
        <v/>
      </c>
      <c r="TT54" s="33" t="str">
        <f t="shared" si="137"/>
        <v/>
      </c>
      <c r="TV54" s="33" t="str">
        <f t="shared" si="138"/>
        <v/>
      </c>
      <c r="TX54" s="33" t="str">
        <f t="shared" si="139"/>
        <v/>
      </c>
      <c r="TZ54" s="33" t="str">
        <f t="shared" si="140"/>
        <v/>
      </c>
      <c r="UA54" s="34"/>
      <c r="UC54" s="33" t="str">
        <f t="shared" si="141"/>
        <v/>
      </c>
      <c r="UE54" s="33" t="str">
        <f t="shared" si="142"/>
        <v/>
      </c>
      <c r="UG54" s="33" t="str">
        <f t="shared" si="143"/>
        <v/>
      </c>
      <c r="UI54" s="33" t="str">
        <f t="shared" si="144"/>
        <v/>
      </c>
      <c r="UK54" s="33" t="str">
        <f t="shared" si="145"/>
        <v/>
      </c>
      <c r="UL54" s="34"/>
      <c r="UN54" s="33" t="str">
        <f t="shared" si="146"/>
        <v/>
      </c>
      <c r="UO54" s="33" t="str">
        <f t="shared" si="147"/>
        <v/>
      </c>
      <c r="UQ54" s="33" t="str">
        <f t="shared" si="148"/>
        <v/>
      </c>
      <c r="UR54" s="33" t="str">
        <f t="shared" si="149"/>
        <v/>
      </c>
      <c r="UT54" s="33" t="str">
        <f t="shared" si="150"/>
        <v/>
      </c>
      <c r="UU54" s="33" t="str">
        <f t="shared" si="151"/>
        <v/>
      </c>
      <c r="UW54" s="33" t="str">
        <f t="shared" si="152"/>
        <v/>
      </c>
      <c r="UX54" s="33" t="str">
        <f t="shared" si="153"/>
        <v/>
      </c>
      <c r="UZ54" s="33" t="str">
        <f t="shared" si="154"/>
        <v/>
      </c>
      <c r="VA54" s="33" t="str">
        <f t="shared" si="155"/>
        <v/>
      </c>
      <c r="VB54" s="37"/>
      <c r="VC54" s="35"/>
      <c r="VD54" s="36" t="str">
        <f t="shared" si="156"/>
        <v/>
      </c>
      <c r="VE54" s="36" t="str">
        <f t="shared" si="157"/>
        <v/>
      </c>
      <c r="VG54" s="36" t="str">
        <f t="shared" si="158"/>
        <v/>
      </c>
      <c r="VH54" s="36" t="str">
        <f t="shared" si="159"/>
        <v/>
      </c>
      <c r="VJ54" s="36" t="str">
        <f t="shared" si="160"/>
        <v/>
      </c>
      <c r="VK54" s="36" t="str">
        <f t="shared" si="161"/>
        <v/>
      </c>
      <c r="VM54" s="36" t="str">
        <f t="shared" si="162"/>
        <v/>
      </c>
      <c r="VN54" s="36" t="str">
        <f t="shared" si="163"/>
        <v/>
      </c>
      <c r="VP54" s="36" t="str">
        <f t="shared" si="164"/>
        <v/>
      </c>
      <c r="VQ54" s="36" t="str">
        <f t="shared" si="165"/>
        <v/>
      </c>
      <c r="VR54" s="34"/>
      <c r="VT54" s="36" t="str">
        <f t="shared" si="166"/>
        <v/>
      </c>
      <c r="VU54" s="36" t="str">
        <f t="shared" si="167"/>
        <v/>
      </c>
      <c r="VW54" s="36" t="str">
        <f t="shared" si="168"/>
        <v/>
      </c>
      <c r="VX54" s="36" t="str">
        <f t="shared" si="169"/>
        <v/>
      </c>
      <c r="VZ54" s="36" t="str">
        <f t="shared" si="170"/>
        <v/>
      </c>
      <c r="WA54" s="36" t="str">
        <f t="shared" si="171"/>
        <v/>
      </c>
      <c r="WC54" s="36" t="str">
        <f t="shared" si="172"/>
        <v/>
      </c>
      <c r="WD54" s="36" t="str">
        <f t="shared" si="173"/>
        <v/>
      </c>
      <c r="WF54" s="36" t="str">
        <f t="shared" si="174"/>
        <v/>
      </c>
      <c r="WG54" s="36" t="str">
        <f t="shared" si="175"/>
        <v/>
      </c>
      <c r="WH54" s="34"/>
      <c r="WK54" s="33" t="str">
        <f t="shared" si="176"/>
        <v/>
      </c>
      <c r="WL54" s="35"/>
      <c r="WM54" s="38"/>
      <c r="WN54" s="36" t="str">
        <f t="shared" si="177"/>
        <v/>
      </c>
      <c r="WO54" s="33" t="str">
        <f t="shared" si="178"/>
        <v/>
      </c>
      <c r="WR54" s="36" t="str">
        <f t="shared" si="179"/>
        <v/>
      </c>
      <c r="WS54" s="33" t="str">
        <f t="shared" si="180"/>
        <v/>
      </c>
      <c r="WV54" s="36" t="str">
        <f t="shared" si="181"/>
        <v/>
      </c>
      <c r="WW54" s="33" t="str">
        <f t="shared" si="182"/>
        <v/>
      </c>
      <c r="WZ54" s="36" t="str">
        <f t="shared" si="183"/>
        <v/>
      </c>
      <c r="XA54" s="33" t="str">
        <f t="shared" si="184"/>
        <v/>
      </c>
      <c r="XB54" s="33"/>
      <c r="XD54" s="36" t="str">
        <f t="shared" si="185"/>
        <v/>
      </c>
      <c r="XE54" s="33" t="str">
        <f t="shared" si="186"/>
        <v/>
      </c>
      <c r="XF54" s="39"/>
      <c r="XG54" s="33" t="str">
        <f t="shared" si="187"/>
        <v/>
      </c>
      <c r="XH54" s="33" t="str">
        <f t="shared" si="188"/>
        <v/>
      </c>
      <c r="XI54" s="33" t="str">
        <f t="shared" si="189"/>
        <v/>
      </c>
      <c r="XJ54" s="33" t="str">
        <f t="shared" si="190"/>
        <v/>
      </c>
      <c r="XK54" s="33" t="str">
        <f t="shared" si="191"/>
        <v/>
      </c>
      <c r="XL54" s="33" t="str">
        <f t="shared" si="192"/>
        <v/>
      </c>
      <c r="XM54" s="33" t="str">
        <f t="shared" si="193"/>
        <v/>
      </c>
      <c r="XN54" s="33" t="str">
        <f t="shared" si="194"/>
        <v/>
      </c>
      <c r="XO54" s="33" t="str">
        <f t="shared" si="195"/>
        <v/>
      </c>
    </row>
    <row r="55" spans="3:639" s="32" customFormat="1" x14ac:dyDescent="0.25">
      <c r="C55" s="33" t="str">
        <f t="shared" si="20"/>
        <v/>
      </c>
      <c r="E55" s="32" t="str">
        <f t="shared" si="21"/>
        <v/>
      </c>
      <c r="F55" s="33" t="str">
        <f t="shared" si="22"/>
        <v/>
      </c>
      <c r="G55" s="33" t="str">
        <f t="shared" si="23"/>
        <v/>
      </c>
      <c r="J55" s="33" t="str">
        <f t="shared" si="24"/>
        <v/>
      </c>
      <c r="K55" s="33" t="str">
        <f t="shared" si="25"/>
        <v/>
      </c>
      <c r="L55" s="33" t="str">
        <f t="shared" si="26"/>
        <v/>
      </c>
      <c r="N55" s="33" t="str">
        <f t="shared" si="27"/>
        <v/>
      </c>
      <c r="O55" s="33" t="str">
        <f t="shared" si="28"/>
        <v/>
      </c>
      <c r="Q55" s="33" t="str">
        <f t="shared" si="29"/>
        <v/>
      </c>
      <c r="R55" s="33" t="str">
        <f t="shared" si="30"/>
        <v/>
      </c>
      <c r="S55" s="33"/>
      <c r="T55" s="33"/>
      <c r="U55" s="33" t="str">
        <f t="shared" si="31"/>
        <v/>
      </c>
      <c r="V55" s="33" t="str">
        <f t="shared" si="32"/>
        <v/>
      </c>
      <c r="W55" s="33"/>
      <c r="Y55" s="33" t="str">
        <f>IF(ISBLANK(X55),"",VLOOKUP(X55,resource_type!A:C,3,FALSE))</f>
        <v/>
      </c>
      <c r="Z55" s="33" t="str">
        <f>IF(ISBLANK(X55),"",VLOOKUP(X55,resource_type!A:C,2,FALSE))</f>
        <v/>
      </c>
      <c r="AA55" s="33" t="str">
        <f t="shared" si="33"/>
        <v/>
      </c>
      <c r="AB55" s="33" t="str">
        <f t="shared" si="34"/>
        <v/>
      </c>
      <c r="AD55" s="33" t="str">
        <f>IF(ISBLANK(AC55),"",VLOOKUP(AC55,resource_type!A:C,3,FALSE))</f>
        <v/>
      </c>
      <c r="AF55" s="33" t="str">
        <f>IF(ISBLANK(AE55),"",VLOOKUP(AE55,resource_type!A:C,3,FALSE))</f>
        <v/>
      </c>
      <c r="AG55" s="34"/>
      <c r="AI55" s="33" t="str">
        <f t="shared" si="35"/>
        <v/>
      </c>
      <c r="AK55" s="33" t="str">
        <f t="shared" si="36"/>
        <v/>
      </c>
      <c r="AM55" s="33" t="str">
        <f t="shared" si="37"/>
        <v/>
      </c>
      <c r="AO55" s="33" t="str">
        <f t="shared" si="38"/>
        <v/>
      </c>
      <c r="AP55" s="54"/>
      <c r="AQ55" s="35"/>
      <c r="AR55" s="36" t="str">
        <f t="shared" si="39"/>
        <v/>
      </c>
      <c r="AS55" s="36" t="str">
        <f t="shared" si="40"/>
        <v/>
      </c>
      <c r="AT55" s="35"/>
      <c r="AV55" s="33" t="str">
        <f t="shared" si="41"/>
        <v/>
      </c>
      <c r="AW55" s="33" t="str">
        <f t="shared" si="42"/>
        <v/>
      </c>
      <c r="AX55" s="33" t="str">
        <f t="shared" si="43"/>
        <v/>
      </c>
      <c r="AZ55" s="33" t="str">
        <f>IF(ISBLANK(AY55),"",IF(ISBLANK(VLOOKUP(AY55,role!A:E,2,FALSE)),"",VLOOKUP(AY55,role!A:E,2,FALSE)))</f>
        <v/>
      </c>
      <c r="BA55" s="33" t="str">
        <f>IF(ISBLANK(AY55),"",IF(ISBLANK(VLOOKUP(AY55,role!A:E,3,FALSE)),"",VLOOKUP(AY55,role!A:E,3,FALSE)))</f>
        <v/>
      </c>
      <c r="BB55" s="33" t="str">
        <f>IF(ISBLANK(AY55),"",IF(ISBLANK(VLOOKUP(AY55,role!A:E,4,FALSE)),"",VLOOKUP(AY55,role!A:E,4,FALSE)))</f>
        <v/>
      </c>
      <c r="BC55" s="33" t="str">
        <f>IF(ISBLANK(AY55),"",IF(ISBLANK(VLOOKUP(AY55,role!A:E,5,FALSE)),"",VLOOKUP(AY55,role!A:E,5,FALSE)))</f>
        <v/>
      </c>
      <c r="BE55" s="33" t="str">
        <f>IF(ISBLANK(BD55),"",IF(ISBLANK(VLOOKUP(BD55,role!A:E,2,FALSE)),"",VLOOKUP(BD55,role!A:E,2,FALSE)))</f>
        <v/>
      </c>
      <c r="BF55" s="33" t="str">
        <f>IF(ISBLANK(BD55),"",IF(ISBLANK(VLOOKUP(BD55,role!A:E,3,FALSE)),"",VLOOKUP(BD55,role!A:E,3,FALSE)))</f>
        <v/>
      </c>
      <c r="BG55" s="33" t="str">
        <f>IF(ISBLANK(BD55),"",IF(ISBLANK(VLOOKUP(BD55,role!A:E,4,FALSE)),"",VLOOKUP(BD55,role!A:E,4,FALSE)))</f>
        <v/>
      </c>
      <c r="BH55" s="33" t="str">
        <f>IF(ISBLANK(BD55),"",IF(ISBLANK(VLOOKUP(BD55,role!A:E,5,FALSE)),"",VLOOKUP(BD55,role!A:E,5,FALSE)))</f>
        <v/>
      </c>
      <c r="BN55" s="34"/>
      <c r="BQ55" s="41"/>
      <c r="BS55" s="33" t="str">
        <f t="shared" si="44"/>
        <v/>
      </c>
      <c r="BT55" s="33" t="str">
        <f t="shared" si="45"/>
        <v/>
      </c>
      <c r="BU55" s="33" t="str">
        <f t="shared" si="46"/>
        <v/>
      </c>
      <c r="BW55" s="33" t="str">
        <f>IF(ISBLANK(BV55),"",IF(ISBLANK(VLOOKUP(BV55,role!A:E,2,FALSE)),"",VLOOKUP(BV55,role!A:E,2,FALSE)))</f>
        <v/>
      </c>
      <c r="BX55" s="33" t="str">
        <f>IF(ISBLANK(BV55),"",IF(ISBLANK(VLOOKUP(BV55,role!A:E,3,FALSE)),"",VLOOKUP(BV55,role!A:E,3,FALSE)))</f>
        <v/>
      </c>
      <c r="BY55" s="33" t="str">
        <f>IF(ISBLANK(BV55),"",IF(ISBLANK(VLOOKUP(BV55,role!A:E,4,FALSE)),"",VLOOKUP(BV55,role!A:E,4,FALSE)))</f>
        <v/>
      </c>
      <c r="BZ55" s="33" t="str">
        <f>IF(ISBLANK(BV55),"",IF(ISBLANK(VLOOKUP(BV55,role!A:E,5,FALSE)),"",VLOOKUP(BV55,role!A:E,5,FALSE)))</f>
        <v/>
      </c>
      <c r="CB55" s="33" t="str">
        <f>IF(ISBLANK(CA55),"",IF(ISBLANK(VLOOKUP(CA55,role!A:E,2,FALSE)),"",VLOOKUP(CA55,role!A:E,2,FALSE)))</f>
        <v/>
      </c>
      <c r="CC55" s="33" t="str">
        <f>IF(ISBLANK(CA55),"",IF(ISBLANK(VLOOKUP(CA55,role!A:E,3,FALSE)),"",VLOOKUP(CA55,role!A:E,3,FALSE)))</f>
        <v/>
      </c>
      <c r="CD55" s="33" t="str">
        <f>IF(ISBLANK(CA55),"",IF(ISBLANK(VLOOKUP(CA55,role!A:E,4,FALSE)),"",VLOOKUP(CA55,role!A:E,4,FALSE)))</f>
        <v/>
      </c>
      <c r="CE55" s="33" t="str">
        <f>IF(ISBLANK(CA55),"",IF(ISBLANK(VLOOKUP(CA55,role!A:E,5,FALSE)),"",VLOOKUP(CA55,role!A:E,5,FALSE)))</f>
        <v/>
      </c>
      <c r="CK55" s="34"/>
      <c r="CN55" s="41"/>
      <c r="CP55" s="33" t="str">
        <f t="shared" si="47"/>
        <v/>
      </c>
      <c r="CQ55" s="33" t="str">
        <f t="shared" si="48"/>
        <v/>
      </c>
      <c r="CR55" s="33" t="str">
        <f t="shared" si="49"/>
        <v/>
      </c>
      <c r="CT55" s="33" t="str">
        <f>IF(ISBLANK(CS55),"",IF(ISBLANK(VLOOKUP(CS55,role!A:E,2,FALSE)),"",VLOOKUP(CS55,role!A:E,2,FALSE)))</f>
        <v/>
      </c>
      <c r="CU55" s="33" t="str">
        <f>IF(ISBLANK(CS55),"",IF(ISBLANK(VLOOKUP(CS55,role!A:E,3,FALSE)),"",VLOOKUP(CS55,role!A:E,3,FALSE)))</f>
        <v/>
      </c>
      <c r="CV55" s="33" t="str">
        <f>IF(ISBLANK(CS55),"",IF(ISBLANK(VLOOKUP(CS55,role!A:E,4,FALSE)),"",VLOOKUP(CS55,role!A:E,4,FALSE)))</f>
        <v/>
      </c>
      <c r="CW55" s="33" t="str">
        <f>IF(ISBLANK(CS55),"",IF(ISBLANK(VLOOKUP(CS55,role!A:E,5,FALSE)),"",VLOOKUP(CS55,role!A:E,5,FALSE)))</f>
        <v/>
      </c>
      <c r="DC55" s="34"/>
      <c r="DF55" s="41"/>
      <c r="DH55" s="33" t="str">
        <f t="shared" si="50"/>
        <v/>
      </c>
      <c r="DI55" s="33" t="str">
        <f t="shared" si="51"/>
        <v/>
      </c>
      <c r="DJ55" s="33" t="str">
        <f t="shared" si="52"/>
        <v/>
      </c>
      <c r="DL55" s="33" t="str">
        <f>IF(ISBLANK(DK55),"",IF(ISBLANK(VLOOKUP(DK55,role!A:E,2,FALSE)),"",VLOOKUP(DK55,role!A:E,2,FALSE)))</f>
        <v/>
      </c>
      <c r="DM55" s="33" t="str">
        <f>IF(ISBLANK(DK55),"",IF(ISBLANK(VLOOKUP(DK55,role!A:E,3,FALSE)),"",VLOOKUP(DK55,role!A:E,3,FALSE)))</f>
        <v/>
      </c>
      <c r="DN55" s="33" t="str">
        <f>IF(ISBLANK(DK55),"",IF(ISBLANK(VLOOKUP(DK55,role!A:E,4,FALSE)),"",VLOOKUP(DK55,role!A:E,4,FALSE)))</f>
        <v/>
      </c>
      <c r="DO55" s="33" t="str">
        <f>IF(ISBLANK(DK55),"",IF(ISBLANK(VLOOKUP(DK55,role!A:E,5,FALSE)),"",VLOOKUP(DK55,role!A:E,5,FALSE)))</f>
        <v/>
      </c>
      <c r="DU55" s="34"/>
      <c r="DX55" s="41"/>
      <c r="DZ55" s="33" t="str">
        <f t="shared" si="53"/>
        <v/>
      </c>
      <c r="EA55" s="33" t="str">
        <f t="shared" si="54"/>
        <v/>
      </c>
      <c r="EB55" s="33" t="str">
        <f t="shared" si="55"/>
        <v/>
      </c>
      <c r="ED55" s="33" t="str">
        <f>IF(ISBLANK(EC55),"",VLOOKUP(EC55,role!A:E,2,FALSE))</f>
        <v/>
      </c>
      <c r="EE55" s="33" t="str">
        <f>IF(ISBLANK(EC55),"",IF(ISBLANK(VLOOKUP(EC55,role!A:E,3,FALSE)),"",VLOOKUP(EC55,role!A:E,3,FALSE)))</f>
        <v/>
      </c>
      <c r="EF55" s="33" t="str">
        <f>IF(ISBLANK(EC55),"",IF(ISBLANK(VLOOKUP(EC55,role!A:E,4,FALSE)),"",VLOOKUP(EC55,role!A:E,4,FALSE)))</f>
        <v/>
      </c>
      <c r="EG55" s="33" t="str">
        <f>IF(ISBLANK(EC55),"",IF(ISBLANK(VLOOKUP(EC55,role!A:E,5,FALSE)),"",VLOOKUP(EC55,role!A:E,5,FALSE)))</f>
        <v/>
      </c>
      <c r="EM55" s="34"/>
      <c r="EP55" s="34"/>
      <c r="ES55" s="33" t="str">
        <f t="shared" si="56"/>
        <v/>
      </c>
      <c r="ET55" s="33" t="str">
        <f t="shared" si="57"/>
        <v/>
      </c>
      <c r="EU55" s="33" t="str">
        <f t="shared" si="58"/>
        <v/>
      </c>
      <c r="EW55" s="33" t="str">
        <f>IF(ISBLANK(EV55),"",IF(ISBLANK(VLOOKUP(EV55,role!A:E,2,FALSE)),"",VLOOKUP(EV55,role!A:E,2,FALSE)))</f>
        <v/>
      </c>
      <c r="EX55" s="33" t="str">
        <f>IF(ISBLANK(EV55),"",IF(ISBLANK(VLOOKUP(EV55,role!A:E,3,FALSE)),"",VLOOKUP(EV55,role!A:E,3,FALSE)))</f>
        <v/>
      </c>
      <c r="EY55" s="33" t="str">
        <f>IF(ISBLANK(EV55),"",IF(ISBLANK(VLOOKUP(EV55,role!A:E,4,FALSE)),"",VLOOKUP(EV55,role!A:E,4,FALSE)))</f>
        <v/>
      </c>
      <c r="EZ55" s="33" t="str">
        <f>IF(ISBLANK(EV55),"",IF(ISBLANK(VLOOKUP(EV55,role!A:E,5,FALSE)),"",VLOOKUP(EV55,role!A:E,5,FALSE)))</f>
        <v/>
      </c>
      <c r="FF55" s="34"/>
      <c r="FI55" s="41"/>
      <c r="FK55" s="33" t="str">
        <f t="shared" si="59"/>
        <v/>
      </c>
      <c r="FL55" s="33" t="str">
        <f t="shared" si="60"/>
        <v/>
      </c>
      <c r="FM55" s="33" t="str">
        <f t="shared" si="61"/>
        <v/>
      </c>
      <c r="FO55" s="33" t="str">
        <f>IF(ISBLANK(FN55),"",IF(ISBLANK(VLOOKUP(FN55,role!A:E,2,FALSE)),"",VLOOKUP(FN55,role!A:E,2,FALSE)))</f>
        <v/>
      </c>
      <c r="FP55" s="33" t="str">
        <f>IF(ISBLANK(FN55),"",IF(ISBLANK(VLOOKUP(FN55,role!A:E,3,FALSE)),"",VLOOKUP(FN55,role!A:E,3,FALSE)))</f>
        <v/>
      </c>
      <c r="FQ55" s="33" t="str">
        <f>IF(ISBLANK(FN55),"",IF(ISBLANK(VLOOKUP(FN55,role!A:E,4,FALSE)),"",VLOOKUP(FN55,role!A:E,4,FALSE)))</f>
        <v/>
      </c>
      <c r="FR55" s="33" t="str">
        <f>IF(ISBLANK(FN55),"",IF(ISBLANK(VLOOKUP(FN55,role!A:E,5,FALSE)),"",VLOOKUP(FN55,role!A:E,5,FALSE)))</f>
        <v/>
      </c>
      <c r="FX55" s="34"/>
      <c r="GA55" s="41"/>
      <c r="GC55" s="33" t="str">
        <f t="shared" si="62"/>
        <v/>
      </c>
      <c r="GD55" s="33" t="str">
        <f t="shared" si="63"/>
        <v/>
      </c>
      <c r="GE55" s="33" t="str">
        <f t="shared" si="64"/>
        <v/>
      </c>
      <c r="GG55" s="33" t="str">
        <f>IF(ISBLANK(GF55),"",IF(ISBLANK(VLOOKUP(GF55,role!A:E,2,FALSE)),"",VLOOKUP(GF55,role!A:E,2,FALSE)))</f>
        <v/>
      </c>
      <c r="GH55" s="33" t="str">
        <f>IF(ISBLANK(GF55),"",IF(ISBLANK(VLOOKUP(GF55,role!A:E,3,FALSE)),"",VLOOKUP(GF55,role!A:E,3,FALSE)))</f>
        <v/>
      </c>
      <c r="GI55" s="33" t="str">
        <f>IF(ISBLANK(GF55),"",IF(ISBLANK(VLOOKUP(GF55,role!A:E,4,FALSE)),"",VLOOKUP(GF55,role!A:E,4,FALSE)))</f>
        <v/>
      </c>
      <c r="GJ55" s="33" t="str">
        <f>IF(ISBLANK(GF55),"",IF(ISBLANK(VLOOKUP(GF55,role!A:E,5,FALSE)),"",VLOOKUP(GF55,role!A:E,5,FALSE)))</f>
        <v/>
      </c>
      <c r="GP55" s="34"/>
      <c r="GS55" s="41"/>
      <c r="GU55" s="33" t="str">
        <f t="shared" si="65"/>
        <v/>
      </c>
      <c r="GV55" s="33" t="str">
        <f t="shared" si="66"/>
        <v/>
      </c>
      <c r="GW55" s="33" t="str">
        <f t="shared" si="67"/>
        <v/>
      </c>
      <c r="GY55" s="33" t="str">
        <f>IF(ISBLANK(GX55),"",IF(ISBLANK(VLOOKUP(GX55,role!A:E,2,FALSE)),"",VLOOKUP(GX55,role!A:E,2,FALSE)))</f>
        <v/>
      </c>
      <c r="GZ55" s="33" t="str">
        <f>IF(ISBLANK(GX55),"",IF(ISBLANK(VLOOKUP(GX55,role!A:E,3,FALSE)),"",VLOOKUP(GX55,role!A:E,3,FALSE)))</f>
        <v/>
      </c>
      <c r="HA55" s="33" t="str">
        <f>IF(ISBLANK(GX55),"",IF(ISBLANK(VLOOKUP(GX55,role!A:E,4,FALSE)),"",VLOOKUP(GX55,role!A:E,4,FALSE)))</f>
        <v/>
      </c>
      <c r="HB55" s="33" t="str">
        <f>IF(ISBLANK(GX55),"",IF(ISBLANK(VLOOKUP(GX55,role!A:E,5,FALSE)),"",VLOOKUP(GX55,role!A:E,5,FALSE)))</f>
        <v/>
      </c>
      <c r="HH55" s="34"/>
      <c r="HK55" s="41"/>
      <c r="HM55" s="33" t="str">
        <f t="shared" si="68"/>
        <v/>
      </c>
      <c r="HN55" s="33" t="str">
        <f t="shared" si="69"/>
        <v/>
      </c>
      <c r="HO55" s="33" t="str">
        <f t="shared" si="70"/>
        <v/>
      </c>
      <c r="HQ55" s="33" t="str">
        <f>IF(ISBLANK(HP55),"",IF(ISBLANK(VLOOKUP(HP55,role!A:E,2,FALSE)),"",VLOOKUP(HP55,role!A:E,2,FALSE)))</f>
        <v/>
      </c>
      <c r="HR55" s="33" t="str">
        <f>IF(ISBLANK(HP55),"",IF(ISBLANK(VLOOKUP(HP55,role!A:E,3,FALSE)),"",VLOOKUP(HP55,role!A:E,3,FALSE)))</f>
        <v/>
      </c>
      <c r="HS55" s="33" t="str">
        <f>IF(ISBLANK(HP55),"",IF(ISBLANK(VLOOKUP(HP55,role!A:E,4,FALSE)),"",VLOOKUP(HP55,role!A:E,4,FALSE)))</f>
        <v/>
      </c>
      <c r="HT55" s="33" t="str">
        <f>IF(ISBLANK(HP55),"",IF(ISBLANK(VLOOKUP(HP55,role!A:E,5,FALSE)),"",VLOOKUP(HP55,role!A:E,5,FALSE)))</f>
        <v/>
      </c>
      <c r="HZ55" s="34"/>
      <c r="IC55" s="34"/>
      <c r="IF55" s="33" t="str">
        <f t="shared" si="71"/>
        <v/>
      </c>
      <c r="IG55" s="33" t="str">
        <f t="shared" si="72"/>
        <v/>
      </c>
      <c r="IH55" s="33" t="str">
        <f t="shared" si="73"/>
        <v/>
      </c>
      <c r="IJ55" s="33" t="str">
        <f>IF(ISBLANK(II55),"",IF(ISBLANK(VLOOKUP(II55,role!A:E,2,FALSE)),"",VLOOKUP(II55,role!A:E,2,FALSE)))</f>
        <v/>
      </c>
      <c r="IK55" s="33" t="str">
        <f>IF(ISBLANK(II55),"",IF(ISBLANK(VLOOKUP(II55,role!A:E,3,FALSE)),"",VLOOKUP(II55,role!A:E,3,FALSE)))</f>
        <v/>
      </c>
      <c r="IL55" s="33" t="str">
        <f>IF(ISBLANK(II55),"",IF(ISBLANK(VLOOKUP(II55,role!A:E,4,FALSE)),"",VLOOKUP(II55,role!A:E,4,FALSE)))</f>
        <v/>
      </c>
      <c r="IM55" s="33" t="str">
        <f>IF(ISBLANK(II55),"",IF(ISBLANK(VLOOKUP(II55,role!A:E,5,FALSE)),"",VLOOKUP(II55,role!A:E,5,FALSE)))</f>
        <v/>
      </c>
      <c r="IS55" s="34"/>
      <c r="IV55" s="41"/>
      <c r="IX55" s="33" t="str">
        <f t="shared" si="74"/>
        <v/>
      </c>
      <c r="IY55" s="33" t="str">
        <f t="shared" si="75"/>
        <v/>
      </c>
      <c r="IZ55" s="33" t="str">
        <f t="shared" si="76"/>
        <v/>
      </c>
      <c r="JB55" s="33" t="str">
        <f>IF(ISBLANK(JA55),"",IF(ISBLANK(VLOOKUP(JA55,role!A:E,2,FALSE)),"",VLOOKUP(JA55,role!A:E,2,FALSE)))</f>
        <v/>
      </c>
      <c r="JC55" s="33" t="str">
        <f>IF(ISBLANK(JA55),"",IF(ISBLANK(VLOOKUP(JA55,role!A:E,3,FALSE)),"",VLOOKUP(JA55,role!A:E,3,FALSE)))</f>
        <v/>
      </c>
      <c r="JD55" s="33" t="str">
        <f>IF(ISBLANK(JA55),"",IF(ISBLANK(VLOOKUP(JA55,role!A:E,4,FALSE)),"",VLOOKUP(JA55,role!A:E,4,FALSE)))</f>
        <v/>
      </c>
      <c r="JE55" s="33" t="str">
        <f>IF(ISBLANK(JA55),"",IF(ISBLANK(VLOOKUP(JA55,role!A:E,5,FALSE)),"",VLOOKUP(JA55,role!A:E,5,FALSE)))</f>
        <v/>
      </c>
      <c r="JK55" s="34"/>
      <c r="JN55" s="41"/>
      <c r="JP55" s="33" t="str">
        <f t="shared" si="77"/>
        <v/>
      </c>
      <c r="JQ55" s="33" t="str">
        <f t="shared" si="78"/>
        <v/>
      </c>
      <c r="JR55" s="33" t="str">
        <f t="shared" si="79"/>
        <v/>
      </c>
      <c r="JT55" s="33" t="str">
        <f>IF(ISBLANK(JS55),"",IF(ISBLANK(VLOOKUP(JS55,role!A:E,2,FALSE)),"",VLOOKUP(JS55,role!A:E,2,FALSE)))</f>
        <v/>
      </c>
      <c r="JU55" s="33" t="str">
        <f>IF(ISBLANK(JS55),"",IF(ISBLANK(VLOOKUP(JS55,role!A:E,3,FALSE)),"",VLOOKUP(JS55,role!A:E,3,FALSE)))</f>
        <v/>
      </c>
      <c r="JV55" s="33" t="str">
        <f>IF(ISBLANK(JS55),"",IF(ISBLANK(VLOOKUP(JS55,role!A:E,4,FALSE)),"",VLOOKUP(JS55,role!A:E,4,FALSE)))</f>
        <v/>
      </c>
      <c r="JW55" s="33" t="str">
        <f>IF(ISBLANK(JS55),"",IF(ISBLANK(VLOOKUP(JS55,role!A:E,5,FALSE)),"",VLOOKUP(JS55,role!A:E,5,FALSE)))</f>
        <v/>
      </c>
      <c r="KC55" s="34"/>
      <c r="KF55" s="41"/>
      <c r="KH55" s="33" t="str">
        <f t="shared" si="80"/>
        <v/>
      </c>
      <c r="KI55" s="33" t="str">
        <f t="shared" si="81"/>
        <v/>
      </c>
      <c r="KJ55" s="33" t="str">
        <f t="shared" si="82"/>
        <v/>
      </c>
      <c r="KL55" s="33" t="str">
        <f>IF(ISBLANK(KK55),"",IF(ISBLANK(VLOOKUP(KK55,role!A:E,2,FALSE)),"",VLOOKUP(KK55,role!A:E,2,FALSE)))</f>
        <v/>
      </c>
      <c r="KM55" s="33" t="str">
        <f>IF(ISBLANK(KK55),"",IF(ISBLANK(VLOOKUP(KK55,role!A:E,3,FALSE)),"",VLOOKUP(KK55,role!A:E,3,FALSE)))</f>
        <v/>
      </c>
      <c r="KN55" s="33" t="str">
        <f>IF(ISBLANK(KK55),"",IF(ISBLANK(VLOOKUP(KK55,role!A:E,4,FALSE)),"",VLOOKUP(KK55,role!A:E,4,FALSE)))</f>
        <v/>
      </c>
      <c r="KO55" s="33" t="str">
        <f>IF(ISBLANK(KK55),"",IF(ISBLANK(VLOOKUP(KK55,role!A:E,5,FALSE)),"",VLOOKUP(KK55,role!A:E,5,FALSE)))</f>
        <v/>
      </c>
      <c r="KU55" s="34"/>
      <c r="KX55" s="41"/>
      <c r="KZ55" s="33" t="str">
        <f t="shared" si="83"/>
        <v/>
      </c>
      <c r="LA55" s="33" t="str">
        <f t="shared" si="84"/>
        <v/>
      </c>
      <c r="LB55" s="33" t="str">
        <f t="shared" si="85"/>
        <v/>
      </c>
      <c r="LD55" s="33" t="str">
        <f>IF(ISBLANK(LC55),"",IF(ISBLANK(VLOOKUP(LC55,role!A:E,2,FALSE)),"",VLOOKUP(LC55,role!A:E,2,FALSE)))</f>
        <v/>
      </c>
      <c r="LE55" s="33" t="str">
        <f>IF(ISBLANK(LC55),"",IF(ISBLANK(VLOOKUP(LC55,role!A:E,3,FALSE)),"",VLOOKUP(LC55,role!A:E,3,FALSE)))</f>
        <v/>
      </c>
      <c r="LF55" s="33" t="str">
        <f>IF(ISBLANK(LC55),"",IF(ISBLANK(VLOOKUP(LC55,role!A:E,4,FALSE)),"",VLOOKUP(LC55,role!A:E,4,FALSE)))</f>
        <v/>
      </c>
      <c r="LG55" s="33" t="str">
        <f>IF(ISBLANK(LC55),"",IF(ISBLANK(VLOOKUP(LC55,role!A:E,5,FALSE)),"",VLOOKUP(LC55,role!A:E,5,FALSE)))</f>
        <v/>
      </c>
      <c r="LM55" s="34"/>
      <c r="LP55" s="41"/>
      <c r="LR55" s="33" t="str">
        <f t="shared" si="86"/>
        <v/>
      </c>
      <c r="LS55" s="33" t="str">
        <f t="shared" si="87"/>
        <v/>
      </c>
      <c r="LT55" s="33" t="str">
        <f t="shared" si="88"/>
        <v/>
      </c>
      <c r="LV55" s="33" t="str">
        <f>IF(ISBLANK(LU55),"",IF(ISBLANK(VLOOKUP(LU55,role!A:E,2,FALSE)),"",VLOOKUP(LU55,role!A:E,2,FALSE)))</f>
        <v/>
      </c>
      <c r="LW55" s="33" t="str">
        <f>IF(ISBLANK(LU55),"",IF(ISBLANK(VLOOKUP(LU55,role!A:E,3,FALSE)),"",VLOOKUP(LU55,role!A:E,3,FALSE)))</f>
        <v/>
      </c>
      <c r="LX55" s="33" t="str">
        <f>IF(ISBLANK(LU55),"",IF(ISBLANK(VLOOKUP(LU55,role!A:E,4,FALSE)),"",VLOOKUP(LU55,role!A:E,4,FALSE)))</f>
        <v/>
      </c>
      <c r="LY55" s="33" t="str">
        <f>IF(ISBLANK(LU55),"",IF(ISBLANK(VLOOKUP(LU55,role!A:E,5,FALSE)),"",VLOOKUP(LU55,role!A:E,5,FALSE)))</f>
        <v/>
      </c>
      <c r="ME55" s="34"/>
      <c r="MH55" s="41"/>
      <c r="MJ55" s="33" t="str">
        <f t="shared" si="89"/>
        <v/>
      </c>
      <c r="MK55" s="33" t="str">
        <f t="shared" si="90"/>
        <v/>
      </c>
      <c r="ML55" s="33" t="str">
        <f t="shared" si="91"/>
        <v/>
      </c>
      <c r="MN55" s="33" t="str">
        <f>IF(ISBLANK(MM55),"",IF(ISBLANK(VLOOKUP(MM55,role!A:E,2,FALSE)),"",VLOOKUP(MM55,role!A:E,2,FALSE)))</f>
        <v/>
      </c>
      <c r="MO55" s="33" t="str">
        <f>IF(ISBLANK(MM55),"",IF(ISBLANK(VLOOKUP(MM55,role!A:E,3,FALSE)),"",VLOOKUP(MM55,role!A:E,3,FALSE)))</f>
        <v/>
      </c>
      <c r="MP55" s="33" t="str">
        <f>IF(ISBLANK(MM55),"",IF(ISBLANK(VLOOKUP(MM55,role!A:E,4,FALSE)),"",VLOOKUP(MM55,role!A:E,4,FALSE)))</f>
        <v/>
      </c>
      <c r="MQ55" s="33" t="str">
        <f>IF(ISBLANK(MM55),"",IF(ISBLANK(VLOOKUP(MM55,role!A:E,5,FALSE)),"",VLOOKUP(MM55,role!A:E,5,FALSE)))</f>
        <v/>
      </c>
      <c r="MW55" s="34"/>
      <c r="MZ55" s="41"/>
      <c r="NB55" s="33" t="str">
        <f t="shared" si="92"/>
        <v/>
      </c>
      <c r="NC55" s="33" t="str">
        <f t="shared" si="93"/>
        <v/>
      </c>
      <c r="ND55" s="33" t="str">
        <f t="shared" si="94"/>
        <v/>
      </c>
      <c r="NF55" s="33" t="str">
        <f>IF(ISBLANK(NE55),"",IF(ISBLANK(VLOOKUP(NE55,role!A:E,2,FALSE)),"",VLOOKUP(NE55,role!A:E,2,FALSE)))</f>
        <v/>
      </c>
      <c r="NG55" s="33" t="str">
        <f>IF(ISBLANK(NE55),"",IF(ISBLANK(VLOOKUP(NE55,role!A:E,3,FALSE)),"",VLOOKUP(NE55,role!A:E,3,FALSE)))</f>
        <v/>
      </c>
      <c r="NH55" s="33" t="str">
        <f>IF(ISBLANK(NE55),"",IF(ISBLANK(VLOOKUP(NE55,role!A:E,4,FALSE)),"",VLOOKUP(NE55,role!A:E,4,FALSE)))</f>
        <v/>
      </c>
      <c r="NI55" s="33" t="str">
        <f>IF(ISBLANK(NE55),"",IF(ISBLANK(VLOOKUP(NE55,role!A:E,5,FALSE)),"",VLOOKUP(NE55,role!A:E,5,FALSE)))</f>
        <v/>
      </c>
      <c r="NO55" s="34"/>
      <c r="NR55" s="41"/>
      <c r="NT55" s="33" t="str">
        <f t="shared" si="95"/>
        <v/>
      </c>
      <c r="NU55" s="33" t="str">
        <f t="shared" si="96"/>
        <v/>
      </c>
      <c r="NV55" s="33" t="str">
        <f t="shared" si="97"/>
        <v/>
      </c>
      <c r="NX55" s="33" t="str">
        <f>IF(ISBLANK(NW55),"",IF(ISBLANK(VLOOKUP(NW55,role!A:E,2,FALSE)),"",VLOOKUP(NW55,role!A:E,2,FALSE)))</f>
        <v/>
      </c>
      <c r="NY55" s="33" t="str">
        <f>IF(ISBLANK(NW55),"",IF(ISBLANK(VLOOKUP(NW55,role!A:E,3,FALSE)),"",VLOOKUP(NW55,role!A:E,3,FALSE)))</f>
        <v/>
      </c>
      <c r="NZ55" s="33" t="str">
        <f>IF(ISBLANK(NW55),"",IF(ISBLANK(VLOOKUP(NW55,role!A:E,4,FALSE)),"",VLOOKUP(NW55,role!A:E,4,FALSE)))</f>
        <v/>
      </c>
      <c r="OA55" s="33" t="str">
        <f>IF(ISBLANK(NW55),"",IF(ISBLANK(VLOOKUP(NW55,role!A:E,5,FALSE)),"",VLOOKUP(NW55,role!A:E,5,FALSE)))</f>
        <v/>
      </c>
      <c r="OG55" s="34"/>
      <c r="OJ55" s="41"/>
      <c r="OL55" s="33" t="str">
        <f t="shared" si="98"/>
        <v/>
      </c>
      <c r="OM55" s="33" t="str">
        <f t="shared" si="99"/>
        <v/>
      </c>
      <c r="ON55" s="33" t="str">
        <f t="shared" si="100"/>
        <v/>
      </c>
      <c r="OP55" s="33" t="str">
        <f>IF(ISBLANK(OO55),"",IF(ISBLANK(VLOOKUP(OO55,role!A:E,2,FALSE)),"",VLOOKUP(OO55,role!A:E,2,FALSE)))</f>
        <v/>
      </c>
      <c r="OQ55" s="33" t="str">
        <f>IF(ISBLANK(OO55),"",IF(ISBLANK(VLOOKUP(OO55,role!A:E,3,FALSE)),"",VLOOKUP(OO55,role!A:E,3,FALSE)))</f>
        <v/>
      </c>
      <c r="OR55" s="33" t="str">
        <f>IF(ISBLANK(OO55),"",IF(ISBLANK(VLOOKUP(OO55,role!A:E,4,FALSE)),"",VLOOKUP(OO55,role!A:E,4,FALSE)))</f>
        <v/>
      </c>
      <c r="OS55" s="33" t="str">
        <f>IF(ISBLANK(OO55),"",IF(ISBLANK(VLOOKUP(OO55,role!A:E,5,FALSE)),"",VLOOKUP(OO55,role!A:E,5,FALSE)))</f>
        <v/>
      </c>
      <c r="OY55" s="34"/>
      <c r="PB55" s="34"/>
      <c r="PC55" s="35"/>
      <c r="PD55" s="36" t="str">
        <f t="shared" si="101"/>
        <v/>
      </c>
      <c r="PF55" s="33" t="str">
        <f>IF(ISBLANK(PE55),"",IF(ISBLANK(VLOOKUP(PE55,role!A:E,2,FALSE)),"",VLOOKUP(PE55,role!A:E,2,FALSE)))</f>
        <v/>
      </c>
      <c r="PG55" s="33" t="str">
        <f>IF(ISBLANK(PE55),"",IF(ISBLANK(VLOOKUP(PE55,role!A:E,3,FALSE)),"",VLOOKUP(PE55,role!A:E,3,FALSE)))</f>
        <v/>
      </c>
      <c r="PH55" s="33" t="str">
        <f>IF(ISBLANK(PE55),"",IF(ISBLANK(VLOOKUP(PE55,role!A:E,4,FALSE)),"",VLOOKUP(PE55,role!A:E,4,FALSE)))</f>
        <v/>
      </c>
      <c r="PI55" s="33" t="str">
        <f>IF(ISBLANK(PE55),"",IF(ISBLANK(VLOOKUP(PE55,role!A:E,5,FALSE)),"",VLOOKUP(PE55,role!A:E,5,FALSE)))</f>
        <v/>
      </c>
      <c r="PJ55" s="38"/>
      <c r="PK55" s="36" t="str">
        <f t="shared" si="102"/>
        <v/>
      </c>
      <c r="PM55" s="33" t="str">
        <f>IF(ISBLANK(PL55),"",IF(ISBLANK(VLOOKUP(PL55,role!A:E,2,FALSE)),"",VLOOKUP(PL55,role!A:E,2,FALSE)))</f>
        <v/>
      </c>
      <c r="PN55" s="33" t="str">
        <f>IF(ISBLANK(PL55),"",IF(ISBLANK(VLOOKUP(PL55,role!A:E,3,FALSE)),"",VLOOKUP(PL55,role!A:E,3,FALSE)))</f>
        <v/>
      </c>
      <c r="PO55" s="33" t="str">
        <f>IF(ISBLANK(PL55),"",IF(ISBLANK(VLOOKUP(PL55,role!A:E,4,FALSE)),"",VLOOKUP(PL55,role!A:E,4,FALSE)))</f>
        <v/>
      </c>
      <c r="PP55" s="33" t="str">
        <f>IF(ISBLANK(PL55),"",IF(ISBLANK(VLOOKUP(PL55,role!A:E,5,FALSE)),"",VLOOKUP(PL55,role!A:E,5,FALSE)))</f>
        <v/>
      </c>
      <c r="PQ55" s="38"/>
      <c r="PR55" s="36" t="str">
        <f t="shared" si="103"/>
        <v/>
      </c>
      <c r="PT55" s="33" t="str">
        <f>IF(ISBLANK(PS55),"",IF(ISBLANK(VLOOKUP(PS55,role!A:E,2,FALSE)),"",VLOOKUP(PS55,role!A:E,2,FALSE)))</f>
        <v/>
      </c>
      <c r="PU55" s="33" t="str">
        <f>IF(ISBLANK(PS55),"",IF(ISBLANK(VLOOKUP(PS55,role!A:E,3,FALSE)),"",VLOOKUP(PS55,role!A:E,3,FALSE)))</f>
        <v/>
      </c>
      <c r="PV55" s="33" t="str">
        <f>IF(ISBLANK(PS55),"",IF(ISBLANK(VLOOKUP(PS55,role!A:E,4,FALSE)),"",VLOOKUP(PS55,role!A:E,4,FALSE)))</f>
        <v/>
      </c>
      <c r="PW55" s="33" t="str">
        <f>IF(ISBLANK(PS55),"",IF(ISBLANK(VLOOKUP(PS55,role!A:E,5,FALSE)),"",VLOOKUP(PS55,role!A:E,5,FALSE)))</f>
        <v/>
      </c>
      <c r="PX55" s="38"/>
      <c r="PY55" s="36" t="str">
        <f t="shared" si="104"/>
        <v/>
      </c>
      <c r="QA55" s="33" t="str">
        <f>IF(ISBLANK(PZ55),"",IF(ISBLANK(VLOOKUP(PZ55,role!A:E,2,FALSE)),"",VLOOKUP(PZ55,role!A:E,2,FALSE)))</f>
        <v/>
      </c>
      <c r="QB55" s="33" t="str">
        <f>IF(ISBLANK(PZ55),"",IF(ISBLANK(VLOOKUP(PZ55,role!A:E,3,FALSE)),"",VLOOKUP(PZ55,role!A:E,3,FALSE)))</f>
        <v/>
      </c>
      <c r="QC55" s="33" t="str">
        <f>IF(ISBLANK(PZ55),"",IF(ISBLANK(VLOOKUP(PZ55,role!A:E,4,FALSE)),"",VLOOKUP(PZ55,role!A:E,4,FALSE)))</f>
        <v/>
      </c>
      <c r="QD55" s="33" t="str">
        <f>IF(ISBLANK(PZ55),"",IF(ISBLANK(VLOOKUP(PZ55,role!A:E,5,FALSE)),"",VLOOKUP(PZ55,role!A:E,5,FALSE)))</f>
        <v/>
      </c>
      <c r="QE55" s="38"/>
      <c r="QF55" s="36" t="str">
        <f t="shared" si="105"/>
        <v/>
      </c>
      <c r="QH55" s="33" t="str">
        <f>IF(ISBLANK(QG55),"",IF(ISBLANK(VLOOKUP(QG55,role!A:E,2,FALSE)),"",VLOOKUP(QG55,role!A:E,2,FALSE)))</f>
        <v/>
      </c>
      <c r="QI55" s="33" t="str">
        <f>IF(ISBLANK(QG55),"",IF(ISBLANK(VLOOKUP(QG55,role!A:E,3,FALSE)),"",VLOOKUP(QG55,role!A:E,3,FALSE)))</f>
        <v/>
      </c>
      <c r="QJ55" s="33" t="str">
        <f>IF(ISBLANK(QG55),"",IF(ISBLANK(VLOOKUP(QG55,role!A:E,4,FALSE)),"",VLOOKUP(QG55,role!A:E,4,FALSE)))</f>
        <v/>
      </c>
      <c r="QK55" s="33" t="str">
        <f>IF(ISBLANK(QG55),"",IF(ISBLANK(VLOOKUP(QG55,role!A:E,5,FALSE)),"",VLOOKUP(QG55,role!A:E,5,FALSE)))</f>
        <v/>
      </c>
      <c r="QL55" s="34"/>
      <c r="QM55" s="38"/>
      <c r="QN55" s="36" t="str">
        <f t="shared" si="106"/>
        <v/>
      </c>
      <c r="QP55" s="33" t="str">
        <f>IF(ISBLANK(QO55),"",IF(ISBLANK(VLOOKUP(QO55,role!A:E,2,FALSE)),"",VLOOKUP(QO55,role!A:E,2,FALSE)))</f>
        <v/>
      </c>
      <c r="QQ55" s="33" t="str">
        <f>IF(ISBLANK(QO55),"",IF(ISBLANK(VLOOKUP(QO55,role!A:E,3,FALSE)),"",VLOOKUP(QO55,role!A:E,3,FALSE)))</f>
        <v/>
      </c>
      <c r="QR55" s="33" t="str">
        <f>IF(ISBLANK(QO55),"",IF(ISBLANK(VLOOKUP(QO55,role!A:E,4,FALSE)),"",VLOOKUP(QO55,role!A:E,4,FALSE)))</f>
        <v/>
      </c>
      <c r="QS55" s="33" t="str">
        <f>IF(ISBLANK(QO55),"",IF(ISBLANK(VLOOKUP(QO55,role!A:E,5,FALSE)),"",VLOOKUP(QO55,role!A:E,5,FALSE)))</f>
        <v/>
      </c>
      <c r="QT55" s="38"/>
      <c r="QU55" s="36" t="str">
        <f t="shared" si="107"/>
        <v/>
      </c>
      <c r="QW55" s="33" t="str">
        <f>IF(ISBLANK(QV55),"",IF(ISBLANK(VLOOKUP(QV55,role!A:E,2,FALSE)),"",VLOOKUP(QV55,role!A:E,2,FALSE)))</f>
        <v/>
      </c>
      <c r="QX55" s="33" t="str">
        <f>IF(ISBLANK(QV55),"",IF(ISBLANK(VLOOKUP(QV55,role!A:E,3,FALSE)),"",VLOOKUP(QV55,role!A:E,3,FALSE)))</f>
        <v/>
      </c>
      <c r="QY55" s="33" t="str">
        <f>IF(ISBLANK(QV55),"",IF(ISBLANK(VLOOKUP(QV55,role!A:E,4,FALSE)),"",VLOOKUP(QV55,role!A:E,4,FALSE)))</f>
        <v/>
      </c>
      <c r="QZ55" s="33" t="str">
        <f>IF(ISBLANK(QV55),"",IF(ISBLANK(VLOOKUP(QV55,role!A:E,5,FALSE)),"",VLOOKUP(QV55,role!A:E,5,FALSE)))</f>
        <v/>
      </c>
      <c r="RA55" s="38"/>
      <c r="RB55" s="36" t="str">
        <f t="shared" si="108"/>
        <v/>
      </c>
      <c r="RD55" s="33" t="str">
        <f>IF(ISBLANK(RC55),"",IF(ISBLANK(VLOOKUP(RC55,role!A:E,2,FALSE)),"",VLOOKUP(RC55,role!A:E,2,FALSE)))</f>
        <v/>
      </c>
      <c r="RE55" s="33" t="str">
        <f>IF(ISBLANK(RC55),"",IF(ISBLANK(VLOOKUP(RC55,role!A:E,3,FALSE)),"",VLOOKUP(RC55,role!A:E,3,FALSE)))</f>
        <v/>
      </c>
      <c r="RF55" s="33" t="str">
        <f>IF(ISBLANK(RC55),"",IF(ISBLANK(VLOOKUP(RC55,role!A:E,4,FALSE)),"",VLOOKUP(RC55,role!A:E,4,FALSE)))</f>
        <v/>
      </c>
      <c r="RG55" s="33" t="str">
        <f>IF(ISBLANK(RC55),"",IF(ISBLANK(VLOOKUP(RC55,role!A:E,5,FALSE)),"",VLOOKUP(RC55,role!A:E,5,FALSE)))</f>
        <v/>
      </c>
      <c r="RH55" s="38"/>
      <c r="RI55" s="36" t="str">
        <f t="shared" si="109"/>
        <v/>
      </c>
      <c r="RK55" s="33" t="str">
        <f>IF(ISBLANK(RJ55),"",IF(ISBLANK(VLOOKUP(RJ55,role!A:E,2,FALSE)),"",VLOOKUP(RJ55,role!A:E,2,FALSE)))</f>
        <v/>
      </c>
      <c r="RL55" s="33" t="str">
        <f>IF(ISBLANK(RJ55),"",IF(ISBLANK(VLOOKUP(RJ55,role!A:E,3,FALSE)),"",VLOOKUP(RJ55,role!A:E,3,FALSE)))</f>
        <v/>
      </c>
      <c r="RM55" s="33" t="str">
        <f>IF(ISBLANK(RJ55),"",IF(ISBLANK(VLOOKUP(RJ55,role!A:E,4,FALSE)),"",VLOOKUP(RJ55,role!A:E,4,FALSE)))</f>
        <v/>
      </c>
      <c r="RN55" s="33" t="str">
        <f>IF(ISBLANK(RJ55),"",IF(ISBLANK(VLOOKUP(RJ55,role!A:E,5,FALSE)),"",VLOOKUP(RJ55,role!A:E,5,FALSE)))</f>
        <v/>
      </c>
      <c r="RO55" s="38"/>
      <c r="RP55" s="36" t="str">
        <f t="shared" si="110"/>
        <v/>
      </c>
      <c r="RR55" s="33" t="str">
        <f t="shared" si="111"/>
        <v/>
      </c>
      <c r="RS55" s="33" t="str">
        <f t="shared" si="112"/>
        <v/>
      </c>
      <c r="RT55" s="33" t="str">
        <f t="shared" si="113"/>
        <v/>
      </c>
      <c r="RU55" s="33" t="str">
        <f t="shared" si="114"/>
        <v/>
      </c>
      <c r="RV55" s="34"/>
      <c r="RW55" s="35"/>
      <c r="RY55" s="33" t="str">
        <f t="shared" si="115"/>
        <v/>
      </c>
      <c r="RZ55" s="41"/>
      <c r="SA55" s="33" t="str">
        <f t="shared" si="116"/>
        <v/>
      </c>
      <c r="SC55" s="33" t="str">
        <f t="shared" si="117"/>
        <v/>
      </c>
      <c r="SE55" s="33" t="str">
        <f t="shared" si="118"/>
        <v/>
      </c>
      <c r="SG55" s="33" t="str">
        <f t="shared" si="119"/>
        <v/>
      </c>
      <c r="SI55" s="33" t="str">
        <f t="shared" si="120"/>
        <v/>
      </c>
      <c r="SK55" s="33" t="str">
        <f t="shared" si="121"/>
        <v/>
      </c>
      <c r="SM55" s="33" t="str">
        <f t="shared" si="122"/>
        <v/>
      </c>
      <c r="SO55" s="33" t="str">
        <f t="shared" si="123"/>
        <v/>
      </c>
      <c r="SQ55" s="33" t="str">
        <f t="shared" si="124"/>
        <v/>
      </c>
      <c r="SS55" s="33" t="str">
        <f t="shared" si="125"/>
        <v/>
      </c>
      <c r="ST55" s="34"/>
      <c r="SV55" s="33" t="str">
        <f t="shared" si="126"/>
        <v/>
      </c>
      <c r="SX55" s="33" t="str">
        <f t="shared" si="127"/>
        <v/>
      </c>
      <c r="SZ55" s="33" t="str">
        <f t="shared" si="128"/>
        <v/>
      </c>
      <c r="TB55" s="33" t="str">
        <f t="shared" si="129"/>
        <v/>
      </c>
      <c r="TD55" s="33" t="str">
        <f t="shared" si="130"/>
        <v/>
      </c>
      <c r="TE55" s="34"/>
      <c r="TG55" s="33" t="str">
        <f t="shared" si="131"/>
        <v/>
      </c>
      <c r="TI55" s="33" t="str">
        <f t="shared" si="132"/>
        <v/>
      </c>
      <c r="TK55" s="33" t="str">
        <f t="shared" si="133"/>
        <v/>
      </c>
      <c r="TM55" s="33" t="str">
        <f t="shared" si="134"/>
        <v/>
      </c>
      <c r="TO55" s="33" t="str">
        <f t="shared" si="135"/>
        <v/>
      </c>
      <c r="TP55" s="34"/>
      <c r="TR55" s="33" t="str">
        <f t="shared" si="136"/>
        <v/>
      </c>
      <c r="TT55" s="33" t="str">
        <f t="shared" si="137"/>
        <v/>
      </c>
      <c r="TV55" s="33" t="str">
        <f t="shared" si="138"/>
        <v/>
      </c>
      <c r="TX55" s="33" t="str">
        <f t="shared" si="139"/>
        <v/>
      </c>
      <c r="TZ55" s="33" t="str">
        <f t="shared" si="140"/>
        <v/>
      </c>
      <c r="UA55" s="34"/>
      <c r="UC55" s="33" t="str">
        <f t="shared" si="141"/>
        <v/>
      </c>
      <c r="UE55" s="33" t="str">
        <f t="shared" si="142"/>
        <v/>
      </c>
      <c r="UG55" s="33" t="str">
        <f t="shared" si="143"/>
        <v/>
      </c>
      <c r="UI55" s="33" t="str">
        <f t="shared" si="144"/>
        <v/>
      </c>
      <c r="UK55" s="33" t="str">
        <f t="shared" si="145"/>
        <v/>
      </c>
      <c r="UL55" s="34"/>
      <c r="UN55" s="33" t="str">
        <f t="shared" si="146"/>
        <v/>
      </c>
      <c r="UO55" s="33" t="str">
        <f t="shared" si="147"/>
        <v/>
      </c>
      <c r="UQ55" s="33" t="str">
        <f t="shared" si="148"/>
        <v/>
      </c>
      <c r="UR55" s="33" t="str">
        <f t="shared" si="149"/>
        <v/>
      </c>
      <c r="UT55" s="33" t="str">
        <f t="shared" si="150"/>
        <v/>
      </c>
      <c r="UU55" s="33" t="str">
        <f t="shared" si="151"/>
        <v/>
      </c>
      <c r="UW55" s="33" t="str">
        <f t="shared" si="152"/>
        <v/>
      </c>
      <c r="UX55" s="33" t="str">
        <f t="shared" si="153"/>
        <v/>
      </c>
      <c r="UZ55" s="33" t="str">
        <f t="shared" si="154"/>
        <v/>
      </c>
      <c r="VA55" s="33" t="str">
        <f t="shared" si="155"/>
        <v/>
      </c>
      <c r="VB55" s="37"/>
      <c r="VC55" s="35"/>
      <c r="VD55" s="36" t="str">
        <f t="shared" si="156"/>
        <v/>
      </c>
      <c r="VE55" s="36" t="str">
        <f t="shared" si="157"/>
        <v/>
      </c>
      <c r="VG55" s="36" t="str">
        <f t="shared" si="158"/>
        <v/>
      </c>
      <c r="VH55" s="36" t="str">
        <f t="shared" si="159"/>
        <v/>
      </c>
      <c r="VJ55" s="36" t="str">
        <f t="shared" si="160"/>
        <v/>
      </c>
      <c r="VK55" s="36" t="str">
        <f t="shared" si="161"/>
        <v/>
      </c>
      <c r="VM55" s="36" t="str">
        <f t="shared" si="162"/>
        <v/>
      </c>
      <c r="VN55" s="36" t="str">
        <f t="shared" si="163"/>
        <v/>
      </c>
      <c r="VP55" s="36" t="str">
        <f t="shared" si="164"/>
        <v/>
      </c>
      <c r="VQ55" s="36" t="str">
        <f t="shared" si="165"/>
        <v/>
      </c>
      <c r="VR55" s="34"/>
      <c r="VT55" s="36" t="str">
        <f t="shared" si="166"/>
        <v/>
      </c>
      <c r="VU55" s="36" t="str">
        <f t="shared" si="167"/>
        <v/>
      </c>
      <c r="VW55" s="36" t="str">
        <f t="shared" si="168"/>
        <v/>
      </c>
      <c r="VX55" s="36" t="str">
        <f t="shared" si="169"/>
        <v/>
      </c>
      <c r="VZ55" s="36" t="str">
        <f t="shared" si="170"/>
        <v/>
      </c>
      <c r="WA55" s="36" t="str">
        <f t="shared" si="171"/>
        <v/>
      </c>
      <c r="WC55" s="36" t="str">
        <f t="shared" si="172"/>
        <v/>
      </c>
      <c r="WD55" s="36" t="str">
        <f t="shared" si="173"/>
        <v/>
      </c>
      <c r="WF55" s="36" t="str">
        <f t="shared" si="174"/>
        <v/>
      </c>
      <c r="WG55" s="36" t="str">
        <f t="shared" si="175"/>
        <v/>
      </c>
      <c r="WH55" s="34"/>
      <c r="WK55" s="33" t="str">
        <f t="shared" si="176"/>
        <v/>
      </c>
      <c r="WL55" s="35"/>
      <c r="WM55" s="38"/>
      <c r="WN55" s="36" t="str">
        <f t="shared" si="177"/>
        <v/>
      </c>
      <c r="WO55" s="33" t="str">
        <f t="shared" si="178"/>
        <v/>
      </c>
      <c r="WR55" s="36" t="str">
        <f t="shared" si="179"/>
        <v/>
      </c>
      <c r="WS55" s="33" t="str">
        <f t="shared" si="180"/>
        <v/>
      </c>
      <c r="WV55" s="36" t="str">
        <f t="shared" si="181"/>
        <v/>
      </c>
      <c r="WW55" s="33" t="str">
        <f t="shared" si="182"/>
        <v/>
      </c>
      <c r="WZ55" s="36" t="str">
        <f t="shared" si="183"/>
        <v/>
      </c>
      <c r="XA55" s="33" t="str">
        <f t="shared" si="184"/>
        <v/>
      </c>
      <c r="XB55" s="33"/>
      <c r="XD55" s="36" t="str">
        <f t="shared" si="185"/>
        <v/>
      </c>
      <c r="XE55" s="33" t="str">
        <f t="shared" si="186"/>
        <v/>
      </c>
      <c r="XF55" s="39"/>
      <c r="XG55" s="33" t="str">
        <f t="shared" si="187"/>
        <v/>
      </c>
      <c r="XH55" s="33" t="str">
        <f t="shared" si="188"/>
        <v/>
      </c>
      <c r="XI55" s="33" t="str">
        <f t="shared" si="189"/>
        <v/>
      </c>
      <c r="XJ55" s="33" t="str">
        <f t="shared" si="190"/>
        <v/>
      </c>
      <c r="XK55" s="33" t="str">
        <f t="shared" si="191"/>
        <v/>
      </c>
      <c r="XL55" s="33" t="str">
        <f t="shared" si="192"/>
        <v/>
      </c>
      <c r="XM55" s="33" t="str">
        <f t="shared" si="193"/>
        <v/>
      </c>
      <c r="XN55" s="33" t="str">
        <f t="shared" si="194"/>
        <v/>
      </c>
      <c r="XO55" s="33" t="str">
        <f t="shared" si="195"/>
        <v/>
      </c>
    </row>
    <row r="56" spans="3:639" s="32" customFormat="1" x14ac:dyDescent="0.25">
      <c r="C56" s="33" t="str">
        <f t="shared" si="20"/>
        <v/>
      </c>
      <c r="E56" s="32" t="str">
        <f t="shared" si="21"/>
        <v/>
      </c>
      <c r="F56" s="33" t="str">
        <f t="shared" si="22"/>
        <v/>
      </c>
      <c r="G56" s="33" t="str">
        <f t="shared" si="23"/>
        <v/>
      </c>
      <c r="J56" s="33" t="str">
        <f t="shared" si="24"/>
        <v/>
      </c>
      <c r="K56" s="33" t="str">
        <f t="shared" si="25"/>
        <v/>
      </c>
      <c r="L56" s="33" t="str">
        <f t="shared" si="26"/>
        <v/>
      </c>
      <c r="N56" s="33" t="str">
        <f t="shared" si="27"/>
        <v/>
      </c>
      <c r="O56" s="33" t="str">
        <f t="shared" si="28"/>
        <v/>
      </c>
      <c r="Q56" s="33" t="str">
        <f t="shared" si="29"/>
        <v/>
      </c>
      <c r="R56" s="33" t="str">
        <f t="shared" si="30"/>
        <v/>
      </c>
      <c r="S56" s="33"/>
      <c r="T56" s="33"/>
      <c r="U56" s="33" t="str">
        <f t="shared" si="31"/>
        <v/>
      </c>
      <c r="V56" s="33" t="str">
        <f t="shared" si="32"/>
        <v/>
      </c>
      <c r="W56" s="33"/>
      <c r="Y56" s="33" t="str">
        <f>IF(ISBLANK(X56),"",VLOOKUP(X56,resource_type!A:C,3,FALSE))</f>
        <v/>
      </c>
      <c r="Z56" s="33" t="str">
        <f>IF(ISBLANK(X56),"",VLOOKUP(X56,resource_type!A:C,2,FALSE))</f>
        <v/>
      </c>
      <c r="AA56" s="33" t="str">
        <f t="shared" si="33"/>
        <v/>
      </c>
      <c r="AB56" s="33" t="str">
        <f t="shared" si="34"/>
        <v/>
      </c>
      <c r="AD56" s="33" t="str">
        <f>IF(ISBLANK(AC56),"",VLOOKUP(AC56,resource_type!A:C,3,FALSE))</f>
        <v/>
      </c>
      <c r="AF56" s="33" t="str">
        <f>IF(ISBLANK(AE56),"",VLOOKUP(AE56,resource_type!A:C,3,FALSE))</f>
        <v/>
      </c>
      <c r="AG56" s="34"/>
      <c r="AI56" s="33" t="str">
        <f t="shared" si="35"/>
        <v/>
      </c>
      <c r="AK56" s="33" t="str">
        <f t="shared" si="36"/>
        <v/>
      </c>
      <c r="AM56" s="33" t="str">
        <f t="shared" si="37"/>
        <v/>
      </c>
      <c r="AO56" s="33" t="str">
        <f t="shared" si="38"/>
        <v/>
      </c>
      <c r="AP56" s="54"/>
      <c r="AQ56" s="35"/>
      <c r="AR56" s="36" t="str">
        <f t="shared" si="39"/>
        <v/>
      </c>
      <c r="AS56" s="36" t="str">
        <f t="shared" si="40"/>
        <v/>
      </c>
      <c r="AT56" s="35"/>
      <c r="AV56" s="33" t="str">
        <f t="shared" si="41"/>
        <v/>
      </c>
      <c r="AW56" s="33" t="str">
        <f t="shared" si="42"/>
        <v/>
      </c>
      <c r="AX56" s="33" t="str">
        <f t="shared" si="43"/>
        <v/>
      </c>
      <c r="AZ56" s="33" t="str">
        <f>IF(ISBLANK(AY56),"",IF(ISBLANK(VLOOKUP(AY56,role!A:E,2,FALSE)),"",VLOOKUP(AY56,role!A:E,2,FALSE)))</f>
        <v/>
      </c>
      <c r="BA56" s="33" t="str">
        <f>IF(ISBLANK(AY56),"",IF(ISBLANK(VLOOKUP(AY56,role!A:E,3,FALSE)),"",VLOOKUP(AY56,role!A:E,3,FALSE)))</f>
        <v/>
      </c>
      <c r="BB56" s="33" t="str">
        <f>IF(ISBLANK(AY56),"",IF(ISBLANK(VLOOKUP(AY56,role!A:E,4,FALSE)),"",VLOOKUP(AY56,role!A:E,4,FALSE)))</f>
        <v/>
      </c>
      <c r="BC56" s="33" t="str">
        <f>IF(ISBLANK(AY56),"",IF(ISBLANK(VLOOKUP(AY56,role!A:E,5,FALSE)),"",VLOOKUP(AY56,role!A:E,5,FALSE)))</f>
        <v/>
      </c>
      <c r="BE56" s="33" t="str">
        <f>IF(ISBLANK(BD56),"",IF(ISBLANK(VLOOKUP(BD56,role!A:E,2,FALSE)),"",VLOOKUP(BD56,role!A:E,2,FALSE)))</f>
        <v/>
      </c>
      <c r="BF56" s="33" t="str">
        <f>IF(ISBLANK(BD56),"",IF(ISBLANK(VLOOKUP(BD56,role!A:E,3,FALSE)),"",VLOOKUP(BD56,role!A:E,3,FALSE)))</f>
        <v/>
      </c>
      <c r="BG56" s="33" t="str">
        <f>IF(ISBLANK(BD56),"",IF(ISBLANK(VLOOKUP(BD56,role!A:E,4,FALSE)),"",VLOOKUP(BD56,role!A:E,4,FALSE)))</f>
        <v/>
      </c>
      <c r="BH56" s="33" t="str">
        <f>IF(ISBLANK(BD56),"",IF(ISBLANK(VLOOKUP(BD56,role!A:E,5,FALSE)),"",VLOOKUP(BD56,role!A:E,5,FALSE)))</f>
        <v/>
      </c>
      <c r="BN56" s="34"/>
      <c r="BQ56" s="41"/>
      <c r="BS56" s="33" t="str">
        <f t="shared" si="44"/>
        <v/>
      </c>
      <c r="BT56" s="33" t="str">
        <f t="shared" si="45"/>
        <v/>
      </c>
      <c r="BU56" s="33" t="str">
        <f t="shared" si="46"/>
        <v/>
      </c>
      <c r="BW56" s="33" t="str">
        <f>IF(ISBLANK(BV56),"",IF(ISBLANK(VLOOKUP(BV56,role!A:E,2,FALSE)),"",VLOOKUP(BV56,role!A:E,2,FALSE)))</f>
        <v/>
      </c>
      <c r="BX56" s="33" t="str">
        <f>IF(ISBLANK(BV56),"",IF(ISBLANK(VLOOKUP(BV56,role!A:E,3,FALSE)),"",VLOOKUP(BV56,role!A:E,3,FALSE)))</f>
        <v/>
      </c>
      <c r="BY56" s="33" t="str">
        <f>IF(ISBLANK(BV56),"",IF(ISBLANK(VLOOKUP(BV56,role!A:E,4,FALSE)),"",VLOOKUP(BV56,role!A:E,4,FALSE)))</f>
        <v/>
      </c>
      <c r="BZ56" s="33" t="str">
        <f>IF(ISBLANK(BV56),"",IF(ISBLANK(VLOOKUP(BV56,role!A:E,5,FALSE)),"",VLOOKUP(BV56,role!A:E,5,FALSE)))</f>
        <v/>
      </c>
      <c r="CB56" s="33" t="str">
        <f>IF(ISBLANK(CA56),"",IF(ISBLANK(VLOOKUP(CA56,role!A:E,2,FALSE)),"",VLOOKUP(CA56,role!A:E,2,FALSE)))</f>
        <v/>
      </c>
      <c r="CC56" s="33" t="str">
        <f>IF(ISBLANK(CA56),"",IF(ISBLANK(VLOOKUP(CA56,role!A:E,3,FALSE)),"",VLOOKUP(CA56,role!A:E,3,FALSE)))</f>
        <v/>
      </c>
      <c r="CD56" s="33" t="str">
        <f>IF(ISBLANK(CA56),"",IF(ISBLANK(VLOOKUP(CA56,role!A:E,4,FALSE)),"",VLOOKUP(CA56,role!A:E,4,FALSE)))</f>
        <v/>
      </c>
      <c r="CE56" s="33" t="str">
        <f>IF(ISBLANK(CA56),"",IF(ISBLANK(VLOOKUP(CA56,role!A:E,5,FALSE)),"",VLOOKUP(CA56,role!A:E,5,FALSE)))</f>
        <v/>
      </c>
      <c r="CK56" s="34"/>
      <c r="CN56" s="41"/>
      <c r="CP56" s="33" t="str">
        <f t="shared" si="47"/>
        <v/>
      </c>
      <c r="CQ56" s="33" t="str">
        <f t="shared" si="48"/>
        <v/>
      </c>
      <c r="CR56" s="33" t="str">
        <f t="shared" si="49"/>
        <v/>
      </c>
      <c r="CT56" s="33" t="str">
        <f>IF(ISBLANK(CS56),"",IF(ISBLANK(VLOOKUP(CS56,role!A:E,2,FALSE)),"",VLOOKUP(CS56,role!A:E,2,FALSE)))</f>
        <v/>
      </c>
      <c r="CU56" s="33" t="str">
        <f>IF(ISBLANK(CS56),"",IF(ISBLANK(VLOOKUP(CS56,role!A:E,3,FALSE)),"",VLOOKUP(CS56,role!A:E,3,FALSE)))</f>
        <v/>
      </c>
      <c r="CV56" s="33" t="str">
        <f>IF(ISBLANK(CS56),"",IF(ISBLANK(VLOOKUP(CS56,role!A:E,4,FALSE)),"",VLOOKUP(CS56,role!A:E,4,FALSE)))</f>
        <v/>
      </c>
      <c r="CW56" s="33" t="str">
        <f>IF(ISBLANK(CS56),"",IF(ISBLANK(VLOOKUP(CS56,role!A:E,5,FALSE)),"",VLOOKUP(CS56,role!A:E,5,FALSE)))</f>
        <v/>
      </c>
      <c r="DC56" s="34"/>
      <c r="DF56" s="41"/>
      <c r="DH56" s="33" t="str">
        <f t="shared" si="50"/>
        <v/>
      </c>
      <c r="DI56" s="33" t="str">
        <f t="shared" si="51"/>
        <v/>
      </c>
      <c r="DJ56" s="33" t="str">
        <f t="shared" si="52"/>
        <v/>
      </c>
      <c r="DL56" s="33" t="str">
        <f>IF(ISBLANK(DK56),"",IF(ISBLANK(VLOOKUP(DK56,role!A:E,2,FALSE)),"",VLOOKUP(DK56,role!A:E,2,FALSE)))</f>
        <v/>
      </c>
      <c r="DM56" s="33" t="str">
        <f>IF(ISBLANK(DK56),"",IF(ISBLANK(VLOOKUP(DK56,role!A:E,3,FALSE)),"",VLOOKUP(DK56,role!A:E,3,FALSE)))</f>
        <v/>
      </c>
      <c r="DN56" s="33" t="str">
        <f>IF(ISBLANK(DK56),"",IF(ISBLANK(VLOOKUP(DK56,role!A:E,4,FALSE)),"",VLOOKUP(DK56,role!A:E,4,FALSE)))</f>
        <v/>
      </c>
      <c r="DO56" s="33" t="str">
        <f>IF(ISBLANK(DK56),"",IF(ISBLANK(VLOOKUP(DK56,role!A:E,5,FALSE)),"",VLOOKUP(DK56,role!A:E,5,FALSE)))</f>
        <v/>
      </c>
      <c r="DU56" s="34"/>
      <c r="DX56" s="41"/>
      <c r="DZ56" s="33" t="str">
        <f t="shared" si="53"/>
        <v/>
      </c>
      <c r="EA56" s="33" t="str">
        <f t="shared" si="54"/>
        <v/>
      </c>
      <c r="EB56" s="33" t="str">
        <f t="shared" si="55"/>
        <v/>
      </c>
      <c r="ED56" s="33" t="str">
        <f>IF(ISBLANK(EC56),"",VLOOKUP(EC56,role!A:E,2,FALSE))</f>
        <v/>
      </c>
      <c r="EE56" s="33" t="str">
        <f>IF(ISBLANK(EC56),"",IF(ISBLANK(VLOOKUP(EC56,role!A:E,3,FALSE)),"",VLOOKUP(EC56,role!A:E,3,FALSE)))</f>
        <v/>
      </c>
      <c r="EF56" s="33" t="str">
        <f>IF(ISBLANK(EC56),"",IF(ISBLANK(VLOOKUP(EC56,role!A:E,4,FALSE)),"",VLOOKUP(EC56,role!A:E,4,FALSE)))</f>
        <v/>
      </c>
      <c r="EG56" s="33" t="str">
        <f>IF(ISBLANK(EC56),"",IF(ISBLANK(VLOOKUP(EC56,role!A:E,5,FALSE)),"",VLOOKUP(EC56,role!A:E,5,FALSE)))</f>
        <v/>
      </c>
      <c r="EM56" s="34"/>
      <c r="EP56" s="34"/>
      <c r="ES56" s="33" t="str">
        <f t="shared" si="56"/>
        <v/>
      </c>
      <c r="ET56" s="33" t="str">
        <f t="shared" si="57"/>
        <v/>
      </c>
      <c r="EU56" s="33" t="str">
        <f t="shared" si="58"/>
        <v/>
      </c>
      <c r="EW56" s="33" t="str">
        <f>IF(ISBLANK(EV56),"",IF(ISBLANK(VLOOKUP(EV56,role!A:E,2,FALSE)),"",VLOOKUP(EV56,role!A:E,2,FALSE)))</f>
        <v/>
      </c>
      <c r="EX56" s="33" t="str">
        <f>IF(ISBLANK(EV56),"",IF(ISBLANK(VLOOKUP(EV56,role!A:E,3,FALSE)),"",VLOOKUP(EV56,role!A:E,3,FALSE)))</f>
        <v/>
      </c>
      <c r="EY56" s="33" t="str">
        <f>IF(ISBLANK(EV56),"",IF(ISBLANK(VLOOKUP(EV56,role!A:E,4,FALSE)),"",VLOOKUP(EV56,role!A:E,4,FALSE)))</f>
        <v/>
      </c>
      <c r="EZ56" s="33" t="str">
        <f>IF(ISBLANK(EV56),"",IF(ISBLANK(VLOOKUP(EV56,role!A:E,5,FALSE)),"",VLOOKUP(EV56,role!A:E,5,FALSE)))</f>
        <v/>
      </c>
      <c r="FF56" s="34"/>
      <c r="FI56" s="41"/>
      <c r="FK56" s="33" t="str">
        <f t="shared" si="59"/>
        <v/>
      </c>
      <c r="FL56" s="33" t="str">
        <f t="shared" si="60"/>
        <v/>
      </c>
      <c r="FM56" s="33" t="str">
        <f t="shared" si="61"/>
        <v/>
      </c>
      <c r="FO56" s="33" t="str">
        <f>IF(ISBLANK(FN56),"",IF(ISBLANK(VLOOKUP(FN56,role!A:E,2,FALSE)),"",VLOOKUP(FN56,role!A:E,2,FALSE)))</f>
        <v/>
      </c>
      <c r="FP56" s="33" t="str">
        <f>IF(ISBLANK(FN56),"",IF(ISBLANK(VLOOKUP(FN56,role!A:E,3,FALSE)),"",VLOOKUP(FN56,role!A:E,3,FALSE)))</f>
        <v/>
      </c>
      <c r="FQ56" s="33" t="str">
        <f>IF(ISBLANK(FN56),"",IF(ISBLANK(VLOOKUP(FN56,role!A:E,4,FALSE)),"",VLOOKUP(FN56,role!A:E,4,FALSE)))</f>
        <v/>
      </c>
      <c r="FR56" s="33" t="str">
        <f>IF(ISBLANK(FN56),"",IF(ISBLANK(VLOOKUP(FN56,role!A:E,5,FALSE)),"",VLOOKUP(FN56,role!A:E,5,FALSE)))</f>
        <v/>
      </c>
      <c r="FX56" s="34"/>
      <c r="GA56" s="41"/>
      <c r="GC56" s="33" t="str">
        <f t="shared" si="62"/>
        <v/>
      </c>
      <c r="GD56" s="33" t="str">
        <f t="shared" si="63"/>
        <v/>
      </c>
      <c r="GE56" s="33" t="str">
        <f t="shared" si="64"/>
        <v/>
      </c>
      <c r="GG56" s="33" t="str">
        <f>IF(ISBLANK(GF56),"",IF(ISBLANK(VLOOKUP(GF56,role!A:E,2,FALSE)),"",VLOOKUP(GF56,role!A:E,2,FALSE)))</f>
        <v/>
      </c>
      <c r="GH56" s="33" t="str">
        <f>IF(ISBLANK(GF56),"",IF(ISBLANK(VLOOKUP(GF56,role!A:E,3,FALSE)),"",VLOOKUP(GF56,role!A:E,3,FALSE)))</f>
        <v/>
      </c>
      <c r="GI56" s="33" t="str">
        <f>IF(ISBLANK(GF56),"",IF(ISBLANK(VLOOKUP(GF56,role!A:E,4,FALSE)),"",VLOOKUP(GF56,role!A:E,4,FALSE)))</f>
        <v/>
      </c>
      <c r="GJ56" s="33" t="str">
        <f>IF(ISBLANK(GF56),"",IF(ISBLANK(VLOOKUP(GF56,role!A:E,5,FALSE)),"",VLOOKUP(GF56,role!A:E,5,FALSE)))</f>
        <v/>
      </c>
      <c r="GP56" s="34"/>
      <c r="GS56" s="41"/>
      <c r="GU56" s="33" t="str">
        <f t="shared" si="65"/>
        <v/>
      </c>
      <c r="GV56" s="33" t="str">
        <f t="shared" si="66"/>
        <v/>
      </c>
      <c r="GW56" s="33" t="str">
        <f t="shared" si="67"/>
        <v/>
      </c>
      <c r="GY56" s="33" t="str">
        <f>IF(ISBLANK(GX56),"",IF(ISBLANK(VLOOKUP(GX56,role!A:E,2,FALSE)),"",VLOOKUP(GX56,role!A:E,2,FALSE)))</f>
        <v/>
      </c>
      <c r="GZ56" s="33" t="str">
        <f>IF(ISBLANK(GX56),"",IF(ISBLANK(VLOOKUP(GX56,role!A:E,3,FALSE)),"",VLOOKUP(GX56,role!A:E,3,FALSE)))</f>
        <v/>
      </c>
      <c r="HA56" s="33" t="str">
        <f>IF(ISBLANK(GX56),"",IF(ISBLANK(VLOOKUP(GX56,role!A:E,4,FALSE)),"",VLOOKUP(GX56,role!A:E,4,FALSE)))</f>
        <v/>
      </c>
      <c r="HB56" s="33" t="str">
        <f>IF(ISBLANK(GX56),"",IF(ISBLANK(VLOOKUP(GX56,role!A:E,5,FALSE)),"",VLOOKUP(GX56,role!A:E,5,FALSE)))</f>
        <v/>
      </c>
      <c r="HH56" s="34"/>
      <c r="HK56" s="41"/>
      <c r="HM56" s="33" t="str">
        <f t="shared" si="68"/>
        <v/>
      </c>
      <c r="HN56" s="33" t="str">
        <f t="shared" si="69"/>
        <v/>
      </c>
      <c r="HO56" s="33" t="str">
        <f t="shared" si="70"/>
        <v/>
      </c>
      <c r="HQ56" s="33" t="str">
        <f>IF(ISBLANK(HP56),"",IF(ISBLANK(VLOOKUP(HP56,role!A:E,2,FALSE)),"",VLOOKUP(HP56,role!A:E,2,FALSE)))</f>
        <v/>
      </c>
      <c r="HR56" s="33" t="str">
        <f>IF(ISBLANK(HP56),"",IF(ISBLANK(VLOOKUP(HP56,role!A:E,3,FALSE)),"",VLOOKUP(HP56,role!A:E,3,FALSE)))</f>
        <v/>
      </c>
      <c r="HS56" s="33" t="str">
        <f>IF(ISBLANK(HP56),"",IF(ISBLANK(VLOOKUP(HP56,role!A:E,4,FALSE)),"",VLOOKUP(HP56,role!A:E,4,FALSE)))</f>
        <v/>
      </c>
      <c r="HT56" s="33" t="str">
        <f>IF(ISBLANK(HP56),"",IF(ISBLANK(VLOOKUP(HP56,role!A:E,5,FALSE)),"",VLOOKUP(HP56,role!A:E,5,FALSE)))</f>
        <v/>
      </c>
      <c r="HZ56" s="34"/>
      <c r="IC56" s="34"/>
      <c r="IF56" s="33" t="str">
        <f t="shared" si="71"/>
        <v/>
      </c>
      <c r="IG56" s="33" t="str">
        <f t="shared" si="72"/>
        <v/>
      </c>
      <c r="IH56" s="33" t="str">
        <f t="shared" si="73"/>
        <v/>
      </c>
      <c r="IJ56" s="33" t="str">
        <f>IF(ISBLANK(II56),"",IF(ISBLANK(VLOOKUP(II56,role!A:E,2,FALSE)),"",VLOOKUP(II56,role!A:E,2,FALSE)))</f>
        <v/>
      </c>
      <c r="IK56" s="33" t="str">
        <f>IF(ISBLANK(II56),"",IF(ISBLANK(VLOOKUP(II56,role!A:E,3,FALSE)),"",VLOOKUP(II56,role!A:E,3,FALSE)))</f>
        <v/>
      </c>
      <c r="IL56" s="33" t="str">
        <f>IF(ISBLANK(II56),"",IF(ISBLANK(VLOOKUP(II56,role!A:E,4,FALSE)),"",VLOOKUP(II56,role!A:E,4,FALSE)))</f>
        <v/>
      </c>
      <c r="IM56" s="33" t="str">
        <f>IF(ISBLANK(II56),"",IF(ISBLANK(VLOOKUP(II56,role!A:E,5,FALSE)),"",VLOOKUP(II56,role!A:E,5,FALSE)))</f>
        <v/>
      </c>
      <c r="IS56" s="34"/>
      <c r="IV56" s="41"/>
      <c r="IX56" s="33" t="str">
        <f t="shared" si="74"/>
        <v/>
      </c>
      <c r="IY56" s="33" t="str">
        <f t="shared" si="75"/>
        <v/>
      </c>
      <c r="IZ56" s="33" t="str">
        <f t="shared" si="76"/>
        <v/>
      </c>
      <c r="JB56" s="33" t="str">
        <f>IF(ISBLANK(JA56),"",IF(ISBLANK(VLOOKUP(JA56,role!A:E,2,FALSE)),"",VLOOKUP(JA56,role!A:E,2,FALSE)))</f>
        <v/>
      </c>
      <c r="JC56" s="33" t="str">
        <f>IF(ISBLANK(JA56),"",IF(ISBLANK(VLOOKUP(JA56,role!A:E,3,FALSE)),"",VLOOKUP(JA56,role!A:E,3,FALSE)))</f>
        <v/>
      </c>
      <c r="JD56" s="33" t="str">
        <f>IF(ISBLANK(JA56),"",IF(ISBLANK(VLOOKUP(JA56,role!A:E,4,FALSE)),"",VLOOKUP(JA56,role!A:E,4,FALSE)))</f>
        <v/>
      </c>
      <c r="JE56" s="33" t="str">
        <f>IF(ISBLANK(JA56),"",IF(ISBLANK(VLOOKUP(JA56,role!A:E,5,FALSE)),"",VLOOKUP(JA56,role!A:E,5,FALSE)))</f>
        <v/>
      </c>
      <c r="JK56" s="34"/>
      <c r="JN56" s="41"/>
      <c r="JP56" s="33" t="str">
        <f t="shared" si="77"/>
        <v/>
      </c>
      <c r="JQ56" s="33" t="str">
        <f t="shared" si="78"/>
        <v/>
      </c>
      <c r="JR56" s="33" t="str">
        <f t="shared" si="79"/>
        <v/>
      </c>
      <c r="JT56" s="33" t="str">
        <f>IF(ISBLANK(JS56),"",IF(ISBLANK(VLOOKUP(JS56,role!A:E,2,FALSE)),"",VLOOKUP(JS56,role!A:E,2,FALSE)))</f>
        <v/>
      </c>
      <c r="JU56" s="33" t="str">
        <f>IF(ISBLANK(JS56),"",IF(ISBLANK(VLOOKUP(JS56,role!A:E,3,FALSE)),"",VLOOKUP(JS56,role!A:E,3,FALSE)))</f>
        <v/>
      </c>
      <c r="JV56" s="33" t="str">
        <f>IF(ISBLANK(JS56),"",IF(ISBLANK(VLOOKUP(JS56,role!A:E,4,FALSE)),"",VLOOKUP(JS56,role!A:E,4,FALSE)))</f>
        <v/>
      </c>
      <c r="JW56" s="33" t="str">
        <f>IF(ISBLANK(JS56),"",IF(ISBLANK(VLOOKUP(JS56,role!A:E,5,FALSE)),"",VLOOKUP(JS56,role!A:E,5,FALSE)))</f>
        <v/>
      </c>
      <c r="KC56" s="34"/>
      <c r="KF56" s="41"/>
      <c r="KH56" s="33" t="str">
        <f t="shared" si="80"/>
        <v/>
      </c>
      <c r="KI56" s="33" t="str">
        <f t="shared" si="81"/>
        <v/>
      </c>
      <c r="KJ56" s="33" t="str">
        <f t="shared" si="82"/>
        <v/>
      </c>
      <c r="KL56" s="33" t="str">
        <f>IF(ISBLANK(KK56),"",IF(ISBLANK(VLOOKUP(KK56,role!A:E,2,FALSE)),"",VLOOKUP(KK56,role!A:E,2,FALSE)))</f>
        <v/>
      </c>
      <c r="KM56" s="33" t="str">
        <f>IF(ISBLANK(KK56),"",IF(ISBLANK(VLOOKUP(KK56,role!A:E,3,FALSE)),"",VLOOKUP(KK56,role!A:E,3,FALSE)))</f>
        <v/>
      </c>
      <c r="KN56" s="33" t="str">
        <f>IF(ISBLANK(KK56),"",IF(ISBLANK(VLOOKUP(KK56,role!A:E,4,FALSE)),"",VLOOKUP(KK56,role!A:E,4,FALSE)))</f>
        <v/>
      </c>
      <c r="KO56" s="33" t="str">
        <f>IF(ISBLANK(KK56),"",IF(ISBLANK(VLOOKUP(KK56,role!A:E,5,FALSE)),"",VLOOKUP(KK56,role!A:E,5,FALSE)))</f>
        <v/>
      </c>
      <c r="KU56" s="34"/>
      <c r="KX56" s="41"/>
      <c r="KZ56" s="33" t="str">
        <f t="shared" si="83"/>
        <v/>
      </c>
      <c r="LA56" s="33" t="str">
        <f t="shared" si="84"/>
        <v/>
      </c>
      <c r="LB56" s="33" t="str">
        <f t="shared" si="85"/>
        <v/>
      </c>
      <c r="LD56" s="33" t="str">
        <f>IF(ISBLANK(LC56),"",IF(ISBLANK(VLOOKUP(LC56,role!A:E,2,FALSE)),"",VLOOKUP(LC56,role!A:E,2,FALSE)))</f>
        <v/>
      </c>
      <c r="LE56" s="33" t="str">
        <f>IF(ISBLANK(LC56),"",IF(ISBLANK(VLOOKUP(LC56,role!A:E,3,FALSE)),"",VLOOKUP(LC56,role!A:E,3,FALSE)))</f>
        <v/>
      </c>
      <c r="LF56" s="33" t="str">
        <f>IF(ISBLANK(LC56),"",IF(ISBLANK(VLOOKUP(LC56,role!A:E,4,FALSE)),"",VLOOKUP(LC56,role!A:E,4,FALSE)))</f>
        <v/>
      </c>
      <c r="LG56" s="33" t="str">
        <f>IF(ISBLANK(LC56),"",IF(ISBLANK(VLOOKUP(LC56,role!A:E,5,FALSE)),"",VLOOKUP(LC56,role!A:E,5,FALSE)))</f>
        <v/>
      </c>
      <c r="LM56" s="34"/>
      <c r="LP56" s="41"/>
      <c r="LR56" s="33" t="str">
        <f t="shared" si="86"/>
        <v/>
      </c>
      <c r="LS56" s="33" t="str">
        <f t="shared" si="87"/>
        <v/>
      </c>
      <c r="LT56" s="33" t="str">
        <f t="shared" si="88"/>
        <v/>
      </c>
      <c r="LV56" s="33" t="str">
        <f>IF(ISBLANK(LU56),"",IF(ISBLANK(VLOOKUP(LU56,role!A:E,2,FALSE)),"",VLOOKUP(LU56,role!A:E,2,FALSE)))</f>
        <v/>
      </c>
      <c r="LW56" s="33" t="str">
        <f>IF(ISBLANK(LU56),"",IF(ISBLANK(VLOOKUP(LU56,role!A:E,3,FALSE)),"",VLOOKUP(LU56,role!A:E,3,FALSE)))</f>
        <v/>
      </c>
      <c r="LX56" s="33" t="str">
        <f>IF(ISBLANK(LU56),"",IF(ISBLANK(VLOOKUP(LU56,role!A:E,4,FALSE)),"",VLOOKUP(LU56,role!A:E,4,FALSE)))</f>
        <v/>
      </c>
      <c r="LY56" s="33" t="str">
        <f>IF(ISBLANK(LU56),"",IF(ISBLANK(VLOOKUP(LU56,role!A:E,5,FALSE)),"",VLOOKUP(LU56,role!A:E,5,FALSE)))</f>
        <v/>
      </c>
      <c r="ME56" s="34"/>
      <c r="MH56" s="41"/>
      <c r="MJ56" s="33" t="str">
        <f t="shared" si="89"/>
        <v/>
      </c>
      <c r="MK56" s="33" t="str">
        <f t="shared" si="90"/>
        <v/>
      </c>
      <c r="ML56" s="33" t="str">
        <f t="shared" si="91"/>
        <v/>
      </c>
      <c r="MN56" s="33" t="str">
        <f>IF(ISBLANK(MM56),"",IF(ISBLANK(VLOOKUP(MM56,role!A:E,2,FALSE)),"",VLOOKUP(MM56,role!A:E,2,FALSE)))</f>
        <v/>
      </c>
      <c r="MO56" s="33" t="str">
        <f>IF(ISBLANK(MM56),"",IF(ISBLANK(VLOOKUP(MM56,role!A:E,3,FALSE)),"",VLOOKUP(MM56,role!A:E,3,FALSE)))</f>
        <v/>
      </c>
      <c r="MP56" s="33" t="str">
        <f>IF(ISBLANK(MM56),"",IF(ISBLANK(VLOOKUP(MM56,role!A:E,4,FALSE)),"",VLOOKUP(MM56,role!A:E,4,FALSE)))</f>
        <v/>
      </c>
      <c r="MQ56" s="33" t="str">
        <f>IF(ISBLANK(MM56),"",IF(ISBLANK(VLOOKUP(MM56,role!A:E,5,FALSE)),"",VLOOKUP(MM56,role!A:E,5,FALSE)))</f>
        <v/>
      </c>
      <c r="MW56" s="34"/>
      <c r="MZ56" s="41"/>
      <c r="NB56" s="33" t="str">
        <f t="shared" si="92"/>
        <v/>
      </c>
      <c r="NC56" s="33" t="str">
        <f t="shared" si="93"/>
        <v/>
      </c>
      <c r="ND56" s="33" t="str">
        <f t="shared" si="94"/>
        <v/>
      </c>
      <c r="NF56" s="33" t="str">
        <f>IF(ISBLANK(NE56),"",IF(ISBLANK(VLOOKUP(NE56,role!A:E,2,FALSE)),"",VLOOKUP(NE56,role!A:E,2,FALSE)))</f>
        <v/>
      </c>
      <c r="NG56" s="33" t="str">
        <f>IF(ISBLANK(NE56),"",IF(ISBLANK(VLOOKUP(NE56,role!A:E,3,FALSE)),"",VLOOKUP(NE56,role!A:E,3,FALSE)))</f>
        <v/>
      </c>
      <c r="NH56" s="33" t="str">
        <f>IF(ISBLANK(NE56),"",IF(ISBLANK(VLOOKUP(NE56,role!A:E,4,FALSE)),"",VLOOKUP(NE56,role!A:E,4,FALSE)))</f>
        <v/>
      </c>
      <c r="NI56" s="33" t="str">
        <f>IF(ISBLANK(NE56),"",IF(ISBLANK(VLOOKUP(NE56,role!A:E,5,FALSE)),"",VLOOKUP(NE56,role!A:E,5,FALSE)))</f>
        <v/>
      </c>
      <c r="NO56" s="34"/>
      <c r="NR56" s="41"/>
      <c r="NT56" s="33" t="str">
        <f t="shared" si="95"/>
        <v/>
      </c>
      <c r="NU56" s="33" t="str">
        <f t="shared" si="96"/>
        <v/>
      </c>
      <c r="NV56" s="33" t="str">
        <f t="shared" si="97"/>
        <v/>
      </c>
      <c r="NX56" s="33" t="str">
        <f>IF(ISBLANK(NW56),"",IF(ISBLANK(VLOOKUP(NW56,role!A:E,2,FALSE)),"",VLOOKUP(NW56,role!A:E,2,FALSE)))</f>
        <v/>
      </c>
      <c r="NY56" s="33" t="str">
        <f>IF(ISBLANK(NW56),"",IF(ISBLANK(VLOOKUP(NW56,role!A:E,3,FALSE)),"",VLOOKUP(NW56,role!A:E,3,FALSE)))</f>
        <v/>
      </c>
      <c r="NZ56" s="33" t="str">
        <f>IF(ISBLANK(NW56),"",IF(ISBLANK(VLOOKUP(NW56,role!A:E,4,FALSE)),"",VLOOKUP(NW56,role!A:E,4,FALSE)))</f>
        <v/>
      </c>
      <c r="OA56" s="33" t="str">
        <f>IF(ISBLANK(NW56),"",IF(ISBLANK(VLOOKUP(NW56,role!A:E,5,FALSE)),"",VLOOKUP(NW56,role!A:E,5,FALSE)))</f>
        <v/>
      </c>
      <c r="OG56" s="34"/>
      <c r="OJ56" s="41"/>
      <c r="OL56" s="33" t="str">
        <f t="shared" si="98"/>
        <v/>
      </c>
      <c r="OM56" s="33" t="str">
        <f t="shared" si="99"/>
        <v/>
      </c>
      <c r="ON56" s="33" t="str">
        <f t="shared" si="100"/>
        <v/>
      </c>
      <c r="OP56" s="33" t="str">
        <f>IF(ISBLANK(OO56),"",IF(ISBLANK(VLOOKUP(OO56,role!A:E,2,FALSE)),"",VLOOKUP(OO56,role!A:E,2,FALSE)))</f>
        <v/>
      </c>
      <c r="OQ56" s="33" t="str">
        <f>IF(ISBLANK(OO56),"",IF(ISBLANK(VLOOKUP(OO56,role!A:E,3,FALSE)),"",VLOOKUP(OO56,role!A:E,3,FALSE)))</f>
        <v/>
      </c>
      <c r="OR56" s="33" t="str">
        <f>IF(ISBLANK(OO56),"",IF(ISBLANK(VLOOKUP(OO56,role!A:E,4,FALSE)),"",VLOOKUP(OO56,role!A:E,4,FALSE)))</f>
        <v/>
      </c>
      <c r="OS56" s="33" t="str">
        <f>IF(ISBLANK(OO56),"",IF(ISBLANK(VLOOKUP(OO56,role!A:E,5,FALSE)),"",VLOOKUP(OO56,role!A:E,5,FALSE)))</f>
        <v/>
      </c>
      <c r="OY56" s="34"/>
      <c r="PB56" s="34"/>
      <c r="PC56" s="35"/>
      <c r="PD56" s="36" t="str">
        <f t="shared" si="101"/>
        <v/>
      </c>
      <c r="PF56" s="33" t="str">
        <f>IF(ISBLANK(PE56),"",IF(ISBLANK(VLOOKUP(PE56,role!A:E,2,FALSE)),"",VLOOKUP(PE56,role!A:E,2,FALSE)))</f>
        <v/>
      </c>
      <c r="PG56" s="33" t="str">
        <f>IF(ISBLANK(PE56),"",IF(ISBLANK(VLOOKUP(PE56,role!A:E,3,FALSE)),"",VLOOKUP(PE56,role!A:E,3,FALSE)))</f>
        <v/>
      </c>
      <c r="PH56" s="33" t="str">
        <f>IF(ISBLANK(PE56),"",IF(ISBLANK(VLOOKUP(PE56,role!A:E,4,FALSE)),"",VLOOKUP(PE56,role!A:E,4,FALSE)))</f>
        <v/>
      </c>
      <c r="PI56" s="33" t="str">
        <f>IF(ISBLANK(PE56),"",IF(ISBLANK(VLOOKUP(PE56,role!A:E,5,FALSE)),"",VLOOKUP(PE56,role!A:E,5,FALSE)))</f>
        <v/>
      </c>
      <c r="PJ56" s="38"/>
      <c r="PK56" s="36" t="str">
        <f t="shared" si="102"/>
        <v/>
      </c>
      <c r="PM56" s="33" t="str">
        <f>IF(ISBLANK(PL56),"",IF(ISBLANK(VLOOKUP(PL56,role!A:E,2,FALSE)),"",VLOOKUP(PL56,role!A:E,2,FALSE)))</f>
        <v/>
      </c>
      <c r="PN56" s="33" t="str">
        <f>IF(ISBLANK(PL56),"",IF(ISBLANK(VLOOKUP(PL56,role!A:E,3,FALSE)),"",VLOOKUP(PL56,role!A:E,3,FALSE)))</f>
        <v/>
      </c>
      <c r="PO56" s="33" t="str">
        <f>IF(ISBLANK(PL56),"",IF(ISBLANK(VLOOKUP(PL56,role!A:E,4,FALSE)),"",VLOOKUP(PL56,role!A:E,4,FALSE)))</f>
        <v/>
      </c>
      <c r="PP56" s="33" t="str">
        <f>IF(ISBLANK(PL56),"",IF(ISBLANK(VLOOKUP(PL56,role!A:E,5,FALSE)),"",VLOOKUP(PL56,role!A:E,5,FALSE)))</f>
        <v/>
      </c>
      <c r="PQ56" s="38"/>
      <c r="PR56" s="36" t="str">
        <f t="shared" si="103"/>
        <v/>
      </c>
      <c r="PT56" s="33" t="str">
        <f>IF(ISBLANK(PS56),"",IF(ISBLANK(VLOOKUP(PS56,role!A:E,2,FALSE)),"",VLOOKUP(PS56,role!A:E,2,FALSE)))</f>
        <v/>
      </c>
      <c r="PU56" s="33" t="str">
        <f>IF(ISBLANK(PS56),"",IF(ISBLANK(VLOOKUP(PS56,role!A:E,3,FALSE)),"",VLOOKUP(PS56,role!A:E,3,FALSE)))</f>
        <v/>
      </c>
      <c r="PV56" s="33" t="str">
        <f>IF(ISBLANK(PS56),"",IF(ISBLANK(VLOOKUP(PS56,role!A:E,4,FALSE)),"",VLOOKUP(PS56,role!A:E,4,FALSE)))</f>
        <v/>
      </c>
      <c r="PW56" s="33" t="str">
        <f>IF(ISBLANK(PS56),"",IF(ISBLANK(VLOOKUP(PS56,role!A:E,5,FALSE)),"",VLOOKUP(PS56,role!A:E,5,FALSE)))</f>
        <v/>
      </c>
      <c r="PX56" s="38"/>
      <c r="PY56" s="36" t="str">
        <f t="shared" si="104"/>
        <v/>
      </c>
      <c r="QA56" s="33" t="str">
        <f>IF(ISBLANK(PZ56),"",IF(ISBLANK(VLOOKUP(PZ56,role!A:E,2,FALSE)),"",VLOOKUP(PZ56,role!A:E,2,FALSE)))</f>
        <v/>
      </c>
      <c r="QB56" s="33" t="str">
        <f>IF(ISBLANK(PZ56),"",IF(ISBLANK(VLOOKUP(PZ56,role!A:E,3,FALSE)),"",VLOOKUP(PZ56,role!A:E,3,FALSE)))</f>
        <v/>
      </c>
      <c r="QC56" s="33" t="str">
        <f>IF(ISBLANK(PZ56),"",IF(ISBLANK(VLOOKUP(PZ56,role!A:E,4,FALSE)),"",VLOOKUP(PZ56,role!A:E,4,FALSE)))</f>
        <v/>
      </c>
      <c r="QD56" s="33" t="str">
        <f>IF(ISBLANK(PZ56),"",IF(ISBLANK(VLOOKUP(PZ56,role!A:E,5,FALSE)),"",VLOOKUP(PZ56,role!A:E,5,FALSE)))</f>
        <v/>
      </c>
      <c r="QE56" s="38"/>
      <c r="QF56" s="36" t="str">
        <f t="shared" si="105"/>
        <v/>
      </c>
      <c r="QH56" s="33" t="str">
        <f>IF(ISBLANK(QG56),"",IF(ISBLANK(VLOOKUP(QG56,role!A:E,2,FALSE)),"",VLOOKUP(QG56,role!A:E,2,FALSE)))</f>
        <v/>
      </c>
      <c r="QI56" s="33" t="str">
        <f>IF(ISBLANK(QG56),"",IF(ISBLANK(VLOOKUP(QG56,role!A:E,3,FALSE)),"",VLOOKUP(QG56,role!A:E,3,FALSE)))</f>
        <v/>
      </c>
      <c r="QJ56" s="33" t="str">
        <f>IF(ISBLANK(QG56),"",IF(ISBLANK(VLOOKUP(QG56,role!A:E,4,FALSE)),"",VLOOKUP(QG56,role!A:E,4,FALSE)))</f>
        <v/>
      </c>
      <c r="QK56" s="33" t="str">
        <f>IF(ISBLANK(QG56),"",IF(ISBLANK(VLOOKUP(QG56,role!A:E,5,FALSE)),"",VLOOKUP(QG56,role!A:E,5,FALSE)))</f>
        <v/>
      </c>
      <c r="QL56" s="34"/>
      <c r="QM56" s="38"/>
      <c r="QN56" s="36" t="str">
        <f t="shared" si="106"/>
        <v/>
      </c>
      <c r="QP56" s="33" t="str">
        <f>IF(ISBLANK(QO56),"",IF(ISBLANK(VLOOKUP(QO56,role!A:E,2,FALSE)),"",VLOOKUP(QO56,role!A:E,2,FALSE)))</f>
        <v/>
      </c>
      <c r="QQ56" s="33" t="str">
        <f>IF(ISBLANK(QO56),"",IF(ISBLANK(VLOOKUP(QO56,role!A:E,3,FALSE)),"",VLOOKUP(QO56,role!A:E,3,FALSE)))</f>
        <v/>
      </c>
      <c r="QR56" s="33" t="str">
        <f>IF(ISBLANK(QO56),"",IF(ISBLANK(VLOOKUP(QO56,role!A:E,4,FALSE)),"",VLOOKUP(QO56,role!A:E,4,FALSE)))</f>
        <v/>
      </c>
      <c r="QS56" s="33" t="str">
        <f>IF(ISBLANK(QO56),"",IF(ISBLANK(VLOOKUP(QO56,role!A:E,5,FALSE)),"",VLOOKUP(QO56,role!A:E,5,FALSE)))</f>
        <v/>
      </c>
      <c r="QT56" s="38"/>
      <c r="QU56" s="36" t="str">
        <f t="shared" si="107"/>
        <v/>
      </c>
      <c r="QW56" s="33" t="str">
        <f>IF(ISBLANK(QV56),"",IF(ISBLANK(VLOOKUP(QV56,role!A:E,2,FALSE)),"",VLOOKUP(QV56,role!A:E,2,FALSE)))</f>
        <v/>
      </c>
      <c r="QX56" s="33" t="str">
        <f>IF(ISBLANK(QV56),"",IF(ISBLANK(VLOOKUP(QV56,role!A:E,3,FALSE)),"",VLOOKUP(QV56,role!A:E,3,FALSE)))</f>
        <v/>
      </c>
      <c r="QY56" s="33" t="str">
        <f>IF(ISBLANK(QV56),"",IF(ISBLANK(VLOOKUP(QV56,role!A:E,4,FALSE)),"",VLOOKUP(QV56,role!A:E,4,FALSE)))</f>
        <v/>
      </c>
      <c r="QZ56" s="33" t="str">
        <f>IF(ISBLANK(QV56),"",IF(ISBLANK(VLOOKUP(QV56,role!A:E,5,FALSE)),"",VLOOKUP(QV56,role!A:E,5,FALSE)))</f>
        <v/>
      </c>
      <c r="RA56" s="38"/>
      <c r="RB56" s="36" t="str">
        <f t="shared" si="108"/>
        <v/>
      </c>
      <c r="RD56" s="33" t="str">
        <f>IF(ISBLANK(RC56),"",IF(ISBLANK(VLOOKUP(RC56,role!A:E,2,FALSE)),"",VLOOKUP(RC56,role!A:E,2,FALSE)))</f>
        <v/>
      </c>
      <c r="RE56" s="33" t="str">
        <f>IF(ISBLANK(RC56),"",IF(ISBLANK(VLOOKUP(RC56,role!A:E,3,FALSE)),"",VLOOKUP(RC56,role!A:E,3,FALSE)))</f>
        <v/>
      </c>
      <c r="RF56" s="33" t="str">
        <f>IF(ISBLANK(RC56),"",IF(ISBLANK(VLOOKUP(RC56,role!A:E,4,FALSE)),"",VLOOKUP(RC56,role!A:E,4,FALSE)))</f>
        <v/>
      </c>
      <c r="RG56" s="33" t="str">
        <f>IF(ISBLANK(RC56),"",IF(ISBLANK(VLOOKUP(RC56,role!A:E,5,FALSE)),"",VLOOKUP(RC56,role!A:E,5,FALSE)))</f>
        <v/>
      </c>
      <c r="RH56" s="38"/>
      <c r="RI56" s="36" t="str">
        <f t="shared" si="109"/>
        <v/>
      </c>
      <c r="RK56" s="33" t="str">
        <f>IF(ISBLANK(RJ56),"",IF(ISBLANK(VLOOKUP(RJ56,role!A:E,2,FALSE)),"",VLOOKUP(RJ56,role!A:E,2,FALSE)))</f>
        <v/>
      </c>
      <c r="RL56" s="33" t="str">
        <f>IF(ISBLANK(RJ56),"",IF(ISBLANK(VLOOKUP(RJ56,role!A:E,3,FALSE)),"",VLOOKUP(RJ56,role!A:E,3,FALSE)))</f>
        <v/>
      </c>
      <c r="RM56" s="33" t="str">
        <f>IF(ISBLANK(RJ56),"",IF(ISBLANK(VLOOKUP(RJ56,role!A:E,4,FALSE)),"",VLOOKUP(RJ56,role!A:E,4,FALSE)))</f>
        <v/>
      </c>
      <c r="RN56" s="33" t="str">
        <f>IF(ISBLANK(RJ56),"",IF(ISBLANK(VLOOKUP(RJ56,role!A:E,5,FALSE)),"",VLOOKUP(RJ56,role!A:E,5,FALSE)))</f>
        <v/>
      </c>
      <c r="RO56" s="38"/>
      <c r="RP56" s="36" t="str">
        <f t="shared" si="110"/>
        <v/>
      </c>
      <c r="RR56" s="33" t="str">
        <f t="shared" si="111"/>
        <v/>
      </c>
      <c r="RS56" s="33" t="str">
        <f t="shared" si="112"/>
        <v/>
      </c>
      <c r="RT56" s="33" t="str">
        <f t="shared" si="113"/>
        <v/>
      </c>
      <c r="RU56" s="33" t="str">
        <f t="shared" si="114"/>
        <v/>
      </c>
      <c r="RV56" s="34"/>
      <c r="RW56" s="35"/>
      <c r="RY56" s="33" t="str">
        <f t="shared" si="115"/>
        <v/>
      </c>
      <c r="RZ56" s="41"/>
      <c r="SA56" s="33" t="str">
        <f t="shared" si="116"/>
        <v/>
      </c>
      <c r="SC56" s="33" t="str">
        <f t="shared" si="117"/>
        <v/>
      </c>
      <c r="SE56" s="33" t="str">
        <f t="shared" si="118"/>
        <v/>
      </c>
      <c r="SG56" s="33" t="str">
        <f t="shared" si="119"/>
        <v/>
      </c>
      <c r="SI56" s="33" t="str">
        <f t="shared" si="120"/>
        <v/>
      </c>
      <c r="SK56" s="33" t="str">
        <f t="shared" si="121"/>
        <v/>
      </c>
      <c r="SM56" s="33" t="str">
        <f t="shared" si="122"/>
        <v/>
      </c>
      <c r="SO56" s="33" t="str">
        <f t="shared" si="123"/>
        <v/>
      </c>
      <c r="SQ56" s="33" t="str">
        <f t="shared" si="124"/>
        <v/>
      </c>
      <c r="SS56" s="33" t="str">
        <f t="shared" si="125"/>
        <v/>
      </c>
      <c r="ST56" s="34"/>
      <c r="SV56" s="33" t="str">
        <f t="shared" si="126"/>
        <v/>
      </c>
      <c r="SX56" s="33" t="str">
        <f t="shared" si="127"/>
        <v/>
      </c>
      <c r="SZ56" s="33" t="str">
        <f t="shared" si="128"/>
        <v/>
      </c>
      <c r="TB56" s="33" t="str">
        <f t="shared" si="129"/>
        <v/>
      </c>
      <c r="TD56" s="33" t="str">
        <f t="shared" si="130"/>
        <v/>
      </c>
      <c r="TE56" s="34"/>
      <c r="TG56" s="33" t="str">
        <f t="shared" si="131"/>
        <v/>
      </c>
      <c r="TI56" s="33" t="str">
        <f t="shared" si="132"/>
        <v/>
      </c>
      <c r="TK56" s="33" t="str">
        <f t="shared" si="133"/>
        <v/>
      </c>
      <c r="TM56" s="33" t="str">
        <f t="shared" si="134"/>
        <v/>
      </c>
      <c r="TO56" s="33" t="str">
        <f t="shared" si="135"/>
        <v/>
      </c>
      <c r="TP56" s="34"/>
      <c r="TR56" s="33" t="str">
        <f t="shared" si="136"/>
        <v/>
      </c>
      <c r="TT56" s="33" t="str">
        <f t="shared" si="137"/>
        <v/>
      </c>
      <c r="TV56" s="33" t="str">
        <f t="shared" si="138"/>
        <v/>
      </c>
      <c r="TX56" s="33" t="str">
        <f t="shared" si="139"/>
        <v/>
      </c>
      <c r="TZ56" s="33" t="str">
        <f t="shared" si="140"/>
        <v/>
      </c>
      <c r="UA56" s="34"/>
      <c r="UC56" s="33" t="str">
        <f t="shared" si="141"/>
        <v/>
      </c>
      <c r="UE56" s="33" t="str">
        <f t="shared" si="142"/>
        <v/>
      </c>
      <c r="UG56" s="33" t="str">
        <f t="shared" si="143"/>
        <v/>
      </c>
      <c r="UI56" s="33" t="str">
        <f t="shared" si="144"/>
        <v/>
      </c>
      <c r="UK56" s="33" t="str">
        <f t="shared" si="145"/>
        <v/>
      </c>
      <c r="UL56" s="34"/>
      <c r="UN56" s="33" t="str">
        <f t="shared" si="146"/>
        <v/>
      </c>
      <c r="UO56" s="33" t="str">
        <f t="shared" si="147"/>
        <v/>
      </c>
      <c r="UQ56" s="33" t="str">
        <f t="shared" si="148"/>
        <v/>
      </c>
      <c r="UR56" s="33" t="str">
        <f t="shared" si="149"/>
        <v/>
      </c>
      <c r="UT56" s="33" t="str">
        <f t="shared" si="150"/>
        <v/>
      </c>
      <c r="UU56" s="33" t="str">
        <f t="shared" si="151"/>
        <v/>
      </c>
      <c r="UW56" s="33" t="str">
        <f t="shared" si="152"/>
        <v/>
      </c>
      <c r="UX56" s="33" t="str">
        <f t="shared" si="153"/>
        <v/>
      </c>
      <c r="UZ56" s="33" t="str">
        <f t="shared" si="154"/>
        <v/>
      </c>
      <c r="VA56" s="33" t="str">
        <f t="shared" si="155"/>
        <v/>
      </c>
      <c r="VB56" s="37"/>
      <c r="VC56" s="35"/>
      <c r="VD56" s="36" t="str">
        <f t="shared" si="156"/>
        <v/>
      </c>
      <c r="VE56" s="36" t="str">
        <f t="shared" si="157"/>
        <v/>
      </c>
      <c r="VG56" s="36" t="str">
        <f t="shared" si="158"/>
        <v/>
      </c>
      <c r="VH56" s="36" t="str">
        <f t="shared" si="159"/>
        <v/>
      </c>
      <c r="VJ56" s="36" t="str">
        <f t="shared" si="160"/>
        <v/>
      </c>
      <c r="VK56" s="36" t="str">
        <f t="shared" si="161"/>
        <v/>
      </c>
      <c r="VM56" s="36" t="str">
        <f t="shared" si="162"/>
        <v/>
      </c>
      <c r="VN56" s="36" t="str">
        <f t="shared" si="163"/>
        <v/>
      </c>
      <c r="VP56" s="36" t="str">
        <f t="shared" si="164"/>
        <v/>
      </c>
      <c r="VQ56" s="36" t="str">
        <f t="shared" si="165"/>
        <v/>
      </c>
      <c r="VR56" s="34"/>
      <c r="VT56" s="36" t="str">
        <f t="shared" si="166"/>
        <v/>
      </c>
      <c r="VU56" s="36" t="str">
        <f t="shared" si="167"/>
        <v/>
      </c>
      <c r="VW56" s="36" t="str">
        <f t="shared" si="168"/>
        <v/>
      </c>
      <c r="VX56" s="36" t="str">
        <f t="shared" si="169"/>
        <v/>
      </c>
      <c r="VZ56" s="36" t="str">
        <f t="shared" si="170"/>
        <v/>
      </c>
      <c r="WA56" s="36" t="str">
        <f t="shared" si="171"/>
        <v/>
      </c>
      <c r="WC56" s="36" t="str">
        <f t="shared" si="172"/>
        <v/>
      </c>
      <c r="WD56" s="36" t="str">
        <f t="shared" si="173"/>
        <v/>
      </c>
      <c r="WF56" s="36" t="str">
        <f t="shared" si="174"/>
        <v/>
      </c>
      <c r="WG56" s="36" t="str">
        <f t="shared" si="175"/>
        <v/>
      </c>
      <c r="WH56" s="34"/>
      <c r="WK56" s="33" t="str">
        <f t="shared" si="176"/>
        <v/>
      </c>
      <c r="WL56" s="35"/>
      <c r="WM56" s="38"/>
      <c r="WN56" s="36" t="str">
        <f t="shared" si="177"/>
        <v/>
      </c>
      <c r="WO56" s="33" t="str">
        <f t="shared" si="178"/>
        <v/>
      </c>
      <c r="WR56" s="36" t="str">
        <f t="shared" si="179"/>
        <v/>
      </c>
      <c r="WS56" s="33" t="str">
        <f t="shared" si="180"/>
        <v/>
      </c>
      <c r="WV56" s="36" t="str">
        <f t="shared" si="181"/>
        <v/>
      </c>
      <c r="WW56" s="33" t="str">
        <f t="shared" si="182"/>
        <v/>
      </c>
      <c r="WZ56" s="36" t="str">
        <f t="shared" si="183"/>
        <v/>
      </c>
      <c r="XA56" s="33" t="str">
        <f t="shared" si="184"/>
        <v/>
      </c>
      <c r="XB56" s="33"/>
      <c r="XD56" s="36" t="str">
        <f t="shared" si="185"/>
        <v/>
      </c>
      <c r="XE56" s="33" t="str">
        <f t="shared" si="186"/>
        <v/>
      </c>
      <c r="XF56" s="39"/>
      <c r="XG56" s="33" t="str">
        <f t="shared" si="187"/>
        <v/>
      </c>
      <c r="XH56" s="33" t="str">
        <f t="shared" si="188"/>
        <v/>
      </c>
      <c r="XI56" s="33" t="str">
        <f t="shared" si="189"/>
        <v/>
      </c>
      <c r="XJ56" s="33" t="str">
        <f t="shared" si="190"/>
        <v/>
      </c>
      <c r="XK56" s="33" t="str">
        <f t="shared" si="191"/>
        <v/>
      </c>
      <c r="XL56" s="33" t="str">
        <f t="shared" si="192"/>
        <v/>
      </c>
      <c r="XM56" s="33" t="str">
        <f t="shared" si="193"/>
        <v/>
      </c>
      <c r="XN56" s="33" t="str">
        <f t="shared" si="194"/>
        <v/>
      </c>
      <c r="XO56" s="33" t="str">
        <f t="shared" si="195"/>
        <v/>
      </c>
    </row>
    <row r="57" spans="3:639" s="32" customFormat="1" x14ac:dyDescent="0.25">
      <c r="C57" s="33" t="str">
        <f t="shared" si="20"/>
        <v/>
      </c>
      <c r="E57" s="32" t="str">
        <f t="shared" si="21"/>
        <v/>
      </c>
      <c r="F57" s="33" t="str">
        <f t="shared" si="22"/>
        <v/>
      </c>
      <c r="G57" s="33" t="str">
        <f t="shared" si="23"/>
        <v/>
      </c>
      <c r="J57" s="33" t="str">
        <f t="shared" si="24"/>
        <v/>
      </c>
      <c r="K57" s="33" t="str">
        <f t="shared" si="25"/>
        <v/>
      </c>
      <c r="L57" s="33" t="str">
        <f t="shared" si="26"/>
        <v/>
      </c>
      <c r="N57" s="33" t="str">
        <f t="shared" si="27"/>
        <v/>
      </c>
      <c r="O57" s="33" t="str">
        <f t="shared" si="28"/>
        <v/>
      </c>
      <c r="Q57" s="33" t="str">
        <f t="shared" si="29"/>
        <v/>
      </c>
      <c r="R57" s="33" t="str">
        <f t="shared" si="30"/>
        <v/>
      </c>
      <c r="S57" s="33"/>
      <c r="T57" s="33"/>
      <c r="U57" s="33" t="str">
        <f t="shared" si="31"/>
        <v/>
      </c>
      <c r="V57" s="33" t="str">
        <f t="shared" si="32"/>
        <v/>
      </c>
      <c r="W57" s="33"/>
      <c r="Y57" s="33" t="str">
        <f>IF(ISBLANK(X57),"",VLOOKUP(X57,resource_type!A:C,3,FALSE))</f>
        <v/>
      </c>
      <c r="Z57" s="33" t="str">
        <f>IF(ISBLANK(X57),"",VLOOKUP(X57,resource_type!A:C,2,FALSE))</f>
        <v/>
      </c>
      <c r="AA57" s="33" t="str">
        <f t="shared" si="33"/>
        <v/>
      </c>
      <c r="AB57" s="33" t="str">
        <f t="shared" si="34"/>
        <v/>
      </c>
      <c r="AD57" s="33" t="str">
        <f>IF(ISBLANK(AC57),"",VLOOKUP(AC57,resource_type!A:C,3,FALSE))</f>
        <v/>
      </c>
      <c r="AF57" s="33" t="str">
        <f>IF(ISBLANK(AE57),"",VLOOKUP(AE57,resource_type!A:C,3,FALSE))</f>
        <v/>
      </c>
      <c r="AG57" s="34"/>
      <c r="AI57" s="33" t="str">
        <f t="shared" si="35"/>
        <v/>
      </c>
      <c r="AK57" s="33" t="str">
        <f t="shared" si="36"/>
        <v/>
      </c>
      <c r="AM57" s="33" t="str">
        <f t="shared" si="37"/>
        <v/>
      </c>
      <c r="AO57" s="33" t="str">
        <f t="shared" si="38"/>
        <v/>
      </c>
      <c r="AP57" s="54"/>
      <c r="AQ57" s="35"/>
      <c r="AR57" s="36" t="str">
        <f t="shared" si="39"/>
        <v/>
      </c>
      <c r="AS57" s="36" t="str">
        <f t="shared" si="40"/>
        <v/>
      </c>
      <c r="AT57" s="35"/>
      <c r="AV57" s="33" t="str">
        <f t="shared" si="41"/>
        <v/>
      </c>
      <c r="AW57" s="33" t="str">
        <f t="shared" si="42"/>
        <v/>
      </c>
      <c r="AX57" s="33" t="str">
        <f t="shared" si="43"/>
        <v/>
      </c>
      <c r="AZ57" s="33" t="str">
        <f>IF(ISBLANK(AY57),"",IF(ISBLANK(VLOOKUP(AY57,role!A:E,2,FALSE)),"",VLOOKUP(AY57,role!A:E,2,FALSE)))</f>
        <v/>
      </c>
      <c r="BA57" s="33" t="str">
        <f>IF(ISBLANK(AY57),"",IF(ISBLANK(VLOOKUP(AY57,role!A:E,3,FALSE)),"",VLOOKUP(AY57,role!A:E,3,FALSE)))</f>
        <v/>
      </c>
      <c r="BB57" s="33" t="str">
        <f>IF(ISBLANK(AY57),"",IF(ISBLANK(VLOOKUP(AY57,role!A:E,4,FALSE)),"",VLOOKUP(AY57,role!A:E,4,FALSE)))</f>
        <v/>
      </c>
      <c r="BC57" s="33" t="str">
        <f>IF(ISBLANK(AY57),"",IF(ISBLANK(VLOOKUP(AY57,role!A:E,5,FALSE)),"",VLOOKUP(AY57,role!A:E,5,FALSE)))</f>
        <v/>
      </c>
      <c r="BE57" s="33" t="str">
        <f>IF(ISBLANK(BD57),"",IF(ISBLANK(VLOOKUP(BD57,role!A:E,2,FALSE)),"",VLOOKUP(BD57,role!A:E,2,FALSE)))</f>
        <v/>
      </c>
      <c r="BF57" s="33" t="str">
        <f>IF(ISBLANK(BD57),"",IF(ISBLANK(VLOOKUP(BD57,role!A:E,3,FALSE)),"",VLOOKUP(BD57,role!A:E,3,FALSE)))</f>
        <v/>
      </c>
      <c r="BG57" s="33" t="str">
        <f>IF(ISBLANK(BD57),"",IF(ISBLANK(VLOOKUP(BD57,role!A:E,4,FALSE)),"",VLOOKUP(BD57,role!A:E,4,FALSE)))</f>
        <v/>
      </c>
      <c r="BH57" s="33" t="str">
        <f>IF(ISBLANK(BD57),"",IF(ISBLANK(VLOOKUP(BD57,role!A:E,5,FALSE)),"",VLOOKUP(BD57,role!A:E,5,FALSE)))</f>
        <v/>
      </c>
      <c r="BN57" s="34"/>
      <c r="BQ57" s="41"/>
      <c r="BS57" s="33" t="str">
        <f t="shared" si="44"/>
        <v/>
      </c>
      <c r="BT57" s="33" t="str">
        <f t="shared" si="45"/>
        <v/>
      </c>
      <c r="BU57" s="33" t="str">
        <f t="shared" si="46"/>
        <v/>
      </c>
      <c r="BW57" s="33" t="str">
        <f>IF(ISBLANK(BV57),"",IF(ISBLANK(VLOOKUP(BV57,role!A:E,2,FALSE)),"",VLOOKUP(BV57,role!A:E,2,FALSE)))</f>
        <v/>
      </c>
      <c r="BX57" s="33" t="str">
        <f>IF(ISBLANK(BV57),"",IF(ISBLANK(VLOOKUP(BV57,role!A:E,3,FALSE)),"",VLOOKUP(BV57,role!A:E,3,FALSE)))</f>
        <v/>
      </c>
      <c r="BY57" s="33" t="str">
        <f>IF(ISBLANK(BV57),"",IF(ISBLANK(VLOOKUP(BV57,role!A:E,4,FALSE)),"",VLOOKUP(BV57,role!A:E,4,FALSE)))</f>
        <v/>
      </c>
      <c r="BZ57" s="33" t="str">
        <f>IF(ISBLANK(BV57),"",IF(ISBLANK(VLOOKUP(BV57,role!A:E,5,FALSE)),"",VLOOKUP(BV57,role!A:E,5,FALSE)))</f>
        <v/>
      </c>
      <c r="CB57" s="33" t="str">
        <f>IF(ISBLANK(CA57),"",IF(ISBLANK(VLOOKUP(CA57,role!A:E,2,FALSE)),"",VLOOKUP(CA57,role!A:E,2,FALSE)))</f>
        <v/>
      </c>
      <c r="CC57" s="33" t="str">
        <f>IF(ISBLANK(CA57),"",IF(ISBLANK(VLOOKUP(CA57,role!A:E,3,FALSE)),"",VLOOKUP(CA57,role!A:E,3,FALSE)))</f>
        <v/>
      </c>
      <c r="CD57" s="33" t="str">
        <f>IF(ISBLANK(CA57),"",IF(ISBLANK(VLOOKUP(CA57,role!A:E,4,FALSE)),"",VLOOKUP(CA57,role!A:E,4,FALSE)))</f>
        <v/>
      </c>
      <c r="CE57" s="33" t="str">
        <f>IF(ISBLANK(CA57),"",IF(ISBLANK(VLOOKUP(CA57,role!A:E,5,FALSE)),"",VLOOKUP(CA57,role!A:E,5,FALSE)))</f>
        <v/>
      </c>
      <c r="CK57" s="34"/>
      <c r="CN57" s="41"/>
      <c r="CP57" s="33" t="str">
        <f t="shared" si="47"/>
        <v/>
      </c>
      <c r="CQ57" s="33" t="str">
        <f t="shared" si="48"/>
        <v/>
      </c>
      <c r="CR57" s="33" t="str">
        <f t="shared" si="49"/>
        <v/>
      </c>
      <c r="CT57" s="33" t="str">
        <f>IF(ISBLANK(CS57),"",IF(ISBLANK(VLOOKUP(CS57,role!A:E,2,FALSE)),"",VLOOKUP(CS57,role!A:E,2,FALSE)))</f>
        <v/>
      </c>
      <c r="CU57" s="33" t="str">
        <f>IF(ISBLANK(CS57),"",IF(ISBLANK(VLOOKUP(CS57,role!A:E,3,FALSE)),"",VLOOKUP(CS57,role!A:E,3,FALSE)))</f>
        <v/>
      </c>
      <c r="CV57" s="33" t="str">
        <f>IF(ISBLANK(CS57),"",IF(ISBLANK(VLOOKUP(CS57,role!A:E,4,FALSE)),"",VLOOKUP(CS57,role!A:E,4,FALSE)))</f>
        <v/>
      </c>
      <c r="CW57" s="33" t="str">
        <f>IF(ISBLANK(CS57),"",IF(ISBLANK(VLOOKUP(CS57,role!A:E,5,FALSE)),"",VLOOKUP(CS57,role!A:E,5,FALSE)))</f>
        <v/>
      </c>
      <c r="DC57" s="34"/>
      <c r="DF57" s="41"/>
      <c r="DH57" s="33" t="str">
        <f t="shared" si="50"/>
        <v/>
      </c>
      <c r="DI57" s="33" t="str">
        <f t="shared" si="51"/>
        <v/>
      </c>
      <c r="DJ57" s="33" t="str">
        <f t="shared" si="52"/>
        <v/>
      </c>
      <c r="DL57" s="33" t="str">
        <f>IF(ISBLANK(DK57),"",IF(ISBLANK(VLOOKUP(DK57,role!A:E,2,FALSE)),"",VLOOKUP(DK57,role!A:E,2,FALSE)))</f>
        <v/>
      </c>
      <c r="DM57" s="33" t="str">
        <f>IF(ISBLANK(DK57),"",IF(ISBLANK(VLOOKUP(DK57,role!A:E,3,FALSE)),"",VLOOKUP(DK57,role!A:E,3,FALSE)))</f>
        <v/>
      </c>
      <c r="DN57" s="33" t="str">
        <f>IF(ISBLANK(DK57),"",IF(ISBLANK(VLOOKUP(DK57,role!A:E,4,FALSE)),"",VLOOKUP(DK57,role!A:E,4,FALSE)))</f>
        <v/>
      </c>
      <c r="DO57" s="33" t="str">
        <f>IF(ISBLANK(DK57),"",IF(ISBLANK(VLOOKUP(DK57,role!A:E,5,FALSE)),"",VLOOKUP(DK57,role!A:E,5,FALSE)))</f>
        <v/>
      </c>
      <c r="DU57" s="34"/>
      <c r="DX57" s="41"/>
      <c r="DZ57" s="33" t="str">
        <f t="shared" si="53"/>
        <v/>
      </c>
      <c r="EA57" s="33" t="str">
        <f t="shared" si="54"/>
        <v/>
      </c>
      <c r="EB57" s="33" t="str">
        <f t="shared" si="55"/>
        <v/>
      </c>
      <c r="ED57" s="33" t="str">
        <f>IF(ISBLANK(EC57),"",VLOOKUP(EC57,role!A:E,2,FALSE))</f>
        <v/>
      </c>
      <c r="EE57" s="33" t="str">
        <f>IF(ISBLANK(EC57),"",IF(ISBLANK(VLOOKUP(EC57,role!A:E,3,FALSE)),"",VLOOKUP(EC57,role!A:E,3,FALSE)))</f>
        <v/>
      </c>
      <c r="EF57" s="33" t="str">
        <f>IF(ISBLANK(EC57),"",IF(ISBLANK(VLOOKUP(EC57,role!A:E,4,FALSE)),"",VLOOKUP(EC57,role!A:E,4,FALSE)))</f>
        <v/>
      </c>
      <c r="EG57" s="33" t="str">
        <f>IF(ISBLANK(EC57),"",IF(ISBLANK(VLOOKUP(EC57,role!A:E,5,FALSE)),"",VLOOKUP(EC57,role!A:E,5,FALSE)))</f>
        <v/>
      </c>
      <c r="EM57" s="34"/>
      <c r="EP57" s="34"/>
      <c r="ES57" s="33" t="str">
        <f t="shared" si="56"/>
        <v/>
      </c>
      <c r="ET57" s="33" t="str">
        <f t="shared" si="57"/>
        <v/>
      </c>
      <c r="EU57" s="33" t="str">
        <f t="shared" si="58"/>
        <v/>
      </c>
      <c r="EW57" s="33" t="str">
        <f>IF(ISBLANK(EV57),"",IF(ISBLANK(VLOOKUP(EV57,role!A:E,2,FALSE)),"",VLOOKUP(EV57,role!A:E,2,FALSE)))</f>
        <v/>
      </c>
      <c r="EX57" s="33" t="str">
        <f>IF(ISBLANK(EV57),"",IF(ISBLANK(VLOOKUP(EV57,role!A:E,3,FALSE)),"",VLOOKUP(EV57,role!A:E,3,FALSE)))</f>
        <v/>
      </c>
      <c r="EY57" s="33" t="str">
        <f>IF(ISBLANK(EV57),"",IF(ISBLANK(VLOOKUP(EV57,role!A:E,4,FALSE)),"",VLOOKUP(EV57,role!A:E,4,FALSE)))</f>
        <v/>
      </c>
      <c r="EZ57" s="33" t="str">
        <f>IF(ISBLANK(EV57),"",IF(ISBLANK(VLOOKUP(EV57,role!A:E,5,FALSE)),"",VLOOKUP(EV57,role!A:E,5,FALSE)))</f>
        <v/>
      </c>
      <c r="FF57" s="34"/>
      <c r="FI57" s="41"/>
      <c r="FK57" s="33" t="str">
        <f t="shared" si="59"/>
        <v/>
      </c>
      <c r="FL57" s="33" t="str">
        <f t="shared" si="60"/>
        <v/>
      </c>
      <c r="FM57" s="33" t="str">
        <f t="shared" si="61"/>
        <v/>
      </c>
      <c r="FO57" s="33" t="str">
        <f>IF(ISBLANK(FN57),"",IF(ISBLANK(VLOOKUP(FN57,role!A:E,2,FALSE)),"",VLOOKUP(FN57,role!A:E,2,FALSE)))</f>
        <v/>
      </c>
      <c r="FP57" s="33" t="str">
        <f>IF(ISBLANK(FN57),"",IF(ISBLANK(VLOOKUP(FN57,role!A:E,3,FALSE)),"",VLOOKUP(FN57,role!A:E,3,FALSE)))</f>
        <v/>
      </c>
      <c r="FQ57" s="33" t="str">
        <f>IF(ISBLANK(FN57),"",IF(ISBLANK(VLOOKUP(FN57,role!A:E,4,FALSE)),"",VLOOKUP(FN57,role!A:E,4,FALSE)))</f>
        <v/>
      </c>
      <c r="FR57" s="33" t="str">
        <f>IF(ISBLANK(FN57),"",IF(ISBLANK(VLOOKUP(FN57,role!A:E,5,FALSE)),"",VLOOKUP(FN57,role!A:E,5,FALSE)))</f>
        <v/>
      </c>
      <c r="FX57" s="34"/>
      <c r="GA57" s="41"/>
      <c r="GC57" s="33" t="str">
        <f t="shared" si="62"/>
        <v/>
      </c>
      <c r="GD57" s="33" t="str">
        <f t="shared" si="63"/>
        <v/>
      </c>
      <c r="GE57" s="33" t="str">
        <f t="shared" si="64"/>
        <v/>
      </c>
      <c r="GG57" s="33" t="str">
        <f>IF(ISBLANK(GF57),"",IF(ISBLANK(VLOOKUP(GF57,role!A:E,2,FALSE)),"",VLOOKUP(GF57,role!A:E,2,FALSE)))</f>
        <v/>
      </c>
      <c r="GH57" s="33" t="str">
        <f>IF(ISBLANK(GF57),"",IF(ISBLANK(VLOOKUP(GF57,role!A:E,3,FALSE)),"",VLOOKUP(GF57,role!A:E,3,FALSE)))</f>
        <v/>
      </c>
      <c r="GI57" s="33" t="str">
        <f>IF(ISBLANK(GF57),"",IF(ISBLANK(VLOOKUP(GF57,role!A:E,4,FALSE)),"",VLOOKUP(GF57,role!A:E,4,FALSE)))</f>
        <v/>
      </c>
      <c r="GJ57" s="33" t="str">
        <f>IF(ISBLANK(GF57),"",IF(ISBLANK(VLOOKUP(GF57,role!A:E,5,FALSE)),"",VLOOKUP(GF57,role!A:E,5,FALSE)))</f>
        <v/>
      </c>
      <c r="GP57" s="34"/>
      <c r="GS57" s="41"/>
      <c r="GU57" s="33" t="str">
        <f t="shared" si="65"/>
        <v/>
      </c>
      <c r="GV57" s="33" t="str">
        <f t="shared" si="66"/>
        <v/>
      </c>
      <c r="GW57" s="33" t="str">
        <f t="shared" si="67"/>
        <v/>
      </c>
      <c r="GY57" s="33" t="str">
        <f>IF(ISBLANK(GX57),"",IF(ISBLANK(VLOOKUP(GX57,role!A:E,2,FALSE)),"",VLOOKUP(GX57,role!A:E,2,FALSE)))</f>
        <v/>
      </c>
      <c r="GZ57" s="33" t="str">
        <f>IF(ISBLANK(GX57),"",IF(ISBLANK(VLOOKUP(GX57,role!A:E,3,FALSE)),"",VLOOKUP(GX57,role!A:E,3,FALSE)))</f>
        <v/>
      </c>
      <c r="HA57" s="33" t="str">
        <f>IF(ISBLANK(GX57),"",IF(ISBLANK(VLOOKUP(GX57,role!A:E,4,FALSE)),"",VLOOKUP(GX57,role!A:E,4,FALSE)))</f>
        <v/>
      </c>
      <c r="HB57" s="33" t="str">
        <f>IF(ISBLANK(GX57),"",IF(ISBLANK(VLOOKUP(GX57,role!A:E,5,FALSE)),"",VLOOKUP(GX57,role!A:E,5,FALSE)))</f>
        <v/>
      </c>
      <c r="HH57" s="34"/>
      <c r="HK57" s="41"/>
      <c r="HM57" s="33" t="str">
        <f t="shared" si="68"/>
        <v/>
      </c>
      <c r="HN57" s="33" t="str">
        <f t="shared" si="69"/>
        <v/>
      </c>
      <c r="HO57" s="33" t="str">
        <f t="shared" si="70"/>
        <v/>
      </c>
      <c r="HQ57" s="33" t="str">
        <f>IF(ISBLANK(HP57),"",IF(ISBLANK(VLOOKUP(HP57,role!A:E,2,FALSE)),"",VLOOKUP(HP57,role!A:E,2,FALSE)))</f>
        <v/>
      </c>
      <c r="HR57" s="33" t="str">
        <f>IF(ISBLANK(HP57),"",IF(ISBLANK(VLOOKUP(HP57,role!A:E,3,FALSE)),"",VLOOKUP(HP57,role!A:E,3,FALSE)))</f>
        <v/>
      </c>
      <c r="HS57" s="33" t="str">
        <f>IF(ISBLANK(HP57),"",IF(ISBLANK(VLOOKUP(HP57,role!A:E,4,FALSE)),"",VLOOKUP(HP57,role!A:E,4,FALSE)))</f>
        <v/>
      </c>
      <c r="HT57" s="33" t="str">
        <f>IF(ISBLANK(HP57),"",IF(ISBLANK(VLOOKUP(HP57,role!A:E,5,FALSE)),"",VLOOKUP(HP57,role!A:E,5,FALSE)))</f>
        <v/>
      </c>
      <c r="HZ57" s="34"/>
      <c r="IC57" s="34"/>
      <c r="IF57" s="33" t="str">
        <f t="shared" si="71"/>
        <v/>
      </c>
      <c r="IG57" s="33" t="str">
        <f t="shared" si="72"/>
        <v/>
      </c>
      <c r="IH57" s="33" t="str">
        <f t="shared" si="73"/>
        <v/>
      </c>
      <c r="IJ57" s="33" t="str">
        <f>IF(ISBLANK(II57),"",IF(ISBLANK(VLOOKUP(II57,role!A:E,2,FALSE)),"",VLOOKUP(II57,role!A:E,2,FALSE)))</f>
        <v/>
      </c>
      <c r="IK57" s="33" t="str">
        <f>IF(ISBLANK(II57),"",IF(ISBLANK(VLOOKUP(II57,role!A:E,3,FALSE)),"",VLOOKUP(II57,role!A:E,3,FALSE)))</f>
        <v/>
      </c>
      <c r="IL57" s="33" t="str">
        <f>IF(ISBLANK(II57),"",IF(ISBLANK(VLOOKUP(II57,role!A:E,4,FALSE)),"",VLOOKUP(II57,role!A:E,4,FALSE)))</f>
        <v/>
      </c>
      <c r="IM57" s="33" t="str">
        <f>IF(ISBLANK(II57),"",IF(ISBLANK(VLOOKUP(II57,role!A:E,5,FALSE)),"",VLOOKUP(II57,role!A:E,5,FALSE)))</f>
        <v/>
      </c>
      <c r="IS57" s="34"/>
      <c r="IV57" s="41"/>
      <c r="IX57" s="33" t="str">
        <f t="shared" si="74"/>
        <v/>
      </c>
      <c r="IY57" s="33" t="str">
        <f t="shared" si="75"/>
        <v/>
      </c>
      <c r="IZ57" s="33" t="str">
        <f t="shared" si="76"/>
        <v/>
      </c>
      <c r="JB57" s="33" t="str">
        <f>IF(ISBLANK(JA57),"",IF(ISBLANK(VLOOKUP(JA57,role!A:E,2,FALSE)),"",VLOOKUP(JA57,role!A:E,2,FALSE)))</f>
        <v/>
      </c>
      <c r="JC57" s="33" t="str">
        <f>IF(ISBLANK(JA57),"",IF(ISBLANK(VLOOKUP(JA57,role!A:E,3,FALSE)),"",VLOOKUP(JA57,role!A:E,3,FALSE)))</f>
        <v/>
      </c>
      <c r="JD57" s="33" t="str">
        <f>IF(ISBLANK(JA57),"",IF(ISBLANK(VLOOKUP(JA57,role!A:E,4,FALSE)),"",VLOOKUP(JA57,role!A:E,4,FALSE)))</f>
        <v/>
      </c>
      <c r="JE57" s="33" t="str">
        <f>IF(ISBLANK(JA57),"",IF(ISBLANK(VLOOKUP(JA57,role!A:E,5,FALSE)),"",VLOOKUP(JA57,role!A:E,5,FALSE)))</f>
        <v/>
      </c>
      <c r="JK57" s="34"/>
      <c r="JN57" s="41"/>
      <c r="JP57" s="33" t="str">
        <f t="shared" si="77"/>
        <v/>
      </c>
      <c r="JQ57" s="33" t="str">
        <f t="shared" si="78"/>
        <v/>
      </c>
      <c r="JR57" s="33" t="str">
        <f t="shared" si="79"/>
        <v/>
      </c>
      <c r="JT57" s="33" t="str">
        <f>IF(ISBLANK(JS57),"",IF(ISBLANK(VLOOKUP(JS57,role!A:E,2,FALSE)),"",VLOOKUP(JS57,role!A:E,2,FALSE)))</f>
        <v/>
      </c>
      <c r="JU57" s="33" t="str">
        <f>IF(ISBLANK(JS57),"",IF(ISBLANK(VLOOKUP(JS57,role!A:E,3,FALSE)),"",VLOOKUP(JS57,role!A:E,3,FALSE)))</f>
        <v/>
      </c>
      <c r="JV57" s="33" t="str">
        <f>IF(ISBLANK(JS57),"",IF(ISBLANK(VLOOKUP(JS57,role!A:E,4,FALSE)),"",VLOOKUP(JS57,role!A:E,4,FALSE)))</f>
        <v/>
      </c>
      <c r="JW57" s="33" t="str">
        <f>IF(ISBLANK(JS57),"",IF(ISBLANK(VLOOKUP(JS57,role!A:E,5,FALSE)),"",VLOOKUP(JS57,role!A:E,5,FALSE)))</f>
        <v/>
      </c>
      <c r="KC57" s="34"/>
      <c r="KF57" s="41"/>
      <c r="KH57" s="33" t="str">
        <f t="shared" si="80"/>
        <v/>
      </c>
      <c r="KI57" s="33" t="str">
        <f t="shared" si="81"/>
        <v/>
      </c>
      <c r="KJ57" s="33" t="str">
        <f t="shared" si="82"/>
        <v/>
      </c>
      <c r="KL57" s="33" t="str">
        <f>IF(ISBLANK(KK57),"",IF(ISBLANK(VLOOKUP(KK57,role!A:E,2,FALSE)),"",VLOOKUP(KK57,role!A:E,2,FALSE)))</f>
        <v/>
      </c>
      <c r="KM57" s="33" t="str">
        <f>IF(ISBLANK(KK57),"",IF(ISBLANK(VLOOKUP(KK57,role!A:E,3,FALSE)),"",VLOOKUP(KK57,role!A:E,3,FALSE)))</f>
        <v/>
      </c>
      <c r="KN57" s="33" t="str">
        <f>IF(ISBLANK(KK57),"",IF(ISBLANK(VLOOKUP(KK57,role!A:E,4,FALSE)),"",VLOOKUP(KK57,role!A:E,4,FALSE)))</f>
        <v/>
      </c>
      <c r="KO57" s="33" t="str">
        <f>IF(ISBLANK(KK57),"",IF(ISBLANK(VLOOKUP(KK57,role!A:E,5,FALSE)),"",VLOOKUP(KK57,role!A:E,5,FALSE)))</f>
        <v/>
      </c>
      <c r="KU57" s="34"/>
      <c r="KX57" s="41"/>
      <c r="KZ57" s="33" t="str">
        <f t="shared" si="83"/>
        <v/>
      </c>
      <c r="LA57" s="33" t="str">
        <f t="shared" si="84"/>
        <v/>
      </c>
      <c r="LB57" s="33" t="str">
        <f t="shared" si="85"/>
        <v/>
      </c>
      <c r="LD57" s="33" t="str">
        <f>IF(ISBLANK(LC57),"",IF(ISBLANK(VLOOKUP(LC57,role!A:E,2,FALSE)),"",VLOOKUP(LC57,role!A:E,2,FALSE)))</f>
        <v/>
      </c>
      <c r="LE57" s="33" t="str">
        <f>IF(ISBLANK(LC57),"",IF(ISBLANK(VLOOKUP(LC57,role!A:E,3,FALSE)),"",VLOOKUP(LC57,role!A:E,3,FALSE)))</f>
        <v/>
      </c>
      <c r="LF57" s="33" t="str">
        <f>IF(ISBLANK(LC57),"",IF(ISBLANK(VLOOKUP(LC57,role!A:E,4,FALSE)),"",VLOOKUP(LC57,role!A:E,4,FALSE)))</f>
        <v/>
      </c>
      <c r="LG57" s="33" t="str">
        <f>IF(ISBLANK(LC57),"",IF(ISBLANK(VLOOKUP(LC57,role!A:E,5,FALSE)),"",VLOOKUP(LC57,role!A:E,5,FALSE)))</f>
        <v/>
      </c>
      <c r="LM57" s="34"/>
      <c r="LP57" s="41"/>
      <c r="LR57" s="33" t="str">
        <f t="shared" si="86"/>
        <v/>
      </c>
      <c r="LS57" s="33" t="str">
        <f t="shared" si="87"/>
        <v/>
      </c>
      <c r="LT57" s="33" t="str">
        <f t="shared" si="88"/>
        <v/>
      </c>
      <c r="LV57" s="33" t="str">
        <f>IF(ISBLANK(LU57),"",IF(ISBLANK(VLOOKUP(LU57,role!A:E,2,FALSE)),"",VLOOKUP(LU57,role!A:E,2,FALSE)))</f>
        <v/>
      </c>
      <c r="LW57" s="33" t="str">
        <f>IF(ISBLANK(LU57),"",IF(ISBLANK(VLOOKUP(LU57,role!A:E,3,FALSE)),"",VLOOKUP(LU57,role!A:E,3,FALSE)))</f>
        <v/>
      </c>
      <c r="LX57" s="33" t="str">
        <f>IF(ISBLANK(LU57),"",IF(ISBLANK(VLOOKUP(LU57,role!A:E,4,FALSE)),"",VLOOKUP(LU57,role!A:E,4,FALSE)))</f>
        <v/>
      </c>
      <c r="LY57" s="33" t="str">
        <f>IF(ISBLANK(LU57),"",IF(ISBLANK(VLOOKUP(LU57,role!A:E,5,FALSE)),"",VLOOKUP(LU57,role!A:E,5,FALSE)))</f>
        <v/>
      </c>
      <c r="ME57" s="34"/>
      <c r="MH57" s="41"/>
      <c r="MJ57" s="33" t="str">
        <f t="shared" si="89"/>
        <v/>
      </c>
      <c r="MK57" s="33" t="str">
        <f t="shared" si="90"/>
        <v/>
      </c>
      <c r="ML57" s="33" t="str">
        <f t="shared" si="91"/>
        <v/>
      </c>
      <c r="MN57" s="33" t="str">
        <f>IF(ISBLANK(MM57),"",IF(ISBLANK(VLOOKUP(MM57,role!A:E,2,FALSE)),"",VLOOKUP(MM57,role!A:E,2,FALSE)))</f>
        <v/>
      </c>
      <c r="MO57" s="33" t="str">
        <f>IF(ISBLANK(MM57),"",IF(ISBLANK(VLOOKUP(MM57,role!A:E,3,FALSE)),"",VLOOKUP(MM57,role!A:E,3,FALSE)))</f>
        <v/>
      </c>
      <c r="MP57" s="33" t="str">
        <f>IF(ISBLANK(MM57),"",IF(ISBLANK(VLOOKUP(MM57,role!A:E,4,FALSE)),"",VLOOKUP(MM57,role!A:E,4,FALSE)))</f>
        <v/>
      </c>
      <c r="MQ57" s="33" t="str">
        <f>IF(ISBLANK(MM57),"",IF(ISBLANK(VLOOKUP(MM57,role!A:E,5,FALSE)),"",VLOOKUP(MM57,role!A:E,5,FALSE)))</f>
        <v/>
      </c>
      <c r="MW57" s="34"/>
      <c r="MZ57" s="41"/>
      <c r="NB57" s="33" t="str">
        <f t="shared" si="92"/>
        <v/>
      </c>
      <c r="NC57" s="33" t="str">
        <f t="shared" si="93"/>
        <v/>
      </c>
      <c r="ND57" s="33" t="str">
        <f t="shared" si="94"/>
        <v/>
      </c>
      <c r="NF57" s="33" t="str">
        <f>IF(ISBLANK(NE57),"",IF(ISBLANK(VLOOKUP(NE57,role!A:E,2,FALSE)),"",VLOOKUP(NE57,role!A:E,2,FALSE)))</f>
        <v/>
      </c>
      <c r="NG57" s="33" t="str">
        <f>IF(ISBLANK(NE57),"",IF(ISBLANK(VLOOKUP(NE57,role!A:E,3,FALSE)),"",VLOOKUP(NE57,role!A:E,3,FALSE)))</f>
        <v/>
      </c>
      <c r="NH57" s="33" t="str">
        <f>IF(ISBLANK(NE57),"",IF(ISBLANK(VLOOKUP(NE57,role!A:E,4,FALSE)),"",VLOOKUP(NE57,role!A:E,4,FALSE)))</f>
        <v/>
      </c>
      <c r="NI57" s="33" t="str">
        <f>IF(ISBLANK(NE57),"",IF(ISBLANK(VLOOKUP(NE57,role!A:E,5,FALSE)),"",VLOOKUP(NE57,role!A:E,5,FALSE)))</f>
        <v/>
      </c>
      <c r="NO57" s="34"/>
      <c r="NR57" s="41"/>
      <c r="NT57" s="33" t="str">
        <f t="shared" si="95"/>
        <v/>
      </c>
      <c r="NU57" s="33" t="str">
        <f t="shared" si="96"/>
        <v/>
      </c>
      <c r="NV57" s="33" t="str">
        <f t="shared" si="97"/>
        <v/>
      </c>
      <c r="NX57" s="33" t="str">
        <f>IF(ISBLANK(NW57),"",IF(ISBLANK(VLOOKUP(NW57,role!A:E,2,FALSE)),"",VLOOKUP(NW57,role!A:E,2,FALSE)))</f>
        <v/>
      </c>
      <c r="NY57" s="33" t="str">
        <f>IF(ISBLANK(NW57),"",IF(ISBLANK(VLOOKUP(NW57,role!A:E,3,FALSE)),"",VLOOKUP(NW57,role!A:E,3,FALSE)))</f>
        <v/>
      </c>
      <c r="NZ57" s="33" t="str">
        <f>IF(ISBLANK(NW57),"",IF(ISBLANK(VLOOKUP(NW57,role!A:E,4,FALSE)),"",VLOOKUP(NW57,role!A:E,4,FALSE)))</f>
        <v/>
      </c>
      <c r="OA57" s="33" t="str">
        <f>IF(ISBLANK(NW57),"",IF(ISBLANK(VLOOKUP(NW57,role!A:E,5,FALSE)),"",VLOOKUP(NW57,role!A:E,5,FALSE)))</f>
        <v/>
      </c>
      <c r="OG57" s="34"/>
      <c r="OJ57" s="41"/>
      <c r="OL57" s="33" t="str">
        <f t="shared" si="98"/>
        <v/>
      </c>
      <c r="OM57" s="33" t="str">
        <f t="shared" si="99"/>
        <v/>
      </c>
      <c r="ON57" s="33" t="str">
        <f t="shared" si="100"/>
        <v/>
      </c>
      <c r="OP57" s="33" t="str">
        <f>IF(ISBLANK(OO57),"",IF(ISBLANK(VLOOKUP(OO57,role!A:E,2,FALSE)),"",VLOOKUP(OO57,role!A:E,2,FALSE)))</f>
        <v/>
      </c>
      <c r="OQ57" s="33" t="str">
        <f>IF(ISBLANK(OO57),"",IF(ISBLANK(VLOOKUP(OO57,role!A:E,3,FALSE)),"",VLOOKUP(OO57,role!A:E,3,FALSE)))</f>
        <v/>
      </c>
      <c r="OR57" s="33" t="str">
        <f>IF(ISBLANK(OO57),"",IF(ISBLANK(VLOOKUP(OO57,role!A:E,4,FALSE)),"",VLOOKUP(OO57,role!A:E,4,FALSE)))</f>
        <v/>
      </c>
      <c r="OS57" s="33" t="str">
        <f>IF(ISBLANK(OO57),"",IF(ISBLANK(VLOOKUP(OO57,role!A:E,5,FALSE)),"",VLOOKUP(OO57,role!A:E,5,FALSE)))</f>
        <v/>
      </c>
      <c r="OY57" s="34"/>
      <c r="PB57" s="34"/>
      <c r="PC57" s="35"/>
      <c r="PD57" s="36" t="str">
        <f t="shared" si="101"/>
        <v/>
      </c>
      <c r="PF57" s="33" t="str">
        <f>IF(ISBLANK(PE57),"",IF(ISBLANK(VLOOKUP(PE57,role!A:E,2,FALSE)),"",VLOOKUP(PE57,role!A:E,2,FALSE)))</f>
        <v/>
      </c>
      <c r="PG57" s="33" t="str">
        <f>IF(ISBLANK(PE57),"",IF(ISBLANK(VLOOKUP(PE57,role!A:E,3,FALSE)),"",VLOOKUP(PE57,role!A:E,3,FALSE)))</f>
        <v/>
      </c>
      <c r="PH57" s="33" t="str">
        <f>IF(ISBLANK(PE57),"",IF(ISBLANK(VLOOKUP(PE57,role!A:E,4,FALSE)),"",VLOOKUP(PE57,role!A:E,4,FALSE)))</f>
        <v/>
      </c>
      <c r="PI57" s="33" t="str">
        <f>IF(ISBLANK(PE57),"",IF(ISBLANK(VLOOKUP(PE57,role!A:E,5,FALSE)),"",VLOOKUP(PE57,role!A:E,5,FALSE)))</f>
        <v/>
      </c>
      <c r="PJ57" s="38"/>
      <c r="PK57" s="36" t="str">
        <f t="shared" si="102"/>
        <v/>
      </c>
      <c r="PM57" s="33" t="str">
        <f>IF(ISBLANK(PL57),"",IF(ISBLANK(VLOOKUP(PL57,role!A:E,2,FALSE)),"",VLOOKUP(PL57,role!A:E,2,FALSE)))</f>
        <v/>
      </c>
      <c r="PN57" s="33" t="str">
        <f>IF(ISBLANK(PL57),"",IF(ISBLANK(VLOOKUP(PL57,role!A:E,3,FALSE)),"",VLOOKUP(PL57,role!A:E,3,FALSE)))</f>
        <v/>
      </c>
      <c r="PO57" s="33" t="str">
        <f>IF(ISBLANK(PL57),"",IF(ISBLANK(VLOOKUP(PL57,role!A:E,4,FALSE)),"",VLOOKUP(PL57,role!A:E,4,FALSE)))</f>
        <v/>
      </c>
      <c r="PP57" s="33" t="str">
        <f>IF(ISBLANK(PL57),"",IF(ISBLANK(VLOOKUP(PL57,role!A:E,5,FALSE)),"",VLOOKUP(PL57,role!A:E,5,FALSE)))</f>
        <v/>
      </c>
      <c r="PQ57" s="38"/>
      <c r="PR57" s="36" t="str">
        <f t="shared" si="103"/>
        <v/>
      </c>
      <c r="PT57" s="33" t="str">
        <f>IF(ISBLANK(PS57),"",IF(ISBLANK(VLOOKUP(PS57,role!A:E,2,FALSE)),"",VLOOKUP(PS57,role!A:E,2,FALSE)))</f>
        <v/>
      </c>
      <c r="PU57" s="33" t="str">
        <f>IF(ISBLANK(PS57),"",IF(ISBLANK(VLOOKUP(PS57,role!A:E,3,FALSE)),"",VLOOKUP(PS57,role!A:E,3,FALSE)))</f>
        <v/>
      </c>
      <c r="PV57" s="33" t="str">
        <f>IF(ISBLANK(PS57),"",IF(ISBLANK(VLOOKUP(PS57,role!A:E,4,FALSE)),"",VLOOKUP(PS57,role!A:E,4,FALSE)))</f>
        <v/>
      </c>
      <c r="PW57" s="33" t="str">
        <f>IF(ISBLANK(PS57),"",IF(ISBLANK(VLOOKUP(PS57,role!A:E,5,FALSE)),"",VLOOKUP(PS57,role!A:E,5,FALSE)))</f>
        <v/>
      </c>
      <c r="PX57" s="38"/>
      <c r="PY57" s="36" t="str">
        <f t="shared" si="104"/>
        <v/>
      </c>
      <c r="QA57" s="33" t="str">
        <f>IF(ISBLANK(PZ57),"",IF(ISBLANK(VLOOKUP(PZ57,role!A:E,2,FALSE)),"",VLOOKUP(PZ57,role!A:E,2,FALSE)))</f>
        <v/>
      </c>
      <c r="QB57" s="33" t="str">
        <f>IF(ISBLANK(PZ57),"",IF(ISBLANK(VLOOKUP(PZ57,role!A:E,3,FALSE)),"",VLOOKUP(PZ57,role!A:E,3,FALSE)))</f>
        <v/>
      </c>
      <c r="QC57" s="33" t="str">
        <f>IF(ISBLANK(PZ57),"",IF(ISBLANK(VLOOKUP(PZ57,role!A:E,4,FALSE)),"",VLOOKUP(PZ57,role!A:E,4,FALSE)))</f>
        <v/>
      </c>
      <c r="QD57" s="33" t="str">
        <f>IF(ISBLANK(PZ57),"",IF(ISBLANK(VLOOKUP(PZ57,role!A:E,5,FALSE)),"",VLOOKUP(PZ57,role!A:E,5,FALSE)))</f>
        <v/>
      </c>
      <c r="QE57" s="38"/>
      <c r="QF57" s="36" t="str">
        <f t="shared" si="105"/>
        <v/>
      </c>
      <c r="QH57" s="33" t="str">
        <f>IF(ISBLANK(QG57),"",IF(ISBLANK(VLOOKUP(QG57,role!A:E,2,FALSE)),"",VLOOKUP(QG57,role!A:E,2,FALSE)))</f>
        <v/>
      </c>
      <c r="QI57" s="33" t="str">
        <f>IF(ISBLANK(QG57),"",IF(ISBLANK(VLOOKUP(QG57,role!A:E,3,FALSE)),"",VLOOKUP(QG57,role!A:E,3,FALSE)))</f>
        <v/>
      </c>
      <c r="QJ57" s="33" t="str">
        <f>IF(ISBLANK(QG57),"",IF(ISBLANK(VLOOKUP(QG57,role!A:E,4,FALSE)),"",VLOOKUP(QG57,role!A:E,4,FALSE)))</f>
        <v/>
      </c>
      <c r="QK57" s="33" t="str">
        <f>IF(ISBLANK(QG57),"",IF(ISBLANK(VLOOKUP(QG57,role!A:E,5,FALSE)),"",VLOOKUP(QG57,role!A:E,5,FALSE)))</f>
        <v/>
      </c>
      <c r="QL57" s="34"/>
      <c r="QM57" s="38"/>
      <c r="QN57" s="36" t="str">
        <f t="shared" si="106"/>
        <v/>
      </c>
      <c r="QP57" s="33" t="str">
        <f>IF(ISBLANK(QO57),"",IF(ISBLANK(VLOOKUP(QO57,role!A:E,2,FALSE)),"",VLOOKUP(QO57,role!A:E,2,FALSE)))</f>
        <v/>
      </c>
      <c r="QQ57" s="33" t="str">
        <f>IF(ISBLANK(QO57),"",IF(ISBLANK(VLOOKUP(QO57,role!A:E,3,FALSE)),"",VLOOKUP(QO57,role!A:E,3,FALSE)))</f>
        <v/>
      </c>
      <c r="QR57" s="33" t="str">
        <f>IF(ISBLANK(QO57),"",IF(ISBLANK(VLOOKUP(QO57,role!A:E,4,FALSE)),"",VLOOKUP(QO57,role!A:E,4,FALSE)))</f>
        <v/>
      </c>
      <c r="QS57" s="33" t="str">
        <f>IF(ISBLANK(QO57),"",IF(ISBLANK(VLOOKUP(QO57,role!A:E,5,FALSE)),"",VLOOKUP(QO57,role!A:E,5,FALSE)))</f>
        <v/>
      </c>
      <c r="QT57" s="38"/>
      <c r="QU57" s="36" t="str">
        <f t="shared" si="107"/>
        <v/>
      </c>
      <c r="QW57" s="33" t="str">
        <f>IF(ISBLANK(QV57),"",IF(ISBLANK(VLOOKUP(QV57,role!A:E,2,FALSE)),"",VLOOKUP(QV57,role!A:E,2,FALSE)))</f>
        <v/>
      </c>
      <c r="QX57" s="33" t="str">
        <f>IF(ISBLANK(QV57),"",IF(ISBLANK(VLOOKUP(QV57,role!A:E,3,FALSE)),"",VLOOKUP(QV57,role!A:E,3,FALSE)))</f>
        <v/>
      </c>
      <c r="QY57" s="33" t="str">
        <f>IF(ISBLANK(QV57),"",IF(ISBLANK(VLOOKUP(QV57,role!A:E,4,FALSE)),"",VLOOKUP(QV57,role!A:E,4,FALSE)))</f>
        <v/>
      </c>
      <c r="QZ57" s="33" t="str">
        <f>IF(ISBLANK(QV57),"",IF(ISBLANK(VLOOKUP(QV57,role!A:E,5,FALSE)),"",VLOOKUP(QV57,role!A:E,5,FALSE)))</f>
        <v/>
      </c>
      <c r="RA57" s="38"/>
      <c r="RB57" s="36" t="str">
        <f t="shared" si="108"/>
        <v/>
      </c>
      <c r="RD57" s="33" t="str">
        <f>IF(ISBLANK(RC57),"",IF(ISBLANK(VLOOKUP(RC57,role!A:E,2,FALSE)),"",VLOOKUP(RC57,role!A:E,2,FALSE)))</f>
        <v/>
      </c>
      <c r="RE57" s="33" t="str">
        <f>IF(ISBLANK(RC57),"",IF(ISBLANK(VLOOKUP(RC57,role!A:E,3,FALSE)),"",VLOOKUP(RC57,role!A:E,3,FALSE)))</f>
        <v/>
      </c>
      <c r="RF57" s="33" t="str">
        <f>IF(ISBLANK(RC57),"",IF(ISBLANK(VLOOKUP(RC57,role!A:E,4,FALSE)),"",VLOOKUP(RC57,role!A:E,4,FALSE)))</f>
        <v/>
      </c>
      <c r="RG57" s="33" t="str">
        <f>IF(ISBLANK(RC57),"",IF(ISBLANK(VLOOKUP(RC57,role!A:E,5,FALSE)),"",VLOOKUP(RC57,role!A:E,5,FALSE)))</f>
        <v/>
      </c>
      <c r="RH57" s="38"/>
      <c r="RI57" s="36" t="str">
        <f t="shared" si="109"/>
        <v/>
      </c>
      <c r="RK57" s="33" t="str">
        <f>IF(ISBLANK(RJ57),"",IF(ISBLANK(VLOOKUP(RJ57,role!A:E,2,FALSE)),"",VLOOKUP(RJ57,role!A:E,2,FALSE)))</f>
        <v/>
      </c>
      <c r="RL57" s="33" t="str">
        <f>IF(ISBLANK(RJ57),"",IF(ISBLANK(VLOOKUP(RJ57,role!A:E,3,FALSE)),"",VLOOKUP(RJ57,role!A:E,3,FALSE)))</f>
        <v/>
      </c>
      <c r="RM57" s="33" t="str">
        <f>IF(ISBLANK(RJ57),"",IF(ISBLANK(VLOOKUP(RJ57,role!A:E,4,FALSE)),"",VLOOKUP(RJ57,role!A:E,4,FALSE)))</f>
        <v/>
      </c>
      <c r="RN57" s="33" t="str">
        <f>IF(ISBLANK(RJ57),"",IF(ISBLANK(VLOOKUP(RJ57,role!A:E,5,FALSE)),"",VLOOKUP(RJ57,role!A:E,5,FALSE)))</f>
        <v/>
      </c>
      <c r="RO57" s="38"/>
      <c r="RP57" s="36" t="str">
        <f t="shared" si="110"/>
        <v/>
      </c>
      <c r="RR57" s="33" t="str">
        <f t="shared" si="111"/>
        <v/>
      </c>
      <c r="RS57" s="33" t="str">
        <f t="shared" si="112"/>
        <v/>
      </c>
      <c r="RT57" s="33" t="str">
        <f t="shared" si="113"/>
        <v/>
      </c>
      <c r="RU57" s="33" t="str">
        <f t="shared" si="114"/>
        <v/>
      </c>
      <c r="RV57" s="34"/>
      <c r="RW57" s="35"/>
      <c r="RY57" s="33" t="str">
        <f t="shared" si="115"/>
        <v/>
      </c>
      <c r="RZ57" s="41"/>
      <c r="SA57" s="33" t="str">
        <f t="shared" si="116"/>
        <v/>
      </c>
      <c r="SC57" s="33" t="str">
        <f t="shared" si="117"/>
        <v/>
      </c>
      <c r="SE57" s="33" t="str">
        <f t="shared" si="118"/>
        <v/>
      </c>
      <c r="SG57" s="33" t="str">
        <f t="shared" si="119"/>
        <v/>
      </c>
      <c r="SI57" s="33" t="str">
        <f t="shared" si="120"/>
        <v/>
      </c>
      <c r="SK57" s="33" t="str">
        <f t="shared" si="121"/>
        <v/>
      </c>
      <c r="SM57" s="33" t="str">
        <f t="shared" si="122"/>
        <v/>
      </c>
      <c r="SO57" s="33" t="str">
        <f t="shared" si="123"/>
        <v/>
      </c>
      <c r="SQ57" s="33" t="str">
        <f t="shared" si="124"/>
        <v/>
      </c>
      <c r="SS57" s="33" t="str">
        <f t="shared" si="125"/>
        <v/>
      </c>
      <c r="ST57" s="34"/>
      <c r="SV57" s="33" t="str">
        <f t="shared" si="126"/>
        <v/>
      </c>
      <c r="SX57" s="33" t="str">
        <f t="shared" si="127"/>
        <v/>
      </c>
      <c r="SZ57" s="33" t="str">
        <f t="shared" si="128"/>
        <v/>
      </c>
      <c r="TB57" s="33" t="str">
        <f t="shared" si="129"/>
        <v/>
      </c>
      <c r="TD57" s="33" t="str">
        <f t="shared" si="130"/>
        <v/>
      </c>
      <c r="TE57" s="34"/>
      <c r="TG57" s="33" t="str">
        <f t="shared" si="131"/>
        <v/>
      </c>
      <c r="TI57" s="33" t="str">
        <f t="shared" si="132"/>
        <v/>
      </c>
      <c r="TK57" s="33" t="str">
        <f t="shared" si="133"/>
        <v/>
      </c>
      <c r="TM57" s="33" t="str">
        <f t="shared" si="134"/>
        <v/>
      </c>
      <c r="TO57" s="33" t="str">
        <f t="shared" si="135"/>
        <v/>
      </c>
      <c r="TP57" s="34"/>
      <c r="TR57" s="33" t="str">
        <f t="shared" si="136"/>
        <v/>
      </c>
      <c r="TT57" s="33" t="str">
        <f t="shared" si="137"/>
        <v/>
      </c>
      <c r="TV57" s="33" t="str">
        <f t="shared" si="138"/>
        <v/>
      </c>
      <c r="TX57" s="33" t="str">
        <f t="shared" si="139"/>
        <v/>
      </c>
      <c r="TZ57" s="33" t="str">
        <f t="shared" si="140"/>
        <v/>
      </c>
      <c r="UA57" s="34"/>
      <c r="UC57" s="33" t="str">
        <f t="shared" si="141"/>
        <v/>
      </c>
      <c r="UE57" s="33" t="str">
        <f t="shared" si="142"/>
        <v/>
      </c>
      <c r="UG57" s="33" t="str">
        <f t="shared" si="143"/>
        <v/>
      </c>
      <c r="UI57" s="33" t="str">
        <f t="shared" si="144"/>
        <v/>
      </c>
      <c r="UK57" s="33" t="str">
        <f t="shared" si="145"/>
        <v/>
      </c>
      <c r="UL57" s="34"/>
      <c r="UN57" s="33" t="str">
        <f t="shared" si="146"/>
        <v/>
      </c>
      <c r="UO57" s="33" t="str">
        <f t="shared" si="147"/>
        <v/>
      </c>
      <c r="UQ57" s="33" t="str">
        <f t="shared" si="148"/>
        <v/>
      </c>
      <c r="UR57" s="33" t="str">
        <f t="shared" si="149"/>
        <v/>
      </c>
      <c r="UT57" s="33" t="str">
        <f t="shared" si="150"/>
        <v/>
      </c>
      <c r="UU57" s="33" t="str">
        <f t="shared" si="151"/>
        <v/>
      </c>
      <c r="UW57" s="33" t="str">
        <f t="shared" si="152"/>
        <v/>
      </c>
      <c r="UX57" s="33" t="str">
        <f t="shared" si="153"/>
        <v/>
      </c>
      <c r="UZ57" s="33" t="str">
        <f t="shared" si="154"/>
        <v/>
      </c>
      <c r="VA57" s="33" t="str">
        <f t="shared" si="155"/>
        <v/>
      </c>
      <c r="VB57" s="37"/>
      <c r="VC57" s="35"/>
      <c r="VD57" s="36" t="str">
        <f t="shared" si="156"/>
        <v/>
      </c>
      <c r="VE57" s="36" t="str">
        <f t="shared" si="157"/>
        <v/>
      </c>
      <c r="VG57" s="36" t="str">
        <f t="shared" si="158"/>
        <v/>
      </c>
      <c r="VH57" s="36" t="str">
        <f t="shared" si="159"/>
        <v/>
      </c>
      <c r="VJ57" s="36" t="str">
        <f t="shared" si="160"/>
        <v/>
      </c>
      <c r="VK57" s="36" t="str">
        <f t="shared" si="161"/>
        <v/>
      </c>
      <c r="VM57" s="36" t="str">
        <f t="shared" si="162"/>
        <v/>
      </c>
      <c r="VN57" s="36" t="str">
        <f t="shared" si="163"/>
        <v/>
      </c>
      <c r="VP57" s="36" t="str">
        <f t="shared" si="164"/>
        <v/>
      </c>
      <c r="VQ57" s="36" t="str">
        <f t="shared" si="165"/>
        <v/>
      </c>
      <c r="VR57" s="34"/>
      <c r="VT57" s="36" t="str">
        <f t="shared" si="166"/>
        <v/>
      </c>
      <c r="VU57" s="36" t="str">
        <f t="shared" si="167"/>
        <v/>
      </c>
      <c r="VW57" s="36" t="str">
        <f t="shared" si="168"/>
        <v/>
      </c>
      <c r="VX57" s="36" t="str">
        <f t="shared" si="169"/>
        <v/>
      </c>
      <c r="VZ57" s="36" t="str">
        <f t="shared" si="170"/>
        <v/>
      </c>
      <c r="WA57" s="36" t="str">
        <f t="shared" si="171"/>
        <v/>
      </c>
      <c r="WC57" s="36" t="str">
        <f t="shared" si="172"/>
        <v/>
      </c>
      <c r="WD57" s="36" t="str">
        <f t="shared" si="173"/>
        <v/>
      </c>
      <c r="WF57" s="36" t="str">
        <f t="shared" si="174"/>
        <v/>
      </c>
      <c r="WG57" s="36" t="str">
        <f t="shared" si="175"/>
        <v/>
      </c>
      <c r="WH57" s="34"/>
      <c r="WK57" s="33" t="str">
        <f t="shared" si="176"/>
        <v/>
      </c>
      <c r="WL57" s="35"/>
      <c r="WM57" s="38"/>
      <c r="WN57" s="36" t="str">
        <f t="shared" si="177"/>
        <v/>
      </c>
      <c r="WO57" s="33" t="str">
        <f t="shared" si="178"/>
        <v/>
      </c>
      <c r="WR57" s="36" t="str">
        <f t="shared" si="179"/>
        <v/>
      </c>
      <c r="WS57" s="33" t="str">
        <f t="shared" si="180"/>
        <v/>
      </c>
      <c r="WV57" s="36" t="str">
        <f t="shared" si="181"/>
        <v/>
      </c>
      <c r="WW57" s="33" t="str">
        <f t="shared" si="182"/>
        <v/>
      </c>
      <c r="WZ57" s="36" t="str">
        <f t="shared" si="183"/>
        <v/>
      </c>
      <c r="XA57" s="33" t="str">
        <f t="shared" si="184"/>
        <v/>
      </c>
      <c r="XB57" s="33"/>
      <c r="XD57" s="36" t="str">
        <f t="shared" si="185"/>
        <v/>
      </c>
      <c r="XE57" s="33" t="str">
        <f t="shared" si="186"/>
        <v/>
      </c>
      <c r="XF57" s="39"/>
      <c r="XG57" s="33" t="str">
        <f t="shared" si="187"/>
        <v/>
      </c>
      <c r="XH57" s="33" t="str">
        <f t="shared" si="188"/>
        <v/>
      </c>
      <c r="XI57" s="33" t="str">
        <f t="shared" si="189"/>
        <v/>
      </c>
      <c r="XJ57" s="33" t="str">
        <f t="shared" si="190"/>
        <v/>
      </c>
      <c r="XK57" s="33" t="str">
        <f t="shared" si="191"/>
        <v/>
      </c>
      <c r="XL57" s="33" t="str">
        <f t="shared" si="192"/>
        <v/>
      </c>
      <c r="XM57" s="33" t="str">
        <f t="shared" si="193"/>
        <v/>
      </c>
      <c r="XN57" s="33" t="str">
        <f t="shared" si="194"/>
        <v/>
      </c>
      <c r="XO57" s="33" t="str">
        <f t="shared" si="195"/>
        <v/>
      </c>
    </row>
    <row r="58" spans="3:639" s="32" customFormat="1" x14ac:dyDescent="0.25">
      <c r="C58" s="33" t="str">
        <f t="shared" si="20"/>
        <v/>
      </c>
      <c r="E58" s="32" t="str">
        <f t="shared" si="21"/>
        <v/>
      </c>
      <c r="F58" s="33" t="str">
        <f t="shared" si="22"/>
        <v/>
      </c>
      <c r="G58" s="33" t="str">
        <f t="shared" si="23"/>
        <v/>
      </c>
      <c r="J58" s="33" t="str">
        <f t="shared" si="24"/>
        <v/>
      </c>
      <c r="K58" s="33" t="str">
        <f t="shared" si="25"/>
        <v/>
      </c>
      <c r="L58" s="33" t="str">
        <f t="shared" si="26"/>
        <v/>
      </c>
      <c r="N58" s="33" t="str">
        <f t="shared" si="27"/>
        <v/>
      </c>
      <c r="O58" s="33" t="str">
        <f t="shared" si="28"/>
        <v/>
      </c>
      <c r="Q58" s="33" t="str">
        <f t="shared" si="29"/>
        <v/>
      </c>
      <c r="R58" s="33" t="str">
        <f t="shared" si="30"/>
        <v/>
      </c>
      <c r="S58" s="33"/>
      <c r="T58" s="33"/>
      <c r="U58" s="33" t="str">
        <f t="shared" si="31"/>
        <v/>
      </c>
      <c r="V58" s="33" t="str">
        <f t="shared" si="32"/>
        <v/>
      </c>
      <c r="W58" s="33"/>
      <c r="Y58" s="33" t="str">
        <f>IF(ISBLANK(X58),"",VLOOKUP(X58,resource_type!A:C,3,FALSE))</f>
        <v/>
      </c>
      <c r="Z58" s="33" t="str">
        <f>IF(ISBLANK(X58),"",VLOOKUP(X58,resource_type!A:C,2,FALSE))</f>
        <v/>
      </c>
      <c r="AA58" s="33" t="str">
        <f t="shared" si="33"/>
        <v/>
      </c>
      <c r="AB58" s="33" t="str">
        <f t="shared" si="34"/>
        <v/>
      </c>
      <c r="AD58" s="33" t="str">
        <f>IF(ISBLANK(AC58),"",VLOOKUP(AC58,resource_type!A:C,3,FALSE))</f>
        <v/>
      </c>
      <c r="AF58" s="33" t="str">
        <f>IF(ISBLANK(AE58),"",VLOOKUP(AE58,resource_type!A:C,3,FALSE))</f>
        <v/>
      </c>
      <c r="AG58" s="34"/>
      <c r="AI58" s="33" t="str">
        <f t="shared" si="35"/>
        <v/>
      </c>
      <c r="AK58" s="33" t="str">
        <f t="shared" si="36"/>
        <v/>
      </c>
      <c r="AM58" s="33" t="str">
        <f t="shared" si="37"/>
        <v/>
      </c>
      <c r="AO58" s="33" t="str">
        <f t="shared" si="38"/>
        <v/>
      </c>
      <c r="AP58" s="54"/>
      <c r="AQ58" s="35"/>
      <c r="AR58" s="36" t="str">
        <f t="shared" si="39"/>
        <v/>
      </c>
      <c r="AS58" s="36" t="str">
        <f t="shared" si="40"/>
        <v/>
      </c>
      <c r="AT58" s="35"/>
      <c r="AV58" s="33" t="str">
        <f t="shared" si="41"/>
        <v/>
      </c>
      <c r="AW58" s="33" t="str">
        <f t="shared" si="42"/>
        <v/>
      </c>
      <c r="AX58" s="33" t="str">
        <f t="shared" si="43"/>
        <v/>
      </c>
      <c r="AZ58" s="33" t="str">
        <f>IF(ISBLANK(AY58),"",IF(ISBLANK(VLOOKUP(AY58,role!A:E,2,FALSE)),"",VLOOKUP(AY58,role!A:E,2,FALSE)))</f>
        <v/>
      </c>
      <c r="BA58" s="33" t="str">
        <f>IF(ISBLANK(AY58),"",IF(ISBLANK(VLOOKUP(AY58,role!A:E,3,FALSE)),"",VLOOKUP(AY58,role!A:E,3,FALSE)))</f>
        <v/>
      </c>
      <c r="BB58" s="33" t="str">
        <f>IF(ISBLANK(AY58),"",IF(ISBLANK(VLOOKUP(AY58,role!A:E,4,FALSE)),"",VLOOKUP(AY58,role!A:E,4,FALSE)))</f>
        <v/>
      </c>
      <c r="BC58" s="33" t="str">
        <f>IF(ISBLANK(AY58),"",IF(ISBLANK(VLOOKUP(AY58,role!A:E,5,FALSE)),"",VLOOKUP(AY58,role!A:E,5,FALSE)))</f>
        <v/>
      </c>
      <c r="BE58" s="33" t="str">
        <f>IF(ISBLANK(BD58),"",IF(ISBLANK(VLOOKUP(BD58,role!A:E,2,FALSE)),"",VLOOKUP(BD58,role!A:E,2,FALSE)))</f>
        <v/>
      </c>
      <c r="BF58" s="33" t="str">
        <f>IF(ISBLANK(BD58),"",IF(ISBLANK(VLOOKUP(BD58,role!A:E,3,FALSE)),"",VLOOKUP(BD58,role!A:E,3,FALSE)))</f>
        <v/>
      </c>
      <c r="BG58" s="33" t="str">
        <f>IF(ISBLANK(BD58),"",IF(ISBLANK(VLOOKUP(BD58,role!A:E,4,FALSE)),"",VLOOKUP(BD58,role!A:E,4,FALSE)))</f>
        <v/>
      </c>
      <c r="BH58" s="33" t="str">
        <f>IF(ISBLANK(BD58),"",IF(ISBLANK(VLOOKUP(BD58,role!A:E,5,FALSE)),"",VLOOKUP(BD58,role!A:E,5,FALSE)))</f>
        <v/>
      </c>
      <c r="BN58" s="34"/>
      <c r="BQ58" s="41"/>
      <c r="BS58" s="33" t="str">
        <f t="shared" si="44"/>
        <v/>
      </c>
      <c r="BT58" s="33" t="str">
        <f t="shared" si="45"/>
        <v/>
      </c>
      <c r="BU58" s="33" t="str">
        <f t="shared" si="46"/>
        <v/>
      </c>
      <c r="BW58" s="33" t="str">
        <f>IF(ISBLANK(BV58),"",IF(ISBLANK(VLOOKUP(BV58,role!A:E,2,FALSE)),"",VLOOKUP(BV58,role!A:E,2,FALSE)))</f>
        <v/>
      </c>
      <c r="BX58" s="33" t="str">
        <f>IF(ISBLANK(BV58),"",IF(ISBLANK(VLOOKUP(BV58,role!A:E,3,FALSE)),"",VLOOKUP(BV58,role!A:E,3,FALSE)))</f>
        <v/>
      </c>
      <c r="BY58" s="33" t="str">
        <f>IF(ISBLANK(BV58),"",IF(ISBLANK(VLOOKUP(BV58,role!A:E,4,FALSE)),"",VLOOKUP(BV58,role!A:E,4,FALSE)))</f>
        <v/>
      </c>
      <c r="BZ58" s="33" t="str">
        <f>IF(ISBLANK(BV58),"",IF(ISBLANK(VLOOKUP(BV58,role!A:E,5,FALSE)),"",VLOOKUP(BV58,role!A:E,5,FALSE)))</f>
        <v/>
      </c>
      <c r="CB58" s="33" t="str">
        <f>IF(ISBLANK(CA58),"",IF(ISBLANK(VLOOKUP(CA58,role!A:E,2,FALSE)),"",VLOOKUP(CA58,role!A:E,2,FALSE)))</f>
        <v/>
      </c>
      <c r="CC58" s="33" t="str">
        <f>IF(ISBLANK(CA58),"",IF(ISBLANK(VLOOKUP(CA58,role!A:E,3,FALSE)),"",VLOOKUP(CA58,role!A:E,3,FALSE)))</f>
        <v/>
      </c>
      <c r="CD58" s="33" t="str">
        <f>IF(ISBLANK(CA58),"",IF(ISBLANK(VLOOKUP(CA58,role!A:E,4,FALSE)),"",VLOOKUP(CA58,role!A:E,4,FALSE)))</f>
        <v/>
      </c>
      <c r="CE58" s="33" t="str">
        <f>IF(ISBLANK(CA58),"",IF(ISBLANK(VLOOKUP(CA58,role!A:E,5,FALSE)),"",VLOOKUP(CA58,role!A:E,5,FALSE)))</f>
        <v/>
      </c>
      <c r="CK58" s="34"/>
      <c r="CN58" s="41"/>
      <c r="CP58" s="33" t="str">
        <f t="shared" si="47"/>
        <v/>
      </c>
      <c r="CQ58" s="33" t="str">
        <f t="shared" si="48"/>
        <v/>
      </c>
      <c r="CR58" s="33" t="str">
        <f t="shared" si="49"/>
        <v/>
      </c>
      <c r="CT58" s="33" t="str">
        <f>IF(ISBLANK(CS58),"",IF(ISBLANK(VLOOKUP(CS58,role!A:E,2,FALSE)),"",VLOOKUP(CS58,role!A:E,2,FALSE)))</f>
        <v/>
      </c>
      <c r="CU58" s="33" t="str">
        <f>IF(ISBLANK(CS58),"",IF(ISBLANK(VLOOKUP(CS58,role!A:E,3,FALSE)),"",VLOOKUP(CS58,role!A:E,3,FALSE)))</f>
        <v/>
      </c>
      <c r="CV58" s="33" t="str">
        <f>IF(ISBLANK(CS58),"",IF(ISBLANK(VLOOKUP(CS58,role!A:E,4,FALSE)),"",VLOOKUP(CS58,role!A:E,4,FALSE)))</f>
        <v/>
      </c>
      <c r="CW58" s="33" t="str">
        <f>IF(ISBLANK(CS58),"",IF(ISBLANK(VLOOKUP(CS58,role!A:E,5,FALSE)),"",VLOOKUP(CS58,role!A:E,5,FALSE)))</f>
        <v/>
      </c>
      <c r="DC58" s="34"/>
      <c r="DF58" s="41"/>
      <c r="DH58" s="33" t="str">
        <f t="shared" si="50"/>
        <v/>
      </c>
      <c r="DI58" s="33" t="str">
        <f t="shared" si="51"/>
        <v/>
      </c>
      <c r="DJ58" s="33" t="str">
        <f t="shared" si="52"/>
        <v/>
      </c>
      <c r="DL58" s="33" t="str">
        <f>IF(ISBLANK(DK58),"",IF(ISBLANK(VLOOKUP(DK58,role!A:E,2,FALSE)),"",VLOOKUP(DK58,role!A:E,2,FALSE)))</f>
        <v/>
      </c>
      <c r="DM58" s="33" t="str">
        <f>IF(ISBLANK(DK58),"",IF(ISBLANK(VLOOKUP(DK58,role!A:E,3,FALSE)),"",VLOOKUP(DK58,role!A:E,3,FALSE)))</f>
        <v/>
      </c>
      <c r="DN58" s="33" t="str">
        <f>IF(ISBLANK(DK58),"",IF(ISBLANK(VLOOKUP(DK58,role!A:E,4,FALSE)),"",VLOOKUP(DK58,role!A:E,4,FALSE)))</f>
        <v/>
      </c>
      <c r="DO58" s="33" t="str">
        <f>IF(ISBLANK(DK58),"",IF(ISBLANK(VLOOKUP(DK58,role!A:E,5,FALSE)),"",VLOOKUP(DK58,role!A:E,5,FALSE)))</f>
        <v/>
      </c>
      <c r="DU58" s="34"/>
      <c r="DX58" s="41"/>
      <c r="DZ58" s="33" t="str">
        <f t="shared" si="53"/>
        <v/>
      </c>
      <c r="EA58" s="33" t="str">
        <f t="shared" si="54"/>
        <v/>
      </c>
      <c r="EB58" s="33" t="str">
        <f t="shared" si="55"/>
        <v/>
      </c>
      <c r="ED58" s="33" t="str">
        <f>IF(ISBLANK(EC58),"",VLOOKUP(EC58,role!A:E,2,FALSE))</f>
        <v/>
      </c>
      <c r="EE58" s="33" t="str">
        <f>IF(ISBLANK(EC58),"",IF(ISBLANK(VLOOKUP(EC58,role!A:E,3,FALSE)),"",VLOOKUP(EC58,role!A:E,3,FALSE)))</f>
        <v/>
      </c>
      <c r="EF58" s="33" t="str">
        <f>IF(ISBLANK(EC58),"",IF(ISBLANK(VLOOKUP(EC58,role!A:E,4,FALSE)),"",VLOOKUP(EC58,role!A:E,4,FALSE)))</f>
        <v/>
      </c>
      <c r="EG58" s="33" t="str">
        <f>IF(ISBLANK(EC58),"",IF(ISBLANK(VLOOKUP(EC58,role!A:E,5,FALSE)),"",VLOOKUP(EC58,role!A:E,5,FALSE)))</f>
        <v/>
      </c>
      <c r="EM58" s="34"/>
      <c r="EP58" s="34"/>
      <c r="ES58" s="33" t="str">
        <f t="shared" si="56"/>
        <v/>
      </c>
      <c r="ET58" s="33" t="str">
        <f t="shared" si="57"/>
        <v/>
      </c>
      <c r="EU58" s="33" t="str">
        <f t="shared" si="58"/>
        <v/>
      </c>
      <c r="EW58" s="33" t="str">
        <f>IF(ISBLANK(EV58),"",IF(ISBLANK(VLOOKUP(EV58,role!A:E,2,FALSE)),"",VLOOKUP(EV58,role!A:E,2,FALSE)))</f>
        <v/>
      </c>
      <c r="EX58" s="33" t="str">
        <f>IF(ISBLANK(EV58),"",IF(ISBLANK(VLOOKUP(EV58,role!A:E,3,FALSE)),"",VLOOKUP(EV58,role!A:E,3,FALSE)))</f>
        <v/>
      </c>
      <c r="EY58" s="33" t="str">
        <f>IF(ISBLANK(EV58),"",IF(ISBLANK(VLOOKUP(EV58,role!A:E,4,FALSE)),"",VLOOKUP(EV58,role!A:E,4,FALSE)))</f>
        <v/>
      </c>
      <c r="EZ58" s="33" t="str">
        <f>IF(ISBLANK(EV58),"",IF(ISBLANK(VLOOKUP(EV58,role!A:E,5,FALSE)),"",VLOOKUP(EV58,role!A:E,5,FALSE)))</f>
        <v/>
      </c>
      <c r="FF58" s="34"/>
      <c r="FI58" s="41"/>
      <c r="FK58" s="33" t="str">
        <f t="shared" si="59"/>
        <v/>
      </c>
      <c r="FL58" s="33" t="str">
        <f t="shared" si="60"/>
        <v/>
      </c>
      <c r="FM58" s="33" t="str">
        <f t="shared" si="61"/>
        <v/>
      </c>
      <c r="FO58" s="33" t="str">
        <f>IF(ISBLANK(FN58),"",IF(ISBLANK(VLOOKUP(FN58,role!A:E,2,FALSE)),"",VLOOKUP(FN58,role!A:E,2,FALSE)))</f>
        <v/>
      </c>
      <c r="FP58" s="33" t="str">
        <f>IF(ISBLANK(FN58),"",IF(ISBLANK(VLOOKUP(FN58,role!A:E,3,FALSE)),"",VLOOKUP(FN58,role!A:E,3,FALSE)))</f>
        <v/>
      </c>
      <c r="FQ58" s="33" t="str">
        <f>IF(ISBLANK(FN58),"",IF(ISBLANK(VLOOKUP(FN58,role!A:E,4,FALSE)),"",VLOOKUP(FN58,role!A:E,4,FALSE)))</f>
        <v/>
      </c>
      <c r="FR58" s="33" t="str">
        <f>IF(ISBLANK(FN58),"",IF(ISBLANK(VLOOKUP(FN58,role!A:E,5,FALSE)),"",VLOOKUP(FN58,role!A:E,5,FALSE)))</f>
        <v/>
      </c>
      <c r="FX58" s="34"/>
      <c r="GA58" s="41"/>
      <c r="GC58" s="33" t="str">
        <f t="shared" si="62"/>
        <v/>
      </c>
      <c r="GD58" s="33" t="str">
        <f t="shared" si="63"/>
        <v/>
      </c>
      <c r="GE58" s="33" t="str">
        <f t="shared" si="64"/>
        <v/>
      </c>
      <c r="GG58" s="33" t="str">
        <f>IF(ISBLANK(GF58),"",IF(ISBLANK(VLOOKUP(GF58,role!A:E,2,FALSE)),"",VLOOKUP(GF58,role!A:E,2,FALSE)))</f>
        <v/>
      </c>
      <c r="GH58" s="33" t="str">
        <f>IF(ISBLANK(GF58),"",IF(ISBLANK(VLOOKUP(GF58,role!A:E,3,FALSE)),"",VLOOKUP(GF58,role!A:E,3,FALSE)))</f>
        <v/>
      </c>
      <c r="GI58" s="33" t="str">
        <f>IF(ISBLANK(GF58),"",IF(ISBLANK(VLOOKUP(GF58,role!A:E,4,FALSE)),"",VLOOKUP(GF58,role!A:E,4,FALSE)))</f>
        <v/>
      </c>
      <c r="GJ58" s="33" t="str">
        <f>IF(ISBLANK(GF58),"",IF(ISBLANK(VLOOKUP(GF58,role!A:E,5,FALSE)),"",VLOOKUP(GF58,role!A:E,5,FALSE)))</f>
        <v/>
      </c>
      <c r="GP58" s="34"/>
      <c r="GS58" s="41"/>
      <c r="GU58" s="33" t="str">
        <f t="shared" si="65"/>
        <v/>
      </c>
      <c r="GV58" s="33" t="str">
        <f t="shared" si="66"/>
        <v/>
      </c>
      <c r="GW58" s="33" t="str">
        <f t="shared" si="67"/>
        <v/>
      </c>
      <c r="GY58" s="33" t="str">
        <f>IF(ISBLANK(GX58),"",IF(ISBLANK(VLOOKUP(GX58,role!A:E,2,FALSE)),"",VLOOKUP(GX58,role!A:E,2,FALSE)))</f>
        <v/>
      </c>
      <c r="GZ58" s="33" t="str">
        <f>IF(ISBLANK(GX58),"",IF(ISBLANK(VLOOKUP(GX58,role!A:E,3,FALSE)),"",VLOOKUP(GX58,role!A:E,3,FALSE)))</f>
        <v/>
      </c>
      <c r="HA58" s="33" t="str">
        <f>IF(ISBLANK(GX58),"",IF(ISBLANK(VLOOKUP(GX58,role!A:E,4,FALSE)),"",VLOOKUP(GX58,role!A:E,4,FALSE)))</f>
        <v/>
      </c>
      <c r="HB58" s="33" t="str">
        <f>IF(ISBLANK(GX58),"",IF(ISBLANK(VLOOKUP(GX58,role!A:E,5,FALSE)),"",VLOOKUP(GX58,role!A:E,5,FALSE)))</f>
        <v/>
      </c>
      <c r="HH58" s="34"/>
      <c r="HK58" s="41"/>
      <c r="HM58" s="33" t="str">
        <f t="shared" si="68"/>
        <v/>
      </c>
      <c r="HN58" s="33" t="str">
        <f t="shared" si="69"/>
        <v/>
      </c>
      <c r="HO58" s="33" t="str">
        <f t="shared" si="70"/>
        <v/>
      </c>
      <c r="HQ58" s="33" t="str">
        <f>IF(ISBLANK(HP58),"",IF(ISBLANK(VLOOKUP(HP58,role!A:E,2,FALSE)),"",VLOOKUP(HP58,role!A:E,2,FALSE)))</f>
        <v/>
      </c>
      <c r="HR58" s="33" t="str">
        <f>IF(ISBLANK(HP58),"",IF(ISBLANK(VLOOKUP(HP58,role!A:E,3,FALSE)),"",VLOOKUP(HP58,role!A:E,3,FALSE)))</f>
        <v/>
      </c>
      <c r="HS58" s="33" t="str">
        <f>IF(ISBLANK(HP58),"",IF(ISBLANK(VLOOKUP(HP58,role!A:E,4,FALSE)),"",VLOOKUP(HP58,role!A:E,4,FALSE)))</f>
        <v/>
      </c>
      <c r="HT58" s="33" t="str">
        <f>IF(ISBLANK(HP58),"",IF(ISBLANK(VLOOKUP(HP58,role!A:E,5,FALSE)),"",VLOOKUP(HP58,role!A:E,5,FALSE)))</f>
        <v/>
      </c>
      <c r="HZ58" s="34"/>
      <c r="IC58" s="34"/>
      <c r="IF58" s="33" t="str">
        <f t="shared" si="71"/>
        <v/>
      </c>
      <c r="IG58" s="33" t="str">
        <f t="shared" si="72"/>
        <v/>
      </c>
      <c r="IH58" s="33" t="str">
        <f t="shared" si="73"/>
        <v/>
      </c>
      <c r="IJ58" s="33" t="str">
        <f>IF(ISBLANK(II58),"",IF(ISBLANK(VLOOKUP(II58,role!A:E,2,FALSE)),"",VLOOKUP(II58,role!A:E,2,FALSE)))</f>
        <v/>
      </c>
      <c r="IK58" s="33" t="str">
        <f>IF(ISBLANK(II58),"",IF(ISBLANK(VLOOKUP(II58,role!A:E,3,FALSE)),"",VLOOKUP(II58,role!A:E,3,FALSE)))</f>
        <v/>
      </c>
      <c r="IL58" s="33" t="str">
        <f>IF(ISBLANK(II58),"",IF(ISBLANK(VLOOKUP(II58,role!A:E,4,FALSE)),"",VLOOKUP(II58,role!A:E,4,FALSE)))</f>
        <v/>
      </c>
      <c r="IM58" s="33" t="str">
        <f>IF(ISBLANK(II58),"",IF(ISBLANK(VLOOKUP(II58,role!A:E,5,FALSE)),"",VLOOKUP(II58,role!A:E,5,FALSE)))</f>
        <v/>
      </c>
      <c r="IS58" s="34"/>
      <c r="IV58" s="41"/>
      <c r="IX58" s="33" t="str">
        <f t="shared" si="74"/>
        <v/>
      </c>
      <c r="IY58" s="33" t="str">
        <f t="shared" si="75"/>
        <v/>
      </c>
      <c r="IZ58" s="33" t="str">
        <f t="shared" si="76"/>
        <v/>
      </c>
      <c r="JB58" s="33" t="str">
        <f>IF(ISBLANK(JA58),"",IF(ISBLANK(VLOOKUP(JA58,role!A:E,2,FALSE)),"",VLOOKUP(JA58,role!A:E,2,FALSE)))</f>
        <v/>
      </c>
      <c r="JC58" s="33" t="str">
        <f>IF(ISBLANK(JA58),"",IF(ISBLANK(VLOOKUP(JA58,role!A:E,3,FALSE)),"",VLOOKUP(JA58,role!A:E,3,FALSE)))</f>
        <v/>
      </c>
      <c r="JD58" s="33" t="str">
        <f>IF(ISBLANK(JA58),"",IF(ISBLANK(VLOOKUP(JA58,role!A:E,4,FALSE)),"",VLOOKUP(JA58,role!A:E,4,FALSE)))</f>
        <v/>
      </c>
      <c r="JE58" s="33" t="str">
        <f>IF(ISBLANK(JA58),"",IF(ISBLANK(VLOOKUP(JA58,role!A:E,5,FALSE)),"",VLOOKUP(JA58,role!A:E,5,FALSE)))</f>
        <v/>
      </c>
      <c r="JK58" s="34"/>
      <c r="JN58" s="41"/>
      <c r="JP58" s="33" t="str">
        <f t="shared" si="77"/>
        <v/>
      </c>
      <c r="JQ58" s="33" t="str">
        <f t="shared" si="78"/>
        <v/>
      </c>
      <c r="JR58" s="33" t="str">
        <f t="shared" si="79"/>
        <v/>
      </c>
      <c r="JT58" s="33" t="str">
        <f>IF(ISBLANK(JS58),"",IF(ISBLANK(VLOOKUP(JS58,role!A:E,2,FALSE)),"",VLOOKUP(JS58,role!A:E,2,FALSE)))</f>
        <v/>
      </c>
      <c r="JU58" s="33" t="str">
        <f>IF(ISBLANK(JS58),"",IF(ISBLANK(VLOOKUP(JS58,role!A:E,3,FALSE)),"",VLOOKUP(JS58,role!A:E,3,FALSE)))</f>
        <v/>
      </c>
      <c r="JV58" s="33" t="str">
        <f>IF(ISBLANK(JS58),"",IF(ISBLANK(VLOOKUP(JS58,role!A:E,4,FALSE)),"",VLOOKUP(JS58,role!A:E,4,FALSE)))</f>
        <v/>
      </c>
      <c r="JW58" s="33" t="str">
        <f>IF(ISBLANK(JS58),"",IF(ISBLANK(VLOOKUP(JS58,role!A:E,5,FALSE)),"",VLOOKUP(JS58,role!A:E,5,FALSE)))</f>
        <v/>
      </c>
      <c r="KC58" s="34"/>
      <c r="KF58" s="41"/>
      <c r="KH58" s="33" t="str">
        <f t="shared" si="80"/>
        <v/>
      </c>
      <c r="KI58" s="33" t="str">
        <f t="shared" si="81"/>
        <v/>
      </c>
      <c r="KJ58" s="33" t="str">
        <f t="shared" si="82"/>
        <v/>
      </c>
      <c r="KL58" s="33" t="str">
        <f>IF(ISBLANK(KK58),"",IF(ISBLANK(VLOOKUP(KK58,role!A:E,2,FALSE)),"",VLOOKUP(KK58,role!A:E,2,FALSE)))</f>
        <v/>
      </c>
      <c r="KM58" s="33" t="str">
        <f>IF(ISBLANK(KK58),"",IF(ISBLANK(VLOOKUP(KK58,role!A:E,3,FALSE)),"",VLOOKUP(KK58,role!A:E,3,FALSE)))</f>
        <v/>
      </c>
      <c r="KN58" s="33" t="str">
        <f>IF(ISBLANK(KK58),"",IF(ISBLANK(VLOOKUP(KK58,role!A:E,4,FALSE)),"",VLOOKUP(KK58,role!A:E,4,FALSE)))</f>
        <v/>
      </c>
      <c r="KO58" s="33" t="str">
        <f>IF(ISBLANK(KK58),"",IF(ISBLANK(VLOOKUP(KK58,role!A:E,5,FALSE)),"",VLOOKUP(KK58,role!A:E,5,FALSE)))</f>
        <v/>
      </c>
      <c r="KU58" s="34"/>
      <c r="KX58" s="41"/>
      <c r="KZ58" s="33" t="str">
        <f t="shared" si="83"/>
        <v/>
      </c>
      <c r="LA58" s="33" t="str">
        <f t="shared" si="84"/>
        <v/>
      </c>
      <c r="LB58" s="33" t="str">
        <f t="shared" si="85"/>
        <v/>
      </c>
      <c r="LD58" s="33" t="str">
        <f>IF(ISBLANK(LC58),"",IF(ISBLANK(VLOOKUP(LC58,role!A:E,2,FALSE)),"",VLOOKUP(LC58,role!A:E,2,FALSE)))</f>
        <v/>
      </c>
      <c r="LE58" s="33" t="str">
        <f>IF(ISBLANK(LC58),"",IF(ISBLANK(VLOOKUP(LC58,role!A:E,3,FALSE)),"",VLOOKUP(LC58,role!A:E,3,FALSE)))</f>
        <v/>
      </c>
      <c r="LF58" s="33" t="str">
        <f>IF(ISBLANK(LC58),"",IF(ISBLANK(VLOOKUP(LC58,role!A:E,4,FALSE)),"",VLOOKUP(LC58,role!A:E,4,FALSE)))</f>
        <v/>
      </c>
      <c r="LG58" s="33" t="str">
        <f>IF(ISBLANK(LC58),"",IF(ISBLANK(VLOOKUP(LC58,role!A:E,5,FALSE)),"",VLOOKUP(LC58,role!A:E,5,FALSE)))</f>
        <v/>
      </c>
      <c r="LM58" s="34"/>
      <c r="LP58" s="41"/>
      <c r="LR58" s="33" t="str">
        <f t="shared" si="86"/>
        <v/>
      </c>
      <c r="LS58" s="33" t="str">
        <f t="shared" si="87"/>
        <v/>
      </c>
      <c r="LT58" s="33" t="str">
        <f t="shared" si="88"/>
        <v/>
      </c>
      <c r="LV58" s="33" t="str">
        <f>IF(ISBLANK(LU58),"",IF(ISBLANK(VLOOKUP(LU58,role!A:E,2,FALSE)),"",VLOOKUP(LU58,role!A:E,2,FALSE)))</f>
        <v/>
      </c>
      <c r="LW58" s="33" t="str">
        <f>IF(ISBLANK(LU58),"",IF(ISBLANK(VLOOKUP(LU58,role!A:E,3,FALSE)),"",VLOOKUP(LU58,role!A:E,3,FALSE)))</f>
        <v/>
      </c>
      <c r="LX58" s="33" t="str">
        <f>IF(ISBLANK(LU58),"",IF(ISBLANK(VLOOKUP(LU58,role!A:E,4,FALSE)),"",VLOOKUP(LU58,role!A:E,4,FALSE)))</f>
        <v/>
      </c>
      <c r="LY58" s="33" t="str">
        <f>IF(ISBLANK(LU58),"",IF(ISBLANK(VLOOKUP(LU58,role!A:E,5,FALSE)),"",VLOOKUP(LU58,role!A:E,5,FALSE)))</f>
        <v/>
      </c>
      <c r="ME58" s="34"/>
      <c r="MH58" s="41"/>
      <c r="MJ58" s="33" t="str">
        <f t="shared" si="89"/>
        <v/>
      </c>
      <c r="MK58" s="33" t="str">
        <f t="shared" si="90"/>
        <v/>
      </c>
      <c r="ML58" s="33" t="str">
        <f t="shared" si="91"/>
        <v/>
      </c>
      <c r="MN58" s="33" t="str">
        <f>IF(ISBLANK(MM58),"",IF(ISBLANK(VLOOKUP(MM58,role!A:E,2,FALSE)),"",VLOOKUP(MM58,role!A:E,2,FALSE)))</f>
        <v/>
      </c>
      <c r="MO58" s="33" t="str">
        <f>IF(ISBLANK(MM58),"",IF(ISBLANK(VLOOKUP(MM58,role!A:E,3,FALSE)),"",VLOOKUP(MM58,role!A:E,3,FALSE)))</f>
        <v/>
      </c>
      <c r="MP58" s="33" t="str">
        <f>IF(ISBLANK(MM58),"",IF(ISBLANK(VLOOKUP(MM58,role!A:E,4,FALSE)),"",VLOOKUP(MM58,role!A:E,4,FALSE)))</f>
        <v/>
      </c>
      <c r="MQ58" s="33" t="str">
        <f>IF(ISBLANK(MM58),"",IF(ISBLANK(VLOOKUP(MM58,role!A:E,5,FALSE)),"",VLOOKUP(MM58,role!A:E,5,FALSE)))</f>
        <v/>
      </c>
      <c r="MW58" s="34"/>
      <c r="MZ58" s="41"/>
      <c r="NB58" s="33" t="str">
        <f t="shared" si="92"/>
        <v/>
      </c>
      <c r="NC58" s="33" t="str">
        <f t="shared" si="93"/>
        <v/>
      </c>
      <c r="ND58" s="33" t="str">
        <f t="shared" si="94"/>
        <v/>
      </c>
      <c r="NF58" s="33" t="str">
        <f>IF(ISBLANK(NE58),"",IF(ISBLANK(VLOOKUP(NE58,role!A:E,2,FALSE)),"",VLOOKUP(NE58,role!A:E,2,FALSE)))</f>
        <v/>
      </c>
      <c r="NG58" s="33" t="str">
        <f>IF(ISBLANK(NE58),"",IF(ISBLANK(VLOOKUP(NE58,role!A:E,3,FALSE)),"",VLOOKUP(NE58,role!A:E,3,FALSE)))</f>
        <v/>
      </c>
      <c r="NH58" s="33" t="str">
        <f>IF(ISBLANK(NE58),"",IF(ISBLANK(VLOOKUP(NE58,role!A:E,4,FALSE)),"",VLOOKUP(NE58,role!A:E,4,FALSE)))</f>
        <v/>
      </c>
      <c r="NI58" s="33" t="str">
        <f>IF(ISBLANK(NE58),"",IF(ISBLANK(VLOOKUP(NE58,role!A:E,5,FALSE)),"",VLOOKUP(NE58,role!A:E,5,FALSE)))</f>
        <v/>
      </c>
      <c r="NO58" s="34"/>
      <c r="NR58" s="41"/>
      <c r="NT58" s="33" t="str">
        <f t="shared" si="95"/>
        <v/>
      </c>
      <c r="NU58" s="33" t="str">
        <f t="shared" si="96"/>
        <v/>
      </c>
      <c r="NV58" s="33" t="str">
        <f t="shared" si="97"/>
        <v/>
      </c>
      <c r="NX58" s="33" t="str">
        <f>IF(ISBLANK(NW58),"",IF(ISBLANK(VLOOKUP(NW58,role!A:E,2,FALSE)),"",VLOOKUP(NW58,role!A:E,2,FALSE)))</f>
        <v/>
      </c>
      <c r="NY58" s="33" t="str">
        <f>IF(ISBLANK(NW58),"",IF(ISBLANK(VLOOKUP(NW58,role!A:E,3,FALSE)),"",VLOOKUP(NW58,role!A:E,3,FALSE)))</f>
        <v/>
      </c>
      <c r="NZ58" s="33" t="str">
        <f>IF(ISBLANK(NW58),"",IF(ISBLANK(VLOOKUP(NW58,role!A:E,4,FALSE)),"",VLOOKUP(NW58,role!A:E,4,FALSE)))</f>
        <v/>
      </c>
      <c r="OA58" s="33" t="str">
        <f>IF(ISBLANK(NW58),"",IF(ISBLANK(VLOOKUP(NW58,role!A:E,5,FALSE)),"",VLOOKUP(NW58,role!A:E,5,FALSE)))</f>
        <v/>
      </c>
      <c r="OG58" s="34"/>
      <c r="OJ58" s="41"/>
      <c r="OL58" s="33" t="str">
        <f t="shared" si="98"/>
        <v/>
      </c>
      <c r="OM58" s="33" t="str">
        <f t="shared" si="99"/>
        <v/>
      </c>
      <c r="ON58" s="33" t="str">
        <f t="shared" si="100"/>
        <v/>
      </c>
      <c r="OP58" s="33" t="str">
        <f>IF(ISBLANK(OO58),"",IF(ISBLANK(VLOOKUP(OO58,role!A:E,2,FALSE)),"",VLOOKUP(OO58,role!A:E,2,FALSE)))</f>
        <v/>
      </c>
      <c r="OQ58" s="33" t="str">
        <f>IF(ISBLANK(OO58),"",IF(ISBLANK(VLOOKUP(OO58,role!A:E,3,FALSE)),"",VLOOKUP(OO58,role!A:E,3,FALSE)))</f>
        <v/>
      </c>
      <c r="OR58" s="33" t="str">
        <f>IF(ISBLANK(OO58),"",IF(ISBLANK(VLOOKUP(OO58,role!A:E,4,FALSE)),"",VLOOKUP(OO58,role!A:E,4,FALSE)))</f>
        <v/>
      </c>
      <c r="OS58" s="33" t="str">
        <f>IF(ISBLANK(OO58),"",IF(ISBLANK(VLOOKUP(OO58,role!A:E,5,FALSE)),"",VLOOKUP(OO58,role!A:E,5,FALSE)))</f>
        <v/>
      </c>
      <c r="OY58" s="34"/>
      <c r="PB58" s="34"/>
      <c r="PC58" s="35"/>
      <c r="PD58" s="36" t="str">
        <f t="shared" si="101"/>
        <v/>
      </c>
      <c r="PF58" s="33" t="str">
        <f>IF(ISBLANK(PE58),"",IF(ISBLANK(VLOOKUP(PE58,role!A:E,2,FALSE)),"",VLOOKUP(PE58,role!A:E,2,FALSE)))</f>
        <v/>
      </c>
      <c r="PG58" s="33" t="str">
        <f>IF(ISBLANK(PE58),"",IF(ISBLANK(VLOOKUP(PE58,role!A:E,3,FALSE)),"",VLOOKUP(PE58,role!A:E,3,FALSE)))</f>
        <v/>
      </c>
      <c r="PH58" s="33" t="str">
        <f>IF(ISBLANK(PE58),"",IF(ISBLANK(VLOOKUP(PE58,role!A:E,4,FALSE)),"",VLOOKUP(PE58,role!A:E,4,FALSE)))</f>
        <v/>
      </c>
      <c r="PI58" s="33" t="str">
        <f>IF(ISBLANK(PE58),"",IF(ISBLANK(VLOOKUP(PE58,role!A:E,5,FALSE)),"",VLOOKUP(PE58,role!A:E,5,FALSE)))</f>
        <v/>
      </c>
      <c r="PJ58" s="38"/>
      <c r="PK58" s="36" t="str">
        <f t="shared" si="102"/>
        <v/>
      </c>
      <c r="PM58" s="33" t="str">
        <f>IF(ISBLANK(PL58),"",IF(ISBLANK(VLOOKUP(PL58,role!A:E,2,FALSE)),"",VLOOKUP(PL58,role!A:E,2,FALSE)))</f>
        <v/>
      </c>
      <c r="PN58" s="33" t="str">
        <f>IF(ISBLANK(PL58),"",IF(ISBLANK(VLOOKUP(PL58,role!A:E,3,FALSE)),"",VLOOKUP(PL58,role!A:E,3,FALSE)))</f>
        <v/>
      </c>
      <c r="PO58" s="33" t="str">
        <f>IF(ISBLANK(PL58),"",IF(ISBLANK(VLOOKUP(PL58,role!A:E,4,FALSE)),"",VLOOKUP(PL58,role!A:E,4,FALSE)))</f>
        <v/>
      </c>
      <c r="PP58" s="33" t="str">
        <f>IF(ISBLANK(PL58),"",IF(ISBLANK(VLOOKUP(PL58,role!A:E,5,FALSE)),"",VLOOKUP(PL58,role!A:E,5,FALSE)))</f>
        <v/>
      </c>
      <c r="PQ58" s="38"/>
      <c r="PR58" s="36" t="str">
        <f t="shared" si="103"/>
        <v/>
      </c>
      <c r="PT58" s="33" t="str">
        <f>IF(ISBLANK(PS58),"",IF(ISBLANK(VLOOKUP(PS58,role!A:E,2,FALSE)),"",VLOOKUP(PS58,role!A:E,2,FALSE)))</f>
        <v/>
      </c>
      <c r="PU58" s="33" t="str">
        <f>IF(ISBLANK(PS58),"",IF(ISBLANK(VLOOKUP(PS58,role!A:E,3,FALSE)),"",VLOOKUP(PS58,role!A:E,3,FALSE)))</f>
        <v/>
      </c>
      <c r="PV58" s="33" t="str">
        <f>IF(ISBLANK(PS58),"",IF(ISBLANK(VLOOKUP(PS58,role!A:E,4,FALSE)),"",VLOOKUP(PS58,role!A:E,4,FALSE)))</f>
        <v/>
      </c>
      <c r="PW58" s="33" t="str">
        <f>IF(ISBLANK(PS58),"",IF(ISBLANK(VLOOKUP(PS58,role!A:E,5,FALSE)),"",VLOOKUP(PS58,role!A:E,5,FALSE)))</f>
        <v/>
      </c>
      <c r="PX58" s="38"/>
      <c r="PY58" s="36" t="str">
        <f t="shared" si="104"/>
        <v/>
      </c>
      <c r="QA58" s="33" t="str">
        <f>IF(ISBLANK(PZ58),"",IF(ISBLANK(VLOOKUP(PZ58,role!A:E,2,FALSE)),"",VLOOKUP(PZ58,role!A:E,2,FALSE)))</f>
        <v/>
      </c>
      <c r="QB58" s="33" t="str">
        <f>IF(ISBLANK(PZ58),"",IF(ISBLANK(VLOOKUP(PZ58,role!A:E,3,FALSE)),"",VLOOKUP(PZ58,role!A:E,3,FALSE)))</f>
        <v/>
      </c>
      <c r="QC58" s="33" t="str">
        <f>IF(ISBLANK(PZ58),"",IF(ISBLANK(VLOOKUP(PZ58,role!A:E,4,FALSE)),"",VLOOKUP(PZ58,role!A:E,4,FALSE)))</f>
        <v/>
      </c>
      <c r="QD58" s="33" t="str">
        <f>IF(ISBLANK(PZ58),"",IF(ISBLANK(VLOOKUP(PZ58,role!A:E,5,FALSE)),"",VLOOKUP(PZ58,role!A:E,5,FALSE)))</f>
        <v/>
      </c>
      <c r="QE58" s="38"/>
      <c r="QF58" s="36" t="str">
        <f t="shared" si="105"/>
        <v/>
      </c>
      <c r="QH58" s="33" t="str">
        <f>IF(ISBLANK(QG58),"",IF(ISBLANK(VLOOKUP(QG58,role!A:E,2,FALSE)),"",VLOOKUP(QG58,role!A:E,2,FALSE)))</f>
        <v/>
      </c>
      <c r="QI58" s="33" t="str">
        <f>IF(ISBLANK(QG58),"",IF(ISBLANK(VLOOKUP(QG58,role!A:E,3,FALSE)),"",VLOOKUP(QG58,role!A:E,3,FALSE)))</f>
        <v/>
      </c>
      <c r="QJ58" s="33" t="str">
        <f>IF(ISBLANK(QG58),"",IF(ISBLANK(VLOOKUP(QG58,role!A:E,4,FALSE)),"",VLOOKUP(QG58,role!A:E,4,FALSE)))</f>
        <v/>
      </c>
      <c r="QK58" s="33" t="str">
        <f>IF(ISBLANK(QG58),"",IF(ISBLANK(VLOOKUP(QG58,role!A:E,5,FALSE)),"",VLOOKUP(QG58,role!A:E,5,FALSE)))</f>
        <v/>
      </c>
      <c r="QL58" s="34"/>
      <c r="QM58" s="38"/>
      <c r="QN58" s="36" t="str">
        <f t="shared" si="106"/>
        <v/>
      </c>
      <c r="QP58" s="33" t="str">
        <f>IF(ISBLANK(QO58),"",IF(ISBLANK(VLOOKUP(QO58,role!A:E,2,FALSE)),"",VLOOKUP(QO58,role!A:E,2,FALSE)))</f>
        <v/>
      </c>
      <c r="QQ58" s="33" t="str">
        <f>IF(ISBLANK(QO58),"",IF(ISBLANK(VLOOKUP(QO58,role!A:E,3,FALSE)),"",VLOOKUP(QO58,role!A:E,3,FALSE)))</f>
        <v/>
      </c>
      <c r="QR58" s="33" t="str">
        <f>IF(ISBLANK(QO58),"",IF(ISBLANK(VLOOKUP(QO58,role!A:E,4,FALSE)),"",VLOOKUP(QO58,role!A:E,4,FALSE)))</f>
        <v/>
      </c>
      <c r="QS58" s="33" t="str">
        <f>IF(ISBLANK(QO58),"",IF(ISBLANK(VLOOKUP(QO58,role!A:E,5,FALSE)),"",VLOOKUP(QO58,role!A:E,5,FALSE)))</f>
        <v/>
      </c>
      <c r="QT58" s="38"/>
      <c r="QU58" s="36" t="str">
        <f t="shared" si="107"/>
        <v/>
      </c>
      <c r="QW58" s="33" t="str">
        <f>IF(ISBLANK(QV58),"",IF(ISBLANK(VLOOKUP(QV58,role!A:E,2,FALSE)),"",VLOOKUP(QV58,role!A:E,2,FALSE)))</f>
        <v/>
      </c>
      <c r="QX58" s="33" t="str">
        <f>IF(ISBLANK(QV58),"",IF(ISBLANK(VLOOKUP(QV58,role!A:E,3,FALSE)),"",VLOOKUP(QV58,role!A:E,3,FALSE)))</f>
        <v/>
      </c>
      <c r="QY58" s="33" t="str">
        <f>IF(ISBLANK(QV58),"",IF(ISBLANK(VLOOKUP(QV58,role!A:E,4,FALSE)),"",VLOOKUP(QV58,role!A:E,4,FALSE)))</f>
        <v/>
      </c>
      <c r="QZ58" s="33" t="str">
        <f>IF(ISBLANK(QV58),"",IF(ISBLANK(VLOOKUP(QV58,role!A:E,5,FALSE)),"",VLOOKUP(QV58,role!A:E,5,FALSE)))</f>
        <v/>
      </c>
      <c r="RA58" s="38"/>
      <c r="RB58" s="36" t="str">
        <f t="shared" si="108"/>
        <v/>
      </c>
      <c r="RD58" s="33" t="str">
        <f>IF(ISBLANK(RC58),"",IF(ISBLANK(VLOOKUP(RC58,role!A:E,2,FALSE)),"",VLOOKUP(RC58,role!A:E,2,FALSE)))</f>
        <v/>
      </c>
      <c r="RE58" s="33" t="str">
        <f>IF(ISBLANK(RC58),"",IF(ISBLANK(VLOOKUP(RC58,role!A:E,3,FALSE)),"",VLOOKUP(RC58,role!A:E,3,FALSE)))</f>
        <v/>
      </c>
      <c r="RF58" s="33" t="str">
        <f>IF(ISBLANK(RC58),"",IF(ISBLANK(VLOOKUP(RC58,role!A:E,4,FALSE)),"",VLOOKUP(RC58,role!A:E,4,FALSE)))</f>
        <v/>
      </c>
      <c r="RG58" s="33" t="str">
        <f>IF(ISBLANK(RC58),"",IF(ISBLANK(VLOOKUP(RC58,role!A:E,5,FALSE)),"",VLOOKUP(RC58,role!A:E,5,FALSE)))</f>
        <v/>
      </c>
      <c r="RH58" s="38"/>
      <c r="RI58" s="36" t="str">
        <f t="shared" si="109"/>
        <v/>
      </c>
      <c r="RK58" s="33" t="str">
        <f>IF(ISBLANK(RJ58),"",IF(ISBLANK(VLOOKUP(RJ58,role!A:E,2,FALSE)),"",VLOOKUP(RJ58,role!A:E,2,FALSE)))</f>
        <v/>
      </c>
      <c r="RL58" s="33" t="str">
        <f>IF(ISBLANK(RJ58),"",IF(ISBLANK(VLOOKUP(RJ58,role!A:E,3,FALSE)),"",VLOOKUP(RJ58,role!A:E,3,FALSE)))</f>
        <v/>
      </c>
      <c r="RM58" s="33" t="str">
        <f>IF(ISBLANK(RJ58),"",IF(ISBLANK(VLOOKUP(RJ58,role!A:E,4,FALSE)),"",VLOOKUP(RJ58,role!A:E,4,FALSE)))</f>
        <v/>
      </c>
      <c r="RN58" s="33" t="str">
        <f>IF(ISBLANK(RJ58),"",IF(ISBLANK(VLOOKUP(RJ58,role!A:E,5,FALSE)),"",VLOOKUP(RJ58,role!A:E,5,FALSE)))</f>
        <v/>
      </c>
      <c r="RO58" s="38"/>
      <c r="RP58" s="36" t="str">
        <f t="shared" si="110"/>
        <v/>
      </c>
      <c r="RR58" s="33" t="str">
        <f t="shared" si="111"/>
        <v/>
      </c>
      <c r="RS58" s="33" t="str">
        <f t="shared" si="112"/>
        <v/>
      </c>
      <c r="RT58" s="33" t="str">
        <f t="shared" si="113"/>
        <v/>
      </c>
      <c r="RU58" s="33" t="str">
        <f t="shared" si="114"/>
        <v/>
      </c>
      <c r="RV58" s="34"/>
      <c r="RW58" s="35"/>
      <c r="RY58" s="33" t="str">
        <f t="shared" si="115"/>
        <v/>
      </c>
      <c r="RZ58" s="41"/>
      <c r="SA58" s="33" t="str">
        <f t="shared" si="116"/>
        <v/>
      </c>
      <c r="SC58" s="33" t="str">
        <f t="shared" si="117"/>
        <v/>
      </c>
      <c r="SE58" s="33" t="str">
        <f t="shared" si="118"/>
        <v/>
      </c>
      <c r="SG58" s="33" t="str">
        <f t="shared" si="119"/>
        <v/>
      </c>
      <c r="SI58" s="33" t="str">
        <f t="shared" si="120"/>
        <v/>
      </c>
      <c r="SK58" s="33" t="str">
        <f t="shared" si="121"/>
        <v/>
      </c>
      <c r="SM58" s="33" t="str">
        <f t="shared" si="122"/>
        <v/>
      </c>
      <c r="SO58" s="33" t="str">
        <f t="shared" si="123"/>
        <v/>
      </c>
      <c r="SQ58" s="33" t="str">
        <f t="shared" si="124"/>
        <v/>
      </c>
      <c r="SS58" s="33" t="str">
        <f t="shared" si="125"/>
        <v/>
      </c>
      <c r="ST58" s="34"/>
      <c r="SV58" s="33" t="str">
        <f t="shared" si="126"/>
        <v/>
      </c>
      <c r="SX58" s="33" t="str">
        <f t="shared" si="127"/>
        <v/>
      </c>
      <c r="SZ58" s="33" t="str">
        <f t="shared" si="128"/>
        <v/>
      </c>
      <c r="TB58" s="33" t="str">
        <f t="shared" si="129"/>
        <v/>
      </c>
      <c r="TD58" s="33" t="str">
        <f t="shared" si="130"/>
        <v/>
      </c>
      <c r="TE58" s="34"/>
      <c r="TG58" s="33" t="str">
        <f t="shared" si="131"/>
        <v/>
      </c>
      <c r="TI58" s="33" t="str">
        <f t="shared" si="132"/>
        <v/>
      </c>
      <c r="TK58" s="33" t="str">
        <f t="shared" si="133"/>
        <v/>
      </c>
      <c r="TM58" s="33" t="str">
        <f t="shared" si="134"/>
        <v/>
      </c>
      <c r="TO58" s="33" t="str">
        <f t="shared" si="135"/>
        <v/>
      </c>
      <c r="TP58" s="34"/>
      <c r="TR58" s="33" t="str">
        <f t="shared" si="136"/>
        <v/>
      </c>
      <c r="TT58" s="33" t="str">
        <f t="shared" si="137"/>
        <v/>
      </c>
      <c r="TV58" s="33" t="str">
        <f t="shared" si="138"/>
        <v/>
      </c>
      <c r="TX58" s="33" t="str">
        <f t="shared" si="139"/>
        <v/>
      </c>
      <c r="TZ58" s="33" t="str">
        <f t="shared" si="140"/>
        <v/>
      </c>
      <c r="UA58" s="34"/>
      <c r="UC58" s="33" t="str">
        <f t="shared" si="141"/>
        <v/>
      </c>
      <c r="UE58" s="33" t="str">
        <f t="shared" si="142"/>
        <v/>
      </c>
      <c r="UG58" s="33" t="str">
        <f t="shared" si="143"/>
        <v/>
      </c>
      <c r="UI58" s="33" t="str">
        <f t="shared" si="144"/>
        <v/>
      </c>
      <c r="UK58" s="33" t="str">
        <f t="shared" si="145"/>
        <v/>
      </c>
      <c r="UL58" s="34"/>
      <c r="UN58" s="33" t="str">
        <f t="shared" si="146"/>
        <v/>
      </c>
      <c r="UO58" s="33" t="str">
        <f t="shared" si="147"/>
        <v/>
      </c>
      <c r="UQ58" s="33" t="str">
        <f t="shared" si="148"/>
        <v/>
      </c>
      <c r="UR58" s="33" t="str">
        <f t="shared" si="149"/>
        <v/>
      </c>
      <c r="UT58" s="33" t="str">
        <f t="shared" si="150"/>
        <v/>
      </c>
      <c r="UU58" s="33" t="str">
        <f t="shared" si="151"/>
        <v/>
      </c>
      <c r="UW58" s="33" t="str">
        <f t="shared" si="152"/>
        <v/>
      </c>
      <c r="UX58" s="33" t="str">
        <f t="shared" si="153"/>
        <v/>
      </c>
      <c r="UZ58" s="33" t="str">
        <f t="shared" si="154"/>
        <v/>
      </c>
      <c r="VA58" s="33" t="str">
        <f t="shared" si="155"/>
        <v/>
      </c>
      <c r="VB58" s="37"/>
      <c r="VC58" s="35"/>
      <c r="VD58" s="36" t="str">
        <f t="shared" si="156"/>
        <v/>
      </c>
      <c r="VE58" s="36" t="str">
        <f t="shared" si="157"/>
        <v/>
      </c>
      <c r="VG58" s="36" t="str">
        <f t="shared" si="158"/>
        <v/>
      </c>
      <c r="VH58" s="36" t="str">
        <f t="shared" si="159"/>
        <v/>
      </c>
      <c r="VJ58" s="36" t="str">
        <f t="shared" si="160"/>
        <v/>
      </c>
      <c r="VK58" s="36" t="str">
        <f t="shared" si="161"/>
        <v/>
      </c>
      <c r="VM58" s="36" t="str">
        <f t="shared" si="162"/>
        <v/>
      </c>
      <c r="VN58" s="36" t="str">
        <f t="shared" si="163"/>
        <v/>
      </c>
      <c r="VP58" s="36" t="str">
        <f t="shared" si="164"/>
        <v/>
      </c>
      <c r="VQ58" s="36" t="str">
        <f t="shared" si="165"/>
        <v/>
      </c>
      <c r="VR58" s="34"/>
      <c r="VT58" s="36" t="str">
        <f t="shared" si="166"/>
        <v/>
      </c>
      <c r="VU58" s="36" t="str">
        <f t="shared" si="167"/>
        <v/>
      </c>
      <c r="VW58" s="36" t="str">
        <f t="shared" si="168"/>
        <v/>
      </c>
      <c r="VX58" s="36" t="str">
        <f t="shared" si="169"/>
        <v/>
      </c>
      <c r="VZ58" s="36" t="str">
        <f t="shared" si="170"/>
        <v/>
      </c>
      <c r="WA58" s="36" t="str">
        <f t="shared" si="171"/>
        <v/>
      </c>
      <c r="WC58" s="36" t="str">
        <f t="shared" si="172"/>
        <v/>
      </c>
      <c r="WD58" s="36" t="str">
        <f t="shared" si="173"/>
        <v/>
      </c>
      <c r="WF58" s="36" t="str">
        <f t="shared" si="174"/>
        <v/>
      </c>
      <c r="WG58" s="36" t="str">
        <f t="shared" si="175"/>
        <v/>
      </c>
      <c r="WH58" s="34"/>
      <c r="WK58" s="33" t="str">
        <f t="shared" si="176"/>
        <v/>
      </c>
      <c r="WL58" s="35"/>
      <c r="WM58" s="38"/>
      <c r="WN58" s="36" t="str">
        <f t="shared" si="177"/>
        <v/>
      </c>
      <c r="WO58" s="33" t="str">
        <f t="shared" si="178"/>
        <v/>
      </c>
      <c r="WR58" s="36" t="str">
        <f t="shared" si="179"/>
        <v/>
      </c>
      <c r="WS58" s="33" t="str">
        <f t="shared" si="180"/>
        <v/>
      </c>
      <c r="WV58" s="36" t="str">
        <f t="shared" si="181"/>
        <v/>
      </c>
      <c r="WW58" s="33" t="str">
        <f t="shared" si="182"/>
        <v/>
      </c>
      <c r="WZ58" s="36" t="str">
        <f t="shared" si="183"/>
        <v/>
      </c>
      <c r="XA58" s="33" t="str">
        <f t="shared" si="184"/>
        <v/>
      </c>
      <c r="XB58" s="33"/>
      <c r="XD58" s="36" t="str">
        <f t="shared" si="185"/>
        <v/>
      </c>
      <c r="XE58" s="33" t="str">
        <f t="shared" si="186"/>
        <v/>
      </c>
      <c r="XF58" s="39"/>
      <c r="XG58" s="33" t="str">
        <f t="shared" si="187"/>
        <v/>
      </c>
      <c r="XH58" s="33" t="str">
        <f t="shared" si="188"/>
        <v/>
      </c>
      <c r="XI58" s="33" t="str">
        <f t="shared" si="189"/>
        <v/>
      </c>
      <c r="XJ58" s="33" t="str">
        <f t="shared" si="190"/>
        <v/>
      </c>
      <c r="XK58" s="33" t="str">
        <f t="shared" si="191"/>
        <v/>
      </c>
      <c r="XL58" s="33" t="str">
        <f t="shared" si="192"/>
        <v/>
      </c>
      <c r="XM58" s="33" t="str">
        <f t="shared" si="193"/>
        <v/>
      </c>
      <c r="XN58" s="33" t="str">
        <f t="shared" si="194"/>
        <v/>
      </c>
      <c r="XO58" s="33" t="str">
        <f t="shared" si="195"/>
        <v/>
      </c>
    </row>
    <row r="59" spans="3:639" s="32" customFormat="1" x14ac:dyDescent="0.25">
      <c r="C59" s="33" t="str">
        <f t="shared" si="20"/>
        <v/>
      </c>
      <c r="E59" s="32" t="str">
        <f t="shared" si="21"/>
        <v/>
      </c>
      <c r="F59" s="33" t="str">
        <f t="shared" si="22"/>
        <v/>
      </c>
      <c r="G59" s="33" t="str">
        <f t="shared" si="23"/>
        <v/>
      </c>
      <c r="J59" s="33" t="str">
        <f t="shared" si="24"/>
        <v/>
      </c>
      <c r="K59" s="33" t="str">
        <f t="shared" si="25"/>
        <v/>
      </c>
      <c r="L59" s="33" t="str">
        <f t="shared" si="26"/>
        <v/>
      </c>
      <c r="N59" s="33" t="str">
        <f t="shared" si="27"/>
        <v/>
      </c>
      <c r="O59" s="33" t="str">
        <f t="shared" si="28"/>
        <v/>
      </c>
      <c r="Q59" s="33" t="str">
        <f t="shared" si="29"/>
        <v/>
      </c>
      <c r="R59" s="33" t="str">
        <f t="shared" si="30"/>
        <v/>
      </c>
      <c r="S59" s="33"/>
      <c r="T59" s="33"/>
      <c r="U59" s="33" t="str">
        <f t="shared" si="31"/>
        <v/>
      </c>
      <c r="V59" s="33" t="str">
        <f t="shared" si="32"/>
        <v/>
      </c>
      <c r="W59" s="33"/>
      <c r="Y59" s="33" t="str">
        <f>IF(ISBLANK(X59),"",VLOOKUP(X59,resource_type!A:C,3,FALSE))</f>
        <v/>
      </c>
      <c r="Z59" s="33" t="str">
        <f>IF(ISBLANK(X59),"",VLOOKUP(X59,resource_type!A:C,2,FALSE))</f>
        <v/>
      </c>
      <c r="AA59" s="33" t="str">
        <f t="shared" si="33"/>
        <v/>
      </c>
      <c r="AB59" s="33" t="str">
        <f t="shared" si="34"/>
        <v/>
      </c>
      <c r="AD59" s="33" t="str">
        <f>IF(ISBLANK(AC59),"",VLOOKUP(AC59,resource_type!A:C,3,FALSE))</f>
        <v/>
      </c>
      <c r="AF59" s="33" t="str">
        <f>IF(ISBLANK(AE59),"",VLOOKUP(AE59,resource_type!A:C,3,FALSE))</f>
        <v/>
      </c>
      <c r="AG59" s="34"/>
      <c r="AI59" s="33" t="str">
        <f t="shared" si="35"/>
        <v/>
      </c>
      <c r="AK59" s="33" t="str">
        <f t="shared" si="36"/>
        <v/>
      </c>
      <c r="AM59" s="33" t="str">
        <f t="shared" si="37"/>
        <v/>
      </c>
      <c r="AO59" s="33" t="str">
        <f t="shared" si="38"/>
        <v/>
      </c>
      <c r="AP59" s="54"/>
      <c r="AQ59" s="35"/>
      <c r="AR59" s="36" t="str">
        <f t="shared" si="39"/>
        <v/>
      </c>
      <c r="AS59" s="36" t="str">
        <f t="shared" si="40"/>
        <v/>
      </c>
      <c r="AT59" s="35"/>
      <c r="AV59" s="33" t="str">
        <f t="shared" si="41"/>
        <v/>
      </c>
      <c r="AW59" s="33" t="str">
        <f t="shared" si="42"/>
        <v/>
      </c>
      <c r="AX59" s="33" t="str">
        <f t="shared" si="43"/>
        <v/>
      </c>
      <c r="AZ59" s="33" t="str">
        <f>IF(ISBLANK(AY59),"",IF(ISBLANK(VLOOKUP(AY59,role!A:E,2,FALSE)),"",VLOOKUP(AY59,role!A:E,2,FALSE)))</f>
        <v/>
      </c>
      <c r="BA59" s="33" t="str">
        <f>IF(ISBLANK(AY59),"",IF(ISBLANK(VLOOKUP(AY59,role!A:E,3,FALSE)),"",VLOOKUP(AY59,role!A:E,3,FALSE)))</f>
        <v/>
      </c>
      <c r="BB59" s="33" t="str">
        <f>IF(ISBLANK(AY59),"",IF(ISBLANK(VLOOKUP(AY59,role!A:E,4,FALSE)),"",VLOOKUP(AY59,role!A:E,4,FALSE)))</f>
        <v/>
      </c>
      <c r="BC59" s="33" t="str">
        <f>IF(ISBLANK(AY59),"",IF(ISBLANK(VLOOKUP(AY59,role!A:E,5,FALSE)),"",VLOOKUP(AY59,role!A:E,5,FALSE)))</f>
        <v/>
      </c>
      <c r="BE59" s="33" t="str">
        <f>IF(ISBLANK(BD59),"",IF(ISBLANK(VLOOKUP(BD59,role!A:E,2,FALSE)),"",VLOOKUP(BD59,role!A:E,2,FALSE)))</f>
        <v/>
      </c>
      <c r="BF59" s="33" t="str">
        <f>IF(ISBLANK(BD59),"",IF(ISBLANK(VLOOKUP(BD59,role!A:E,3,FALSE)),"",VLOOKUP(BD59,role!A:E,3,FALSE)))</f>
        <v/>
      </c>
      <c r="BG59" s="33" t="str">
        <f>IF(ISBLANK(BD59),"",IF(ISBLANK(VLOOKUP(BD59,role!A:E,4,FALSE)),"",VLOOKUP(BD59,role!A:E,4,FALSE)))</f>
        <v/>
      </c>
      <c r="BH59" s="33" t="str">
        <f>IF(ISBLANK(BD59),"",IF(ISBLANK(VLOOKUP(BD59,role!A:E,5,FALSE)),"",VLOOKUP(BD59,role!A:E,5,FALSE)))</f>
        <v/>
      </c>
      <c r="BN59" s="34"/>
      <c r="BQ59" s="41"/>
      <c r="BS59" s="33" t="str">
        <f t="shared" si="44"/>
        <v/>
      </c>
      <c r="BT59" s="33" t="str">
        <f t="shared" si="45"/>
        <v/>
      </c>
      <c r="BU59" s="33" t="str">
        <f t="shared" si="46"/>
        <v/>
      </c>
      <c r="BW59" s="33" t="str">
        <f>IF(ISBLANK(BV59),"",IF(ISBLANK(VLOOKUP(BV59,role!A:E,2,FALSE)),"",VLOOKUP(BV59,role!A:E,2,FALSE)))</f>
        <v/>
      </c>
      <c r="BX59" s="33" t="str">
        <f>IF(ISBLANK(BV59),"",IF(ISBLANK(VLOOKUP(BV59,role!A:E,3,FALSE)),"",VLOOKUP(BV59,role!A:E,3,FALSE)))</f>
        <v/>
      </c>
      <c r="BY59" s="33" t="str">
        <f>IF(ISBLANK(BV59),"",IF(ISBLANK(VLOOKUP(BV59,role!A:E,4,FALSE)),"",VLOOKUP(BV59,role!A:E,4,FALSE)))</f>
        <v/>
      </c>
      <c r="BZ59" s="33" t="str">
        <f>IF(ISBLANK(BV59),"",IF(ISBLANK(VLOOKUP(BV59,role!A:E,5,FALSE)),"",VLOOKUP(BV59,role!A:E,5,FALSE)))</f>
        <v/>
      </c>
      <c r="CB59" s="33" t="str">
        <f>IF(ISBLANK(CA59),"",IF(ISBLANK(VLOOKUP(CA59,role!A:E,2,FALSE)),"",VLOOKUP(CA59,role!A:E,2,FALSE)))</f>
        <v/>
      </c>
      <c r="CC59" s="33" t="str">
        <f>IF(ISBLANK(CA59),"",IF(ISBLANK(VLOOKUP(CA59,role!A:E,3,FALSE)),"",VLOOKUP(CA59,role!A:E,3,FALSE)))</f>
        <v/>
      </c>
      <c r="CD59" s="33" t="str">
        <f>IF(ISBLANK(CA59),"",IF(ISBLANK(VLOOKUP(CA59,role!A:E,4,FALSE)),"",VLOOKUP(CA59,role!A:E,4,FALSE)))</f>
        <v/>
      </c>
      <c r="CE59" s="33" t="str">
        <f>IF(ISBLANK(CA59),"",IF(ISBLANK(VLOOKUP(CA59,role!A:E,5,FALSE)),"",VLOOKUP(CA59,role!A:E,5,FALSE)))</f>
        <v/>
      </c>
      <c r="CK59" s="34"/>
      <c r="CN59" s="41"/>
      <c r="CP59" s="33" t="str">
        <f t="shared" si="47"/>
        <v/>
      </c>
      <c r="CQ59" s="33" t="str">
        <f t="shared" si="48"/>
        <v/>
      </c>
      <c r="CR59" s="33" t="str">
        <f t="shared" si="49"/>
        <v/>
      </c>
      <c r="CT59" s="33" t="str">
        <f>IF(ISBLANK(CS59),"",IF(ISBLANK(VLOOKUP(CS59,role!A:E,2,FALSE)),"",VLOOKUP(CS59,role!A:E,2,FALSE)))</f>
        <v/>
      </c>
      <c r="CU59" s="33" t="str">
        <f>IF(ISBLANK(CS59),"",IF(ISBLANK(VLOOKUP(CS59,role!A:E,3,FALSE)),"",VLOOKUP(CS59,role!A:E,3,FALSE)))</f>
        <v/>
      </c>
      <c r="CV59" s="33" t="str">
        <f>IF(ISBLANK(CS59),"",IF(ISBLANK(VLOOKUP(CS59,role!A:E,4,FALSE)),"",VLOOKUP(CS59,role!A:E,4,FALSE)))</f>
        <v/>
      </c>
      <c r="CW59" s="33" t="str">
        <f>IF(ISBLANK(CS59),"",IF(ISBLANK(VLOOKUP(CS59,role!A:E,5,FALSE)),"",VLOOKUP(CS59,role!A:E,5,FALSE)))</f>
        <v/>
      </c>
      <c r="DC59" s="34"/>
      <c r="DF59" s="41"/>
      <c r="DH59" s="33" t="str">
        <f t="shared" si="50"/>
        <v/>
      </c>
      <c r="DI59" s="33" t="str">
        <f t="shared" si="51"/>
        <v/>
      </c>
      <c r="DJ59" s="33" t="str">
        <f t="shared" si="52"/>
        <v/>
      </c>
      <c r="DL59" s="33" t="str">
        <f>IF(ISBLANK(DK59),"",IF(ISBLANK(VLOOKUP(DK59,role!A:E,2,FALSE)),"",VLOOKUP(DK59,role!A:E,2,FALSE)))</f>
        <v/>
      </c>
      <c r="DM59" s="33" t="str">
        <f>IF(ISBLANK(DK59),"",IF(ISBLANK(VLOOKUP(DK59,role!A:E,3,FALSE)),"",VLOOKUP(DK59,role!A:E,3,FALSE)))</f>
        <v/>
      </c>
      <c r="DN59" s="33" t="str">
        <f>IF(ISBLANK(DK59),"",IF(ISBLANK(VLOOKUP(DK59,role!A:E,4,FALSE)),"",VLOOKUP(DK59,role!A:E,4,FALSE)))</f>
        <v/>
      </c>
      <c r="DO59" s="33" t="str">
        <f>IF(ISBLANK(DK59),"",IF(ISBLANK(VLOOKUP(DK59,role!A:E,5,FALSE)),"",VLOOKUP(DK59,role!A:E,5,FALSE)))</f>
        <v/>
      </c>
      <c r="DU59" s="34"/>
      <c r="DX59" s="41"/>
      <c r="DZ59" s="33" t="str">
        <f t="shared" si="53"/>
        <v/>
      </c>
      <c r="EA59" s="33" t="str">
        <f t="shared" si="54"/>
        <v/>
      </c>
      <c r="EB59" s="33" t="str">
        <f t="shared" si="55"/>
        <v/>
      </c>
      <c r="ED59" s="33" t="str">
        <f>IF(ISBLANK(EC59),"",VLOOKUP(EC59,role!A:E,2,FALSE))</f>
        <v/>
      </c>
      <c r="EE59" s="33" t="str">
        <f>IF(ISBLANK(EC59),"",IF(ISBLANK(VLOOKUP(EC59,role!A:E,3,FALSE)),"",VLOOKUP(EC59,role!A:E,3,FALSE)))</f>
        <v/>
      </c>
      <c r="EF59" s="33" t="str">
        <f>IF(ISBLANK(EC59),"",IF(ISBLANK(VLOOKUP(EC59,role!A:E,4,FALSE)),"",VLOOKUP(EC59,role!A:E,4,FALSE)))</f>
        <v/>
      </c>
      <c r="EG59" s="33" t="str">
        <f>IF(ISBLANK(EC59),"",IF(ISBLANK(VLOOKUP(EC59,role!A:E,5,FALSE)),"",VLOOKUP(EC59,role!A:E,5,FALSE)))</f>
        <v/>
      </c>
      <c r="EM59" s="34"/>
      <c r="EP59" s="34"/>
      <c r="ES59" s="33" t="str">
        <f t="shared" si="56"/>
        <v/>
      </c>
      <c r="ET59" s="33" t="str">
        <f t="shared" si="57"/>
        <v/>
      </c>
      <c r="EU59" s="33" t="str">
        <f t="shared" si="58"/>
        <v/>
      </c>
      <c r="EW59" s="33" t="str">
        <f>IF(ISBLANK(EV59),"",IF(ISBLANK(VLOOKUP(EV59,role!A:E,2,FALSE)),"",VLOOKUP(EV59,role!A:E,2,FALSE)))</f>
        <v/>
      </c>
      <c r="EX59" s="33" t="str">
        <f>IF(ISBLANK(EV59),"",IF(ISBLANK(VLOOKUP(EV59,role!A:E,3,FALSE)),"",VLOOKUP(EV59,role!A:E,3,FALSE)))</f>
        <v/>
      </c>
      <c r="EY59" s="33" t="str">
        <f>IF(ISBLANK(EV59),"",IF(ISBLANK(VLOOKUP(EV59,role!A:E,4,FALSE)),"",VLOOKUP(EV59,role!A:E,4,FALSE)))</f>
        <v/>
      </c>
      <c r="EZ59" s="33" t="str">
        <f>IF(ISBLANK(EV59),"",IF(ISBLANK(VLOOKUP(EV59,role!A:E,5,FALSE)),"",VLOOKUP(EV59,role!A:E,5,FALSE)))</f>
        <v/>
      </c>
      <c r="FF59" s="34"/>
      <c r="FI59" s="41"/>
      <c r="FK59" s="33" t="str">
        <f t="shared" si="59"/>
        <v/>
      </c>
      <c r="FL59" s="33" t="str">
        <f t="shared" si="60"/>
        <v/>
      </c>
      <c r="FM59" s="33" t="str">
        <f t="shared" si="61"/>
        <v/>
      </c>
      <c r="FO59" s="33" t="str">
        <f>IF(ISBLANK(FN59),"",IF(ISBLANK(VLOOKUP(FN59,role!A:E,2,FALSE)),"",VLOOKUP(FN59,role!A:E,2,FALSE)))</f>
        <v/>
      </c>
      <c r="FP59" s="33" t="str">
        <f>IF(ISBLANK(FN59),"",IF(ISBLANK(VLOOKUP(FN59,role!A:E,3,FALSE)),"",VLOOKUP(FN59,role!A:E,3,FALSE)))</f>
        <v/>
      </c>
      <c r="FQ59" s="33" t="str">
        <f>IF(ISBLANK(FN59),"",IF(ISBLANK(VLOOKUP(FN59,role!A:E,4,FALSE)),"",VLOOKUP(FN59,role!A:E,4,FALSE)))</f>
        <v/>
      </c>
      <c r="FR59" s="33" t="str">
        <f>IF(ISBLANK(FN59),"",IF(ISBLANK(VLOOKUP(FN59,role!A:E,5,FALSE)),"",VLOOKUP(FN59,role!A:E,5,FALSE)))</f>
        <v/>
      </c>
      <c r="FX59" s="34"/>
      <c r="GA59" s="41"/>
      <c r="GC59" s="33" t="str">
        <f t="shared" si="62"/>
        <v/>
      </c>
      <c r="GD59" s="33" t="str">
        <f t="shared" si="63"/>
        <v/>
      </c>
      <c r="GE59" s="33" t="str">
        <f t="shared" si="64"/>
        <v/>
      </c>
      <c r="GG59" s="33" t="str">
        <f>IF(ISBLANK(GF59),"",IF(ISBLANK(VLOOKUP(GF59,role!A:E,2,FALSE)),"",VLOOKUP(GF59,role!A:E,2,FALSE)))</f>
        <v/>
      </c>
      <c r="GH59" s="33" t="str">
        <f>IF(ISBLANK(GF59),"",IF(ISBLANK(VLOOKUP(GF59,role!A:E,3,FALSE)),"",VLOOKUP(GF59,role!A:E,3,FALSE)))</f>
        <v/>
      </c>
      <c r="GI59" s="33" t="str">
        <f>IF(ISBLANK(GF59),"",IF(ISBLANK(VLOOKUP(GF59,role!A:E,4,FALSE)),"",VLOOKUP(GF59,role!A:E,4,FALSE)))</f>
        <v/>
      </c>
      <c r="GJ59" s="33" t="str">
        <f>IF(ISBLANK(GF59),"",IF(ISBLANK(VLOOKUP(GF59,role!A:E,5,FALSE)),"",VLOOKUP(GF59,role!A:E,5,FALSE)))</f>
        <v/>
      </c>
      <c r="GP59" s="34"/>
      <c r="GS59" s="41"/>
      <c r="GU59" s="33" t="str">
        <f t="shared" si="65"/>
        <v/>
      </c>
      <c r="GV59" s="33" t="str">
        <f t="shared" si="66"/>
        <v/>
      </c>
      <c r="GW59" s="33" t="str">
        <f t="shared" si="67"/>
        <v/>
      </c>
      <c r="GY59" s="33" t="str">
        <f>IF(ISBLANK(GX59),"",IF(ISBLANK(VLOOKUP(GX59,role!A:E,2,FALSE)),"",VLOOKUP(GX59,role!A:E,2,FALSE)))</f>
        <v/>
      </c>
      <c r="GZ59" s="33" t="str">
        <f>IF(ISBLANK(GX59),"",IF(ISBLANK(VLOOKUP(GX59,role!A:E,3,FALSE)),"",VLOOKUP(GX59,role!A:E,3,FALSE)))</f>
        <v/>
      </c>
      <c r="HA59" s="33" t="str">
        <f>IF(ISBLANK(GX59),"",IF(ISBLANK(VLOOKUP(GX59,role!A:E,4,FALSE)),"",VLOOKUP(GX59,role!A:E,4,FALSE)))</f>
        <v/>
      </c>
      <c r="HB59" s="33" t="str">
        <f>IF(ISBLANK(GX59),"",IF(ISBLANK(VLOOKUP(GX59,role!A:E,5,FALSE)),"",VLOOKUP(GX59,role!A:E,5,FALSE)))</f>
        <v/>
      </c>
      <c r="HH59" s="34"/>
      <c r="HK59" s="41"/>
      <c r="HM59" s="33" t="str">
        <f t="shared" si="68"/>
        <v/>
      </c>
      <c r="HN59" s="33" t="str">
        <f t="shared" si="69"/>
        <v/>
      </c>
      <c r="HO59" s="33" t="str">
        <f t="shared" si="70"/>
        <v/>
      </c>
      <c r="HQ59" s="33" t="str">
        <f>IF(ISBLANK(HP59),"",IF(ISBLANK(VLOOKUP(HP59,role!A:E,2,FALSE)),"",VLOOKUP(HP59,role!A:E,2,FALSE)))</f>
        <v/>
      </c>
      <c r="HR59" s="33" t="str">
        <f>IF(ISBLANK(HP59),"",IF(ISBLANK(VLOOKUP(HP59,role!A:E,3,FALSE)),"",VLOOKUP(HP59,role!A:E,3,FALSE)))</f>
        <v/>
      </c>
      <c r="HS59" s="33" t="str">
        <f>IF(ISBLANK(HP59),"",IF(ISBLANK(VLOOKUP(HP59,role!A:E,4,FALSE)),"",VLOOKUP(HP59,role!A:E,4,FALSE)))</f>
        <v/>
      </c>
      <c r="HT59" s="33" t="str">
        <f>IF(ISBLANK(HP59),"",IF(ISBLANK(VLOOKUP(HP59,role!A:E,5,FALSE)),"",VLOOKUP(HP59,role!A:E,5,FALSE)))</f>
        <v/>
      </c>
      <c r="HZ59" s="34"/>
      <c r="IC59" s="34"/>
      <c r="IF59" s="33" t="str">
        <f t="shared" si="71"/>
        <v/>
      </c>
      <c r="IG59" s="33" t="str">
        <f t="shared" si="72"/>
        <v/>
      </c>
      <c r="IH59" s="33" t="str">
        <f t="shared" si="73"/>
        <v/>
      </c>
      <c r="IJ59" s="33" t="str">
        <f>IF(ISBLANK(II59),"",IF(ISBLANK(VLOOKUP(II59,role!A:E,2,FALSE)),"",VLOOKUP(II59,role!A:E,2,FALSE)))</f>
        <v/>
      </c>
      <c r="IK59" s="33" t="str">
        <f>IF(ISBLANK(II59),"",IF(ISBLANK(VLOOKUP(II59,role!A:E,3,FALSE)),"",VLOOKUP(II59,role!A:E,3,FALSE)))</f>
        <v/>
      </c>
      <c r="IL59" s="33" t="str">
        <f>IF(ISBLANK(II59),"",IF(ISBLANK(VLOOKUP(II59,role!A:E,4,FALSE)),"",VLOOKUP(II59,role!A:E,4,FALSE)))</f>
        <v/>
      </c>
      <c r="IM59" s="33" t="str">
        <f>IF(ISBLANK(II59),"",IF(ISBLANK(VLOOKUP(II59,role!A:E,5,FALSE)),"",VLOOKUP(II59,role!A:E,5,FALSE)))</f>
        <v/>
      </c>
      <c r="IS59" s="34"/>
      <c r="IV59" s="41"/>
      <c r="IX59" s="33" t="str">
        <f t="shared" si="74"/>
        <v/>
      </c>
      <c r="IY59" s="33" t="str">
        <f t="shared" si="75"/>
        <v/>
      </c>
      <c r="IZ59" s="33" t="str">
        <f t="shared" si="76"/>
        <v/>
      </c>
      <c r="JB59" s="33" t="str">
        <f>IF(ISBLANK(JA59),"",IF(ISBLANK(VLOOKUP(JA59,role!A:E,2,FALSE)),"",VLOOKUP(JA59,role!A:E,2,FALSE)))</f>
        <v/>
      </c>
      <c r="JC59" s="33" t="str">
        <f>IF(ISBLANK(JA59),"",IF(ISBLANK(VLOOKUP(JA59,role!A:E,3,FALSE)),"",VLOOKUP(JA59,role!A:E,3,FALSE)))</f>
        <v/>
      </c>
      <c r="JD59" s="33" t="str">
        <f>IF(ISBLANK(JA59),"",IF(ISBLANK(VLOOKUP(JA59,role!A:E,4,FALSE)),"",VLOOKUP(JA59,role!A:E,4,FALSE)))</f>
        <v/>
      </c>
      <c r="JE59" s="33" t="str">
        <f>IF(ISBLANK(JA59),"",IF(ISBLANK(VLOOKUP(JA59,role!A:E,5,FALSE)),"",VLOOKUP(JA59,role!A:E,5,FALSE)))</f>
        <v/>
      </c>
      <c r="JK59" s="34"/>
      <c r="JN59" s="41"/>
      <c r="JP59" s="33" t="str">
        <f t="shared" si="77"/>
        <v/>
      </c>
      <c r="JQ59" s="33" t="str">
        <f t="shared" si="78"/>
        <v/>
      </c>
      <c r="JR59" s="33" t="str">
        <f t="shared" si="79"/>
        <v/>
      </c>
      <c r="JT59" s="33" t="str">
        <f>IF(ISBLANK(JS59),"",IF(ISBLANK(VLOOKUP(JS59,role!A:E,2,FALSE)),"",VLOOKUP(JS59,role!A:E,2,FALSE)))</f>
        <v/>
      </c>
      <c r="JU59" s="33" t="str">
        <f>IF(ISBLANK(JS59),"",IF(ISBLANK(VLOOKUP(JS59,role!A:E,3,FALSE)),"",VLOOKUP(JS59,role!A:E,3,FALSE)))</f>
        <v/>
      </c>
      <c r="JV59" s="33" t="str">
        <f>IF(ISBLANK(JS59),"",IF(ISBLANK(VLOOKUP(JS59,role!A:E,4,FALSE)),"",VLOOKUP(JS59,role!A:E,4,FALSE)))</f>
        <v/>
      </c>
      <c r="JW59" s="33" t="str">
        <f>IF(ISBLANK(JS59),"",IF(ISBLANK(VLOOKUP(JS59,role!A:E,5,FALSE)),"",VLOOKUP(JS59,role!A:E,5,FALSE)))</f>
        <v/>
      </c>
      <c r="KC59" s="34"/>
      <c r="KF59" s="41"/>
      <c r="KH59" s="33" t="str">
        <f t="shared" si="80"/>
        <v/>
      </c>
      <c r="KI59" s="33" t="str">
        <f t="shared" si="81"/>
        <v/>
      </c>
      <c r="KJ59" s="33" t="str">
        <f t="shared" si="82"/>
        <v/>
      </c>
      <c r="KL59" s="33" t="str">
        <f>IF(ISBLANK(KK59),"",IF(ISBLANK(VLOOKUP(KK59,role!A:E,2,FALSE)),"",VLOOKUP(KK59,role!A:E,2,FALSE)))</f>
        <v/>
      </c>
      <c r="KM59" s="33" t="str">
        <f>IF(ISBLANK(KK59),"",IF(ISBLANK(VLOOKUP(KK59,role!A:E,3,FALSE)),"",VLOOKUP(KK59,role!A:E,3,FALSE)))</f>
        <v/>
      </c>
      <c r="KN59" s="33" t="str">
        <f>IF(ISBLANK(KK59),"",IF(ISBLANK(VLOOKUP(KK59,role!A:E,4,FALSE)),"",VLOOKUP(KK59,role!A:E,4,FALSE)))</f>
        <v/>
      </c>
      <c r="KO59" s="33" t="str">
        <f>IF(ISBLANK(KK59),"",IF(ISBLANK(VLOOKUP(KK59,role!A:E,5,FALSE)),"",VLOOKUP(KK59,role!A:E,5,FALSE)))</f>
        <v/>
      </c>
      <c r="KU59" s="34"/>
      <c r="KX59" s="41"/>
      <c r="KZ59" s="33" t="str">
        <f t="shared" si="83"/>
        <v/>
      </c>
      <c r="LA59" s="33" t="str">
        <f t="shared" si="84"/>
        <v/>
      </c>
      <c r="LB59" s="33" t="str">
        <f t="shared" si="85"/>
        <v/>
      </c>
      <c r="LD59" s="33" t="str">
        <f>IF(ISBLANK(LC59),"",IF(ISBLANK(VLOOKUP(LC59,role!A:E,2,FALSE)),"",VLOOKUP(LC59,role!A:E,2,FALSE)))</f>
        <v/>
      </c>
      <c r="LE59" s="33" t="str">
        <f>IF(ISBLANK(LC59),"",IF(ISBLANK(VLOOKUP(LC59,role!A:E,3,FALSE)),"",VLOOKUP(LC59,role!A:E,3,FALSE)))</f>
        <v/>
      </c>
      <c r="LF59" s="33" t="str">
        <f>IF(ISBLANK(LC59),"",IF(ISBLANK(VLOOKUP(LC59,role!A:E,4,FALSE)),"",VLOOKUP(LC59,role!A:E,4,FALSE)))</f>
        <v/>
      </c>
      <c r="LG59" s="33" t="str">
        <f>IF(ISBLANK(LC59),"",IF(ISBLANK(VLOOKUP(LC59,role!A:E,5,FALSE)),"",VLOOKUP(LC59,role!A:E,5,FALSE)))</f>
        <v/>
      </c>
      <c r="LM59" s="34"/>
      <c r="LP59" s="41"/>
      <c r="LR59" s="33" t="str">
        <f t="shared" si="86"/>
        <v/>
      </c>
      <c r="LS59" s="33" t="str">
        <f t="shared" si="87"/>
        <v/>
      </c>
      <c r="LT59" s="33" t="str">
        <f t="shared" si="88"/>
        <v/>
      </c>
      <c r="LV59" s="33" t="str">
        <f>IF(ISBLANK(LU59),"",IF(ISBLANK(VLOOKUP(LU59,role!A:E,2,FALSE)),"",VLOOKUP(LU59,role!A:E,2,FALSE)))</f>
        <v/>
      </c>
      <c r="LW59" s="33" t="str">
        <f>IF(ISBLANK(LU59),"",IF(ISBLANK(VLOOKUP(LU59,role!A:E,3,FALSE)),"",VLOOKUP(LU59,role!A:E,3,FALSE)))</f>
        <v/>
      </c>
      <c r="LX59" s="33" t="str">
        <f>IF(ISBLANK(LU59),"",IF(ISBLANK(VLOOKUP(LU59,role!A:E,4,FALSE)),"",VLOOKUP(LU59,role!A:E,4,FALSE)))</f>
        <v/>
      </c>
      <c r="LY59" s="33" t="str">
        <f>IF(ISBLANK(LU59),"",IF(ISBLANK(VLOOKUP(LU59,role!A:E,5,FALSE)),"",VLOOKUP(LU59,role!A:E,5,FALSE)))</f>
        <v/>
      </c>
      <c r="ME59" s="34"/>
      <c r="MH59" s="41"/>
      <c r="MJ59" s="33" t="str">
        <f t="shared" si="89"/>
        <v/>
      </c>
      <c r="MK59" s="33" t="str">
        <f t="shared" si="90"/>
        <v/>
      </c>
      <c r="ML59" s="33" t="str">
        <f t="shared" si="91"/>
        <v/>
      </c>
      <c r="MN59" s="33" t="str">
        <f>IF(ISBLANK(MM59),"",IF(ISBLANK(VLOOKUP(MM59,role!A:E,2,FALSE)),"",VLOOKUP(MM59,role!A:E,2,FALSE)))</f>
        <v/>
      </c>
      <c r="MO59" s="33" t="str">
        <f>IF(ISBLANK(MM59),"",IF(ISBLANK(VLOOKUP(MM59,role!A:E,3,FALSE)),"",VLOOKUP(MM59,role!A:E,3,FALSE)))</f>
        <v/>
      </c>
      <c r="MP59" s="33" t="str">
        <f>IF(ISBLANK(MM59),"",IF(ISBLANK(VLOOKUP(MM59,role!A:E,4,FALSE)),"",VLOOKUP(MM59,role!A:E,4,FALSE)))</f>
        <v/>
      </c>
      <c r="MQ59" s="33" t="str">
        <f>IF(ISBLANK(MM59),"",IF(ISBLANK(VLOOKUP(MM59,role!A:E,5,FALSE)),"",VLOOKUP(MM59,role!A:E,5,FALSE)))</f>
        <v/>
      </c>
      <c r="MW59" s="34"/>
      <c r="MZ59" s="41"/>
      <c r="NB59" s="33" t="str">
        <f t="shared" si="92"/>
        <v/>
      </c>
      <c r="NC59" s="33" t="str">
        <f t="shared" si="93"/>
        <v/>
      </c>
      <c r="ND59" s="33" t="str">
        <f t="shared" si="94"/>
        <v/>
      </c>
      <c r="NF59" s="33" t="str">
        <f>IF(ISBLANK(NE59),"",IF(ISBLANK(VLOOKUP(NE59,role!A:E,2,FALSE)),"",VLOOKUP(NE59,role!A:E,2,FALSE)))</f>
        <v/>
      </c>
      <c r="NG59" s="33" t="str">
        <f>IF(ISBLANK(NE59),"",IF(ISBLANK(VLOOKUP(NE59,role!A:E,3,FALSE)),"",VLOOKUP(NE59,role!A:E,3,FALSE)))</f>
        <v/>
      </c>
      <c r="NH59" s="33" t="str">
        <f>IF(ISBLANK(NE59),"",IF(ISBLANK(VLOOKUP(NE59,role!A:E,4,FALSE)),"",VLOOKUP(NE59,role!A:E,4,FALSE)))</f>
        <v/>
      </c>
      <c r="NI59" s="33" t="str">
        <f>IF(ISBLANK(NE59),"",IF(ISBLANK(VLOOKUP(NE59,role!A:E,5,FALSE)),"",VLOOKUP(NE59,role!A:E,5,FALSE)))</f>
        <v/>
      </c>
      <c r="NO59" s="34"/>
      <c r="NR59" s="41"/>
      <c r="NT59" s="33" t="str">
        <f t="shared" si="95"/>
        <v/>
      </c>
      <c r="NU59" s="33" t="str">
        <f t="shared" si="96"/>
        <v/>
      </c>
      <c r="NV59" s="33" t="str">
        <f t="shared" si="97"/>
        <v/>
      </c>
      <c r="NX59" s="33" t="str">
        <f>IF(ISBLANK(NW59),"",IF(ISBLANK(VLOOKUP(NW59,role!A:E,2,FALSE)),"",VLOOKUP(NW59,role!A:E,2,FALSE)))</f>
        <v/>
      </c>
      <c r="NY59" s="33" t="str">
        <f>IF(ISBLANK(NW59),"",IF(ISBLANK(VLOOKUP(NW59,role!A:E,3,FALSE)),"",VLOOKUP(NW59,role!A:E,3,FALSE)))</f>
        <v/>
      </c>
      <c r="NZ59" s="33" t="str">
        <f>IF(ISBLANK(NW59),"",IF(ISBLANK(VLOOKUP(NW59,role!A:E,4,FALSE)),"",VLOOKUP(NW59,role!A:E,4,FALSE)))</f>
        <v/>
      </c>
      <c r="OA59" s="33" t="str">
        <f>IF(ISBLANK(NW59),"",IF(ISBLANK(VLOOKUP(NW59,role!A:E,5,FALSE)),"",VLOOKUP(NW59,role!A:E,5,FALSE)))</f>
        <v/>
      </c>
      <c r="OG59" s="34"/>
      <c r="OJ59" s="41"/>
      <c r="OL59" s="33" t="str">
        <f t="shared" si="98"/>
        <v/>
      </c>
      <c r="OM59" s="33" t="str">
        <f t="shared" si="99"/>
        <v/>
      </c>
      <c r="ON59" s="33" t="str">
        <f t="shared" si="100"/>
        <v/>
      </c>
      <c r="OP59" s="33" t="str">
        <f>IF(ISBLANK(OO59),"",IF(ISBLANK(VLOOKUP(OO59,role!A:E,2,FALSE)),"",VLOOKUP(OO59,role!A:E,2,FALSE)))</f>
        <v/>
      </c>
      <c r="OQ59" s="33" t="str">
        <f>IF(ISBLANK(OO59),"",IF(ISBLANK(VLOOKUP(OO59,role!A:E,3,FALSE)),"",VLOOKUP(OO59,role!A:E,3,FALSE)))</f>
        <v/>
      </c>
      <c r="OR59" s="33" t="str">
        <f>IF(ISBLANK(OO59),"",IF(ISBLANK(VLOOKUP(OO59,role!A:E,4,FALSE)),"",VLOOKUP(OO59,role!A:E,4,FALSE)))</f>
        <v/>
      </c>
      <c r="OS59" s="33" t="str">
        <f>IF(ISBLANK(OO59),"",IF(ISBLANK(VLOOKUP(OO59,role!A:E,5,FALSE)),"",VLOOKUP(OO59,role!A:E,5,FALSE)))</f>
        <v/>
      </c>
      <c r="OY59" s="34"/>
      <c r="PB59" s="34"/>
      <c r="PC59" s="35"/>
      <c r="PD59" s="36" t="str">
        <f t="shared" si="101"/>
        <v/>
      </c>
      <c r="PF59" s="33" t="str">
        <f>IF(ISBLANK(PE59),"",IF(ISBLANK(VLOOKUP(PE59,role!A:E,2,FALSE)),"",VLOOKUP(PE59,role!A:E,2,FALSE)))</f>
        <v/>
      </c>
      <c r="PG59" s="33" t="str">
        <f>IF(ISBLANK(PE59),"",IF(ISBLANK(VLOOKUP(PE59,role!A:E,3,FALSE)),"",VLOOKUP(PE59,role!A:E,3,FALSE)))</f>
        <v/>
      </c>
      <c r="PH59" s="33" t="str">
        <f>IF(ISBLANK(PE59),"",IF(ISBLANK(VLOOKUP(PE59,role!A:E,4,FALSE)),"",VLOOKUP(PE59,role!A:E,4,FALSE)))</f>
        <v/>
      </c>
      <c r="PI59" s="33" t="str">
        <f>IF(ISBLANK(PE59),"",IF(ISBLANK(VLOOKUP(PE59,role!A:E,5,FALSE)),"",VLOOKUP(PE59,role!A:E,5,FALSE)))</f>
        <v/>
      </c>
      <c r="PJ59" s="38"/>
      <c r="PK59" s="36" t="str">
        <f t="shared" si="102"/>
        <v/>
      </c>
      <c r="PM59" s="33" t="str">
        <f>IF(ISBLANK(PL59),"",IF(ISBLANK(VLOOKUP(PL59,role!A:E,2,FALSE)),"",VLOOKUP(PL59,role!A:E,2,FALSE)))</f>
        <v/>
      </c>
      <c r="PN59" s="33" t="str">
        <f>IF(ISBLANK(PL59),"",IF(ISBLANK(VLOOKUP(PL59,role!A:E,3,FALSE)),"",VLOOKUP(PL59,role!A:E,3,FALSE)))</f>
        <v/>
      </c>
      <c r="PO59" s="33" t="str">
        <f>IF(ISBLANK(PL59),"",IF(ISBLANK(VLOOKUP(PL59,role!A:E,4,FALSE)),"",VLOOKUP(PL59,role!A:E,4,FALSE)))</f>
        <v/>
      </c>
      <c r="PP59" s="33" t="str">
        <f>IF(ISBLANK(PL59),"",IF(ISBLANK(VLOOKUP(PL59,role!A:E,5,FALSE)),"",VLOOKUP(PL59,role!A:E,5,FALSE)))</f>
        <v/>
      </c>
      <c r="PQ59" s="38"/>
      <c r="PR59" s="36" t="str">
        <f t="shared" si="103"/>
        <v/>
      </c>
      <c r="PT59" s="33" t="str">
        <f>IF(ISBLANK(PS59),"",IF(ISBLANK(VLOOKUP(PS59,role!A:E,2,FALSE)),"",VLOOKUP(PS59,role!A:E,2,FALSE)))</f>
        <v/>
      </c>
      <c r="PU59" s="33" t="str">
        <f>IF(ISBLANK(PS59),"",IF(ISBLANK(VLOOKUP(PS59,role!A:E,3,FALSE)),"",VLOOKUP(PS59,role!A:E,3,FALSE)))</f>
        <v/>
      </c>
      <c r="PV59" s="33" t="str">
        <f>IF(ISBLANK(PS59),"",IF(ISBLANK(VLOOKUP(PS59,role!A:E,4,FALSE)),"",VLOOKUP(PS59,role!A:E,4,FALSE)))</f>
        <v/>
      </c>
      <c r="PW59" s="33" t="str">
        <f>IF(ISBLANK(PS59),"",IF(ISBLANK(VLOOKUP(PS59,role!A:E,5,FALSE)),"",VLOOKUP(PS59,role!A:E,5,FALSE)))</f>
        <v/>
      </c>
      <c r="PX59" s="38"/>
      <c r="PY59" s="36" t="str">
        <f t="shared" si="104"/>
        <v/>
      </c>
      <c r="QA59" s="33" t="str">
        <f>IF(ISBLANK(PZ59),"",IF(ISBLANK(VLOOKUP(PZ59,role!A:E,2,FALSE)),"",VLOOKUP(PZ59,role!A:E,2,FALSE)))</f>
        <v/>
      </c>
      <c r="QB59" s="33" t="str">
        <f>IF(ISBLANK(PZ59),"",IF(ISBLANK(VLOOKUP(PZ59,role!A:E,3,FALSE)),"",VLOOKUP(PZ59,role!A:E,3,FALSE)))</f>
        <v/>
      </c>
      <c r="QC59" s="33" t="str">
        <f>IF(ISBLANK(PZ59),"",IF(ISBLANK(VLOOKUP(PZ59,role!A:E,4,FALSE)),"",VLOOKUP(PZ59,role!A:E,4,FALSE)))</f>
        <v/>
      </c>
      <c r="QD59" s="33" t="str">
        <f>IF(ISBLANK(PZ59),"",IF(ISBLANK(VLOOKUP(PZ59,role!A:E,5,FALSE)),"",VLOOKUP(PZ59,role!A:E,5,FALSE)))</f>
        <v/>
      </c>
      <c r="QE59" s="38"/>
      <c r="QF59" s="36" t="str">
        <f t="shared" si="105"/>
        <v/>
      </c>
      <c r="QH59" s="33" t="str">
        <f>IF(ISBLANK(QG59),"",IF(ISBLANK(VLOOKUP(QG59,role!A:E,2,FALSE)),"",VLOOKUP(QG59,role!A:E,2,FALSE)))</f>
        <v/>
      </c>
      <c r="QI59" s="33" t="str">
        <f>IF(ISBLANK(QG59),"",IF(ISBLANK(VLOOKUP(QG59,role!A:E,3,FALSE)),"",VLOOKUP(QG59,role!A:E,3,FALSE)))</f>
        <v/>
      </c>
      <c r="QJ59" s="33" t="str">
        <f>IF(ISBLANK(QG59),"",IF(ISBLANK(VLOOKUP(QG59,role!A:E,4,FALSE)),"",VLOOKUP(QG59,role!A:E,4,FALSE)))</f>
        <v/>
      </c>
      <c r="QK59" s="33" t="str">
        <f>IF(ISBLANK(QG59),"",IF(ISBLANK(VLOOKUP(QG59,role!A:E,5,FALSE)),"",VLOOKUP(QG59,role!A:E,5,FALSE)))</f>
        <v/>
      </c>
      <c r="QL59" s="34"/>
      <c r="QM59" s="38"/>
      <c r="QN59" s="36" t="str">
        <f t="shared" si="106"/>
        <v/>
      </c>
      <c r="QP59" s="33" t="str">
        <f>IF(ISBLANK(QO59),"",IF(ISBLANK(VLOOKUP(QO59,role!A:E,2,FALSE)),"",VLOOKUP(QO59,role!A:E,2,FALSE)))</f>
        <v/>
      </c>
      <c r="QQ59" s="33" t="str">
        <f>IF(ISBLANK(QO59),"",IF(ISBLANK(VLOOKUP(QO59,role!A:E,3,FALSE)),"",VLOOKUP(QO59,role!A:E,3,FALSE)))</f>
        <v/>
      </c>
      <c r="QR59" s="33" t="str">
        <f>IF(ISBLANK(QO59),"",IF(ISBLANK(VLOOKUP(QO59,role!A:E,4,FALSE)),"",VLOOKUP(QO59,role!A:E,4,FALSE)))</f>
        <v/>
      </c>
      <c r="QS59" s="33" t="str">
        <f>IF(ISBLANK(QO59),"",IF(ISBLANK(VLOOKUP(QO59,role!A:E,5,FALSE)),"",VLOOKUP(QO59,role!A:E,5,FALSE)))</f>
        <v/>
      </c>
      <c r="QT59" s="38"/>
      <c r="QU59" s="36" t="str">
        <f t="shared" si="107"/>
        <v/>
      </c>
      <c r="QW59" s="33" t="str">
        <f>IF(ISBLANK(QV59),"",IF(ISBLANK(VLOOKUP(QV59,role!A:E,2,FALSE)),"",VLOOKUP(QV59,role!A:E,2,FALSE)))</f>
        <v/>
      </c>
      <c r="QX59" s="33" t="str">
        <f>IF(ISBLANK(QV59),"",IF(ISBLANK(VLOOKUP(QV59,role!A:E,3,FALSE)),"",VLOOKUP(QV59,role!A:E,3,FALSE)))</f>
        <v/>
      </c>
      <c r="QY59" s="33" t="str">
        <f>IF(ISBLANK(QV59),"",IF(ISBLANK(VLOOKUP(QV59,role!A:E,4,FALSE)),"",VLOOKUP(QV59,role!A:E,4,FALSE)))</f>
        <v/>
      </c>
      <c r="QZ59" s="33" t="str">
        <f>IF(ISBLANK(QV59),"",IF(ISBLANK(VLOOKUP(QV59,role!A:E,5,FALSE)),"",VLOOKUP(QV59,role!A:E,5,FALSE)))</f>
        <v/>
      </c>
      <c r="RA59" s="38"/>
      <c r="RB59" s="36" t="str">
        <f t="shared" si="108"/>
        <v/>
      </c>
      <c r="RD59" s="33" t="str">
        <f>IF(ISBLANK(RC59),"",IF(ISBLANK(VLOOKUP(RC59,role!A:E,2,FALSE)),"",VLOOKUP(RC59,role!A:E,2,FALSE)))</f>
        <v/>
      </c>
      <c r="RE59" s="33" t="str">
        <f>IF(ISBLANK(RC59),"",IF(ISBLANK(VLOOKUP(RC59,role!A:E,3,FALSE)),"",VLOOKUP(RC59,role!A:E,3,FALSE)))</f>
        <v/>
      </c>
      <c r="RF59" s="33" t="str">
        <f>IF(ISBLANK(RC59),"",IF(ISBLANK(VLOOKUP(RC59,role!A:E,4,FALSE)),"",VLOOKUP(RC59,role!A:E,4,FALSE)))</f>
        <v/>
      </c>
      <c r="RG59" s="33" t="str">
        <f>IF(ISBLANK(RC59),"",IF(ISBLANK(VLOOKUP(RC59,role!A:E,5,FALSE)),"",VLOOKUP(RC59,role!A:E,5,FALSE)))</f>
        <v/>
      </c>
      <c r="RH59" s="38"/>
      <c r="RI59" s="36" t="str">
        <f t="shared" si="109"/>
        <v/>
      </c>
      <c r="RK59" s="33" t="str">
        <f>IF(ISBLANK(RJ59),"",IF(ISBLANK(VLOOKUP(RJ59,role!A:E,2,FALSE)),"",VLOOKUP(RJ59,role!A:E,2,FALSE)))</f>
        <v/>
      </c>
      <c r="RL59" s="33" t="str">
        <f>IF(ISBLANK(RJ59),"",IF(ISBLANK(VLOOKUP(RJ59,role!A:E,3,FALSE)),"",VLOOKUP(RJ59,role!A:E,3,FALSE)))</f>
        <v/>
      </c>
      <c r="RM59" s="33" t="str">
        <f>IF(ISBLANK(RJ59),"",IF(ISBLANK(VLOOKUP(RJ59,role!A:E,4,FALSE)),"",VLOOKUP(RJ59,role!A:E,4,FALSE)))</f>
        <v/>
      </c>
      <c r="RN59" s="33" t="str">
        <f>IF(ISBLANK(RJ59),"",IF(ISBLANK(VLOOKUP(RJ59,role!A:E,5,FALSE)),"",VLOOKUP(RJ59,role!A:E,5,FALSE)))</f>
        <v/>
      </c>
      <c r="RO59" s="38"/>
      <c r="RP59" s="36" t="str">
        <f t="shared" si="110"/>
        <v/>
      </c>
      <c r="RR59" s="33" t="str">
        <f t="shared" si="111"/>
        <v/>
      </c>
      <c r="RS59" s="33" t="str">
        <f t="shared" si="112"/>
        <v/>
      </c>
      <c r="RT59" s="33" t="str">
        <f t="shared" si="113"/>
        <v/>
      </c>
      <c r="RU59" s="33" t="str">
        <f t="shared" si="114"/>
        <v/>
      </c>
      <c r="RV59" s="34"/>
      <c r="RW59" s="35"/>
      <c r="RY59" s="33" t="str">
        <f t="shared" si="115"/>
        <v/>
      </c>
      <c r="RZ59" s="41"/>
      <c r="SA59" s="33" t="str">
        <f t="shared" si="116"/>
        <v/>
      </c>
      <c r="SC59" s="33" t="str">
        <f t="shared" si="117"/>
        <v/>
      </c>
      <c r="SE59" s="33" t="str">
        <f t="shared" si="118"/>
        <v/>
      </c>
      <c r="SG59" s="33" t="str">
        <f t="shared" si="119"/>
        <v/>
      </c>
      <c r="SI59" s="33" t="str">
        <f t="shared" si="120"/>
        <v/>
      </c>
      <c r="SK59" s="33" t="str">
        <f t="shared" si="121"/>
        <v/>
      </c>
      <c r="SM59" s="33" t="str">
        <f t="shared" si="122"/>
        <v/>
      </c>
      <c r="SO59" s="33" t="str">
        <f t="shared" si="123"/>
        <v/>
      </c>
      <c r="SQ59" s="33" t="str">
        <f t="shared" si="124"/>
        <v/>
      </c>
      <c r="SS59" s="33" t="str">
        <f t="shared" si="125"/>
        <v/>
      </c>
      <c r="ST59" s="34"/>
      <c r="SV59" s="33" t="str">
        <f t="shared" si="126"/>
        <v/>
      </c>
      <c r="SX59" s="33" t="str">
        <f t="shared" si="127"/>
        <v/>
      </c>
      <c r="SZ59" s="33" t="str">
        <f t="shared" si="128"/>
        <v/>
      </c>
      <c r="TB59" s="33" t="str">
        <f t="shared" si="129"/>
        <v/>
      </c>
      <c r="TD59" s="33" t="str">
        <f t="shared" si="130"/>
        <v/>
      </c>
      <c r="TE59" s="34"/>
      <c r="TG59" s="33" t="str">
        <f t="shared" si="131"/>
        <v/>
      </c>
      <c r="TI59" s="33" t="str">
        <f t="shared" si="132"/>
        <v/>
      </c>
      <c r="TK59" s="33" t="str">
        <f t="shared" si="133"/>
        <v/>
      </c>
      <c r="TM59" s="33" t="str">
        <f t="shared" si="134"/>
        <v/>
      </c>
      <c r="TO59" s="33" t="str">
        <f t="shared" si="135"/>
        <v/>
      </c>
      <c r="TP59" s="34"/>
      <c r="TR59" s="33" t="str">
        <f t="shared" si="136"/>
        <v/>
      </c>
      <c r="TT59" s="33" t="str">
        <f t="shared" si="137"/>
        <v/>
      </c>
      <c r="TV59" s="33" t="str">
        <f t="shared" si="138"/>
        <v/>
      </c>
      <c r="TX59" s="33" t="str">
        <f t="shared" si="139"/>
        <v/>
      </c>
      <c r="TZ59" s="33" t="str">
        <f t="shared" si="140"/>
        <v/>
      </c>
      <c r="UA59" s="34"/>
      <c r="UC59" s="33" t="str">
        <f t="shared" si="141"/>
        <v/>
      </c>
      <c r="UE59" s="33" t="str">
        <f t="shared" si="142"/>
        <v/>
      </c>
      <c r="UG59" s="33" t="str">
        <f t="shared" si="143"/>
        <v/>
      </c>
      <c r="UI59" s="33" t="str">
        <f t="shared" si="144"/>
        <v/>
      </c>
      <c r="UK59" s="33" t="str">
        <f t="shared" si="145"/>
        <v/>
      </c>
      <c r="UL59" s="34"/>
      <c r="UN59" s="33" t="str">
        <f t="shared" si="146"/>
        <v/>
      </c>
      <c r="UO59" s="33" t="str">
        <f t="shared" si="147"/>
        <v/>
      </c>
      <c r="UQ59" s="33" t="str">
        <f t="shared" si="148"/>
        <v/>
      </c>
      <c r="UR59" s="33" t="str">
        <f t="shared" si="149"/>
        <v/>
      </c>
      <c r="UT59" s="33" t="str">
        <f t="shared" si="150"/>
        <v/>
      </c>
      <c r="UU59" s="33" t="str">
        <f t="shared" si="151"/>
        <v/>
      </c>
      <c r="UW59" s="33" t="str">
        <f t="shared" si="152"/>
        <v/>
      </c>
      <c r="UX59" s="33" t="str">
        <f t="shared" si="153"/>
        <v/>
      </c>
      <c r="UZ59" s="33" t="str">
        <f t="shared" si="154"/>
        <v/>
      </c>
      <c r="VA59" s="33" t="str">
        <f t="shared" si="155"/>
        <v/>
      </c>
      <c r="VB59" s="37"/>
      <c r="VC59" s="35"/>
      <c r="VD59" s="36" t="str">
        <f t="shared" si="156"/>
        <v/>
      </c>
      <c r="VE59" s="36" t="str">
        <f t="shared" si="157"/>
        <v/>
      </c>
      <c r="VG59" s="36" t="str">
        <f t="shared" si="158"/>
        <v/>
      </c>
      <c r="VH59" s="36" t="str">
        <f t="shared" si="159"/>
        <v/>
      </c>
      <c r="VJ59" s="36" t="str">
        <f t="shared" si="160"/>
        <v/>
      </c>
      <c r="VK59" s="36" t="str">
        <f t="shared" si="161"/>
        <v/>
      </c>
      <c r="VM59" s="36" t="str">
        <f t="shared" si="162"/>
        <v/>
      </c>
      <c r="VN59" s="36" t="str">
        <f t="shared" si="163"/>
        <v/>
      </c>
      <c r="VP59" s="36" t="str">
        <f t="shared" si="164"/>
        <v/>
      </c>
      <c r="VQ59" s="36" t="str">
        <f t="shared" si="165"/>
        <v/>
      </c>
      <c r="VR59" s="34"/>
      <c r="VT59" s="36" t="str">
        <f t="shared" si="166"/>
        <v/>
      </c>
      <c r="VU59" s="36" t="str">
        <f t="shared" si="167"/>
        <v/>
      </c>
      <c r="VW59" s="36" t="str">
        <f t="shared" si="168"/>
        <v/>
      </c>
      <c r="VX59" s="36" t="str">
        <f t="shared" si="169"/>
        <v/>
      </c>
      <c r="VZ59" s="36" t="str">
        <f t="shared" si="170"/>
        <v/>
      </c>
      <c r="WA59" s="36" t="str">
        <f t="shared" si="171"/>
        <v/>
      </c>
      <c r="WC59" s="36" t="str">
        <f t="shared" si="172"/>
        <v/>
      </c>
      <c r="WD59" s="36" t="str">
        <f t="shared" si="173"/>
        <v/>
      </c>
      <c r="WF59" s="36" t="str">
        <f t="shared" si="174"/>
        <v/>
      </c>
      <c r="WG59" s="36" t="str">
        <f t="shared" si="175"/>
        <v/>
      </c>
      <c r="WH59" s="34"/>
      <c r="WK59" s="33" t="str">
        <f t="shared" si="176"/>
        <v/>
      </c>
      <c r="WL59" s="35"/>
      <c r="WM59" s="38"/>
      <c r="WN59" s="36" t="str">
        <f t="shared" si="177"/>
        <v/>
      </c>
      <c r="WO59" s="33" t="str">
        <f t="shared" si="178"/>
        <v/>
      </c>
      <c r="WR59" s="36" t="str">
        <f t="shared" si="179"/>
        <v/>
      </c>
      <c r="WS59" s="33" t="str">
        <f t="shared" si="180"/>
        <v/>
      </c>
      <c r="WV59" s="36" t="str">
        <f t="shared" si="181"/>
        <v/>
      </c>
      <c r="WW59" s="33" t="str">
        <f t="shared" si="182"/>
        <v/>
      </c>
      <c r="WZ59" s="36" t="str">
        <f t="shared" si="183"/>
        <v/>
      </c>
      <c r="XA59" s="33" t="str">
        <f t="shared" si="184"/>
        <v/>
      </c>
      <c r="XB59" s="33"/>
      <c r="XD59" s="36" t="str">
        <f t="shared" si="185"/>
        <v/>
      </c>
      <c r="XE59" s="33" t="str">
        <f t="shared" si="186"/>
        <v/>
      </c>
      <c r="XF59" s="39"/>
      <c r="XG59" s="33" t="str">
        <f t="shared" si="187"/>
        <v/>
      </c>
      <c r="XH59" s="33" t="str">
        <f t="shared" si="188"/>
        <v/>
      </c>
      <c r="XI59" s="33" t="str">
        <f t="shared" si="189"/>
        <v/>
      </c>
      <c r="XJ59" s="33" t="str">
        <f t="shared" si="190"/>
        <v/>
      </c>
      <c r="XK59" s="33" t="str">
        <f t="shared" si="191"/>
        <v/>
      </c>
      <c r="XL59" s="33" t="str">
        <f t="shared" si="192"/>
        <v/>
      </c>
      <c r="XM59" s="33" t="str">
        <f t="shared" si="193"/>
        <v/>
      </c>
      <c r="XN59" s="33" t="str">
        <f t="shared" si="194"/>
        <v/>
      </c>
      <c r="XO59" s="33" t="str">
        <f t="shared" si="195"/>
        <v/>
      </c>
    </row>
    <row r="60" spans="3:639" s="32" customFormat="1" x14ac:dyDescent="0.25">
      <c r="C60" s="33" t="str">
        <f t="shared" si="20"/>
        <v/>
      </c>
      <c r="E60" s="32" t="str">
        <f t="shared" si="21"/>
        <v/>
      </c>
      <c r="F60" s="33" t="str">
        <f t="shared" si="22"/>
        <v/>
      </c>
      <c r="G60" s="33" t="str">
        <f t="shared" si="23"/>
        <v/>
      </c>
      <c r="J60" s="33" t="str">
        <f t="shared" si="24"/>
        <v/>
      </c>
      <c r="K60" s="33" t="str">
        <f t="shared" si="25"/>
        <v/>
      </c>
      <c r="L60" s="33" t="str">
        <f t="shared" si="26"/>
        <v/>
      </c>
      <c r="N60" s="33" t="str">
        <f t="shared" si="27"/>
        <v/>
      </c>
      <c r="O60" s="33" t="str">
        <f t="shared" si="28"/>
        <v/>
      </c>
      <c r="Q60" s="33" t="str">
        <f t="shared" si="29"/>
        <v/>
      </c>
      <c r="R60" s="33" t="str">
        <f t="shared" si="30"/>
        <v/>
      </c>
      <c r="S60" s="33"/>
      <c r="T60" s="33"/>
      <c r="U60" s="33" t="str">
        <f t="shared" si="31"/>
        <v/>
      </c>
      <c r="V60" s="33" t="str">
        <f t="shared" si="32"/>
        <v/>
      </c>
      <c r="W60" s="33"/>
      <c r="Y60" s="33" t="str">
        <f>IF(ISBLANK(X60),"",VLOOKUP(X60,resource_type!A:C,3,FALSE))</f>
        <v/>
      </c>
      <c r="Z60" s="33" t="str">
        <f>IF(ISBLANK(X60),"",VLOOKUP(X60,resource_type!A:C,2,FALSE))</f>
        <v/>
      </c>
      <c r="AA60" s="33" t="str">
        <f t="shared" si="33"/>
        <v/>
      </c>
      <c r="AB60" s="33" t="str">
        <f t="shared" si="34"/>
        <v/>
      </c>
      <c r="AD60" s="33" t="str">
        <f>IF(ISBLANK(AC60),"",VLOOKUP(AC60,resource_type!A:C,3,FALSE))</f>
        <v/>
      </c>
      <c r="AF60" s="33" t="str">
        <f>IF(ISBLANK(AE60),"",VLOOKUP(AE60,resource_type!A:C,3,FALSE))</f>
        <v/>
      </c>
      <c r="AG60" s="34"/>
      <c r="AI60" s="33" t="str">
        <f t="shared" si="35"/>
        <v/>
      </c>
      <c r="AK60" s="33" t="str">
        <f t="shared" si="36"/>
        <v/>
      </c>
      <c r="AM60" s="33" t="str">
        <f t="shared" si="37"/>
        <v/>
      </c>
      <c r="AO60" s="33" t="str">
        <f t="shared" si="38"/>
        <v/>
      </c>
      <c r="AP60" s="54"/>
      <c r="AQ60" s="35"/>
      <c r="AR60" s="36" t="str">
        <f t="shared" si="39"/>
        <v/>
      </c>
      <c r="AS60" s="36" t="str">
        <f t="shared" si="40"/>
        <v/>
      </c>
      <c r="AT60" s="35"/>
      <c r="AV60" s="33" t="str">
        <f t="shared" si="41"/>
        <v/>
      </c>
      <c r="AW60" s="33" t="str">
        <f t="shared" si="42"/>
        <v/>
      </c>
      <c r="AX60" s="33" t="str">
        <f t="shared" si="43"/>
        <v/>
      </c>
      <c r="AZ60" s="33" t="str">
        <f>IF(ISBLANK(AY60),"",IF(ISBLANK(VLOOKUP(AY60,role!A:E,2,FALSE)),"",VLOOKUP(AY60,role!A:E,2,FALSE)))</f>
        <v/>
      </c>
      <c r="BA60" s="33" t="str">
        <f>IF(ISBLANK(AY60),"",IF(ISBLANK(VLOOKUP(AY60,role!A:E,3,FALSE)),"",VLOOKUP(AY60,role!A:E,3,FALSE)))</f>
        <v/>
      </c>
      <c r="BB60" s="33" t="str">
        <f>IF(ISBLANK(AY60),"",IF(ISBLANK(VLOOKUP(AY60,role!A:E,4,FALSE)),"",VLOOKUP(AY60,role!A:E,4,FALSE)))</f>
        <v/>
      </c>
      <c r="BC60" s="33" t="str">
        <f>IF(ISBLANK(AY60),"",IF(ISBLANK(VLOOKUP(AY60,role!A:E,5,FALSE)),"",VLOOKUP(AY60,role!A:E,5,FALSE)))</f>
        <v/>
      </c>
      <c r="BE60" s="33" t="str">
        <f>IF(ISBLANK(BD60),"",IF(ISBLANK(VLOOKUP(BD60,role!A:E,2,FALSE)),"",VLOOKUP(BD60,role!A:E,2,FALSE)))</f>
        <v/>
      </c>
      <c r="BF60" s="33" t="str">
        <f>IF(ISBLANK(BD60),"",IF(ISBLANK(VLOOKUP(BD60,role!A:E,3,FALSE)),"",VLOOKUP(BD60,role!A:E,3,FALSE)))</f>
        <v/>
      </c>
      <c r="BG60" s="33" t="str">
        <f>IF(ISBLANK(BD60),"",IF(ISBLANK(VLOOKUP(BD60,role!A:E,4,FALSE)),"",VLOOKUP(BD60,role!A:E,4,FALSE)))</f>
        <v/>
      </c>
      <c r="BH60" s="33" t="str">
        <f>IF(ISBLANK(BD60),"",IF(ISBLANK(VLOOKUP(BD60,role!A:E,5,FALSE)),"",VLOOKUP(BD60,role!A:E,5,FALSE)))</f>
        <v/>
      </c>
      <c r="BN60" s="34"/>
      <c r="BQ60" s="41"/>
      <c r="BS60" s="33" t="str">
        <f t="shared" si="44"/>
        <v/>
      </c>
      <c r="BT60" s="33" t="str">
        <f t="shared" si="45"/>
        <v/>
      </c>
      <c r="BU60" s="33" t="str">
        <f t="shared" si="46"/>
        <v/>
      </c>
      <c r="BW60" s="33" t="str">
        <f>IF(ISBLANK(BV60),"",IF(ISBLANK(VLOOKUP(BV60,role!A:E,2,FALSE)),"",VLOOKUP(BV60,role!A:E,2,FALSE)))</f>
        <v/>
      </c>
      <c r="BX60" s="33" t="str">
        <f>IF(ISBLANK(BV60),"",IF(ISBLANK(VLOOKUP(BV60,role!A:E,3,FALSE)),"",VLOOKUP(BV60,role!A:E,3,FALSE)))</f>
        <v/>
      </c>
      <c r="BY60" s="33" t="str">
        <f>IF(ISBLANK(BV60),"",IF(ISBLANK(VLOOKUP(BV60,role!A:E,4,FALSE)),"",VLOOKUP(BV60,role!A:E,4,FALSE)))</f>
        <v/>
      </c>
      <c r="BZ60" s="33" t="str">
        <f>IF(ISBLANK(BV60),"",IF(ISBLANK(VLOOKUP(BV60,role!A:E,5,FALSE)),"",VLOOKUP(BV60,role!A:E,5,FALSE)))</f>
        <v/>
      </c>
      <c r="CB60" s="33" t="str">
        <f>IF(ISBLANK(CA60),"",IF(ISBLANK(VLOOKUP(CA60,role!A:E,2,FALSE)),"",VLOOKUP(CA60,role!A:E,2,FALSE)))</f>
        <v/>
      </c>
      <c r="CC60" s="33" t="str">
        <f>IF(ISBLANK(CA60),"",IF(ISBLANK(VLOOKUP(CA60,role!A:E,3,FALSE)),"",VLOOKUP(CA60,role!A:E,3,FALSE)))</f>
        <v/>
      </c>
      <c r="CD60" s="33" t="str">
        <f>IF(ISBLANK(CA60),"",IF(ISBLANK(VLOOKUP(CA60,role!A:E,4,FALSE)),"",VLOOKUP(CA60,role!A:E,4,FALSE)))</f>
        <v/>
      </c>
      <c r="CE60" s="33" t="str">
        <f>IF(ISBLANK(CA60),"",IF(ISBLANK(VLOOKUP(CA60,role!A:E,5,FALSE)),"",VLOOKUP(CA60,role!A:E,5,FALSE)))</f>
        <v/>
      </c>
      <c r="CK60" s="34"/>
      <c r="CN60" s="41"/>
      <c r="CP60" s="33" t="str">
        <f t="shared" si="47"/>
        <v/>
      </c>
      <c r="CQ60" s="33" t="str">
        <f t="shared" si="48"/>
        <v/>
      </c>
      <c r="CR60" s="33" t="str">
        <f t="shared" si="49"/>
        <v/>
      </c>
      <c r="CT60" s="33" t="str">
        <f>IF(ISBLANK(CS60),"",IF(ISBLANK(VLOOKUP(CS60,role!A:E,2,FALSE)),"",VLOOKUP(CS60,role!A:E,2,FALSE)))</f>
        <v/>
      </c>
      <c r="CU60" s="33" t="str">
        <f>IF(ISBLANK(CS60),"",IF(ISBLANK(VLOOKUP(CS60,role!A:E,3,FALSE)),"",VLOOKUP(CS60,role!A:E,3,FALSE)))</f>
        <v/>
      </c>
      <c r="CV60" s="33" t="str">
        <f>IF(ISBLANK(CS60),"",IF(ISBLANK(VLOOKUP(CS60,role!A:E,4,FALSE)),"",VLOOKUP(CS60,role!A:E,4,FALSE)))</f>
        <v/>
      </c>
      <c r="CW60" s="33" t="str">
        <f>IF(ISBLANK(CS60),"",IF(ISBLANK(VLOOKUP(CS60,role!A:E,5,FALSE)),"",VLOOKUP(CS60,role!A:E,5,FALSE)))</f>
        <v/>
      </c>
      <c r="DC60" s="34"/>
      <c r="DF60" s="41"/>
      <c r="DH60" s="33" t="str">
        <f t="shared" si="50"/>
        <v/>
      </c>
      <c r="DI60" s="33" t="str">
        <f t="shared" si="51"/>
        <v/>
      </c>
      <c r="DJ60" s="33" t="str">
        <f t="shared" si="52"/>
        <v/>
      </c>
      <c r="DL60" s="33" t="str">
        <f>IF(ISBLANK(DK60),"",IF(ISBLANK(VLOOKUP(DK60,role!A:E,2,FALSE)),"",VLOOKUP(DK60,role!A:E,2,FALSE)))</f>
        <v/>
      </c>
      <c r="DM60" s="33" t="str">
        <f>IF(ISBLANK(DK60),"",IF(ISBLANK(VLOOKUP(DK60,role!A:E,3,FALSE)),"",VLOOKUP(DK60,role!A:E,3,FALSE)))</f>
        <v/>
      </c>
      <c r="DN60" s="33" t="str">
        <f>IF(ISBLANK(DK60),"",IF(ISBLANK(VLOOKUP(DK60,role!A:E,4,FALSE)),"",VLOOKUP(DK60,role!A:E,4,FALSE)))</f>
        <v/>
      </c>
      <c r="DO60" s="33" t="str">
        <f>IF(ISBLANK(DK60),"",IF(ISBLANK(VLOOKUP(DK60,role!A:E,5,FALSE)),"",VLOOKUP(DK60,role!A:E,5,FALSE)))</f>
        <v/>
      </c>
      <c r="DU60" s="34"/>
      <c r="DX60" s="41"/>
      <c r="DZ60" s="33" t="str">
        <f t="shared" si="53"/>
        <v/>
      </c>
      <c r="EA60" s="33" t="str">
        <f t="shared" si="54"/>
        <v/>
      </c>
      <c r="EB60" s="33" t="str">
        <f t="shared" si="55"/>
        <v/>
      </c>
      <c r="ED60" s="33" t="str">
        <f>IF(ISBLANK(EC60),"",VLOOKUP(EC60,role!A:E,2,FALSE))</f>
        <v/>
      </c>
      <c r="EE60" s="33" t="str">
        <f>IF(ISBLANK(EC60),"",IF(ISBLANK(VLOOKUP(EC60,role!A:E,3,FALSE)),"",VLOOKUP(EC60,role!A:E,3,FALSE)))</f>
        <v/>
      </c>
      <c r="EF60" s="33" t="str">
        <f>IF(ISBLANK(EC60),"",IF(ISBLANK(VLOOKUP(EC60,role!A:E,4,FALSE)),"",VLOOKUP(EC60,role!A:E,4,FALSE)))</f>
        <v/>
      </c>
      <c r="EG60" s="33" t="str">
        <f>IF(ISBLANK(EC60),"",IF(ISBLANK(VLOOKUP(EC60,role!A:E,5,FALSE)),"",VLOOKUP(EC60,role!A:E,5,FALSE)))</f>
        <v/>
      </c>
      <c r="EM60" s="34"/>
      <c r="EP60" s="34"/>
      <c r="ES60" s="33" t="str">
        <f t="shared" si="56"/>
        <v/>
      </c>
      <c r="ET60" s="33" t="str">
        <f t="shared" si="57"/>
        <v/>
      </c>
      <c r="EU60" s="33" t="str">
        <f t="shared" si="58"/>
        <v/>
      </c>
      <c r="EW60" s="33" t="str">
        <f>IF(ISBLANK(EV60),"",IF(ISBLANK(VLOOKUP(EV60,role!A:E,2,FALSE)),"",VLOOKUP(EV60,role!A:E,2,FALSE)))</f>
        <v/>
      </c>
      <c r="EX60" s="33" t="str">
        <f>IF(ISBLANK(EV60),"",IF(ISBLANK(VLOOKUP(EV60,role!A:E,3,FALSE)),"",VLOOKUP(EV60,role!A:E,3,FALSE)))</f>
        <v/>
      </c>
      <c r="EY60" s="33" t="str">
        <f>IF(ISBLANK(EV60),"",IF(ISBLANK(VLOOKUP(EV60,role!A:E,4,FALSE)),"",VLOOKUP(EV60,role!A:E,4,FALSE)))</f>
        <v/>
      </c>
      <c r="EZ60" s="33" t="str">
        <f>IF(ISBLANK(EV60),"",IF(ISBLANK(VLOOKUP(EV60,role!A:E,5,FALSE)),"",VLOOKUP(EV60,role!A:E,5,FALSE)))</f>
        <v/>
      </c>
      <c r="FF60" s="34"/>
      <c r="FI60" s="41"/>
      <c r="FK60" s="33" t="str">
        <f t="shared" si="59"/>
        <v/>
      </c>
      <c r="FL60" s="33" t="str">
        <f t="shared" si="60"/>
        <v/>
      </c>
      <c r="FM60" s="33" t="str">
        <f t="shared" si="61"/>
        <v/>
      </c>
      <c r="FO60" s="33" t="str">
        <f>IF(ISBLANK(FN60),"",IF(ISBLANK(VLOOKUP(FN60,role!A:E,2,FALSE)),"",VLOOKUP(FN60,role!A:E,2,FALSE)))</f>
        <v/>
      </c>
      <c r="FP60" s="33" t="str">
        <f>IF(ISBLANK(FN60),"",IF(ISBLANK(VLOOKUP(FN60,role!A:E,3,FALSE)),"",VLOOKUP(FN60,role!A:E,3,FALSE)))</f>
        <v/>
      </c>
      <c r="FQ60" s="33" t="str">
        <f>IF(ISBLANK(FN60),"",IF(ISBLANK(VLOOKUP(FN60,role!A:E,4,FALSE)),"",VLOOKUP(FN60,role!A:E,4,FALSE)))</f>
        <v/>
      </c>
      <c r="FR60" s="33" t="str">
        <f>IF(ISBLANK(FN60),"",IF(ISBLANK(VLOOKUP(FN60,role!A:E,5,FALSE)),"",VLOOKUP(FN60,role!A:E,5,FALSE)))</f>
        <v/>
      </c>
      <c r="FX60" s="34"/>
      <c r="GA60" s="41"/>
      <c r="GC60" s="33" t="str">
        <f t="shared" si="62"/>
        <v/>
      </c>
      <c r="GD60" s="33" t="str">
        <f t="shared" si="63"/>
        <v/>
      </c>
      <c r="GE60" s="33" t="str">
        <f t="shared" si="64"/>
        <v/>
      </c>
      <c r="GG60" s="33" t="str">
        <f>IF(ISBLANK(GF60),"",IF(ISBLANK(VLOOKUP(GF60,role!A:E,2,FALSE)),"",VLOOKUP(GF60,role!A:E,2,FALSE)))</f>
        <v/>
      </c>
      <c r="GH60" s="33" t="str">
        <f>IF(ISBLANK(GF60),"",IF(ISBLANK(VLOOKUP(GF60,role!A:E,3,FALSE)),"",VLOOKUP(GF60,role!A:E,3,FALSE)))</f>
        <v/>
      </c>
      <c r="GI60" s="33" t="str">
        <f>IF(ISBLANK(GF60),"",IF(ISBLANK(VLOOKUP(GF60,role!A:E,4,FALSE)),"",VLOOKUP(GF60,role!A:E,4,FALSE)))</f>
        <v/>
      </c>
      <c r="GJ60" s="33" t="str">
        <f>IF(ISBLANK(GF60),"",IF(ISBLANK(VLOOKUP(GF60,role!A:E,5,FALSE)),"",VLOOKUP(GF60,role!A:E,5,FALSE)))</f>
        <v/>
      </c>
      <c r="GP60" s="34"/>
      <c r="GS60" s="41"/>
      <c r="GU60" s="33" t="str">
        <f t="shared" si="65"/>
        <v/>
      </c>
      <c r="GV60" s="33" t="str">
        <f t="shared" si="66"/>
        <v/>
      </c>
      <c r="GW60" s="33" t="str">
        <f t="shared" si="67"/>
        <v/>
      </c>
      <c r="GY60" s="33" t="str">
        <f>IF(ISBLANK(GX60),"",IF(ISBLANK(VLOOKUP(GX60,role!A:E,2,FALSE)),"",VLOOKUP(GX60,role!A:E,2,FALSE)))</f>
        <v/>
      </c>
      <c r="GZ60" s="33" t="str">
        <f>IF(ISBLANK(GX60),"",IF(ISBLANK(VLOOKUP(GX60,role!A:E,3,FALSE)),"",VLOOKUP(GX60,role!A:E,3,FALSE)))</f>
        <v/>
      </c>
      <c r="HA60" s="33" t="str">
        <f>IF(ISBLANK(GX60),"",IF(ISBLANK(VLOOKUP(GX60,role!A:E,4,FALSE)),"",VLOOKUP(GX60,role!A:E,4,FALSE)))</f>
        <v/>
      </c>
      <c r="HB60" s="33" t="str">
        <f>IF(ISBLANK(GX60),"",IF(ISBLANK(VLOOKUP(GX60,role!A:E,5,FALSE)),"",VLOOKUP(GX60,role!A:E,5,FALSE)))</f>
        <v/>
      </c>
      <c r="HH60" s="34"/>
      <c r="HK60" s="41"/>
      <c r="HM60" s="33" t="str">
        <f t="shared" si="68"/>
        <v/>
      </c>
      <c r="HN60" s="33" t="str">
        <f t="shared" si="69"/>
        <v/>
      </c>
      <c r="HO60" s="33" t="str">
        <f t="shared" si="70"/>
        <v/>
      </c>
      <c r="HQ60" s="33" t="str">
        <f>IF(ISBLANK(HP60),"",IF(ISBLANK(VLOOKUP(HP60,role!A:E,2,FALSE)),"",VLOOKUP(HP60,role!A:E,2,FALSE)))</f>
        <v/>
      </c>
      <c r="HR60" s="33" t="str">
        <f>IF(ISBLANK(HP60),"",IF(ISBLANK(VLOOKUP(HP60,role!A:E,3,FALSE)),"",VLOOKUP(HP60,role!A:E,3,FALSE)))</f>
        <v/>
      </c>
      <c r="HS60" s="33" t="str">
        <f>IF(ISBLANK(HP60),"",IF(ISBLANK(VLOOKUP(HP60,role!A:E,4,FALSE)),"",VLOOKUP(HP60,role!A:E,4,FALSE)))</f>
        <v/>
      </c>
      <c r="HT60" s="33" t="str">
        <f>IF(ISBLANK(HP60),"",IF(ISBLANK(VLOOKUP(HP60,role!A:E,5,FALSE)),"",VLOOKUP(HP60,role!A:E,5,FALSE)))</f>
        <v/>
      </c>
      <c r="HZ60" s="34"/>
      <c r="IC60" s="34"/>
      <c r="IF60" s="33" t="str">
        <f t="shared" si="71"/>
        <v/>
      </c>
      <c r="IG60" s="33" t="str">
        <f t="shared" si="72"/>
        <v/>
      </c>
      <c r="IH60" s="33" t="str">
        <f t="shared" si="73"/>
        <v/>
      </c>
      <c r="IJ60" s="33" t="str">
        <f>IF(ISBLANK(II60),"",IF(ISBLANK(VLOOKUP(II60,role!A:E,2,FALSE)),"",VLOOKUP(II60,role!A:E,2,FALSE)))</f>
        <v/>
      </c>
      <c r="IK60" s="33" t="str">
        <f>IF(ISBLANK(II60),"",IF(ISBLANK(VLOOKUP(II60,role!A:E,3,FALSE)),"",VLOOKUP(II60,role!A:E,3,FALSE)))</f>
        <v/>
      </c>
      <c r="IL60" s="33" t="str">
        <f>IF(ISBLANK(II60),"",IF(ISBLANK(VLOOKUP(II60,role!A:E,4,FALSE)),"",VLOOKUP(II60,role!A:E,4,FALSE)))</f>
        <v/>
      </c>
      <c r="IM60" s="33" t="str">
        <f>IF(ISBLANK(II60),"",IF(ISBLANK(VLOOKUP(II60,role!A:E,5,FALSE)),"",VLOOKUP(II60,role!A:E,5,FALSE)))</f>
        <v/>
      </c>
      <c r="IS60" s="34"/>
      <c r="IV60" s="41"/>
      <c r="IX60" s="33" t="str">
        <f t="shared" si="74"/>
        <v/>
      </c>
      <c r="IY60" s="33" t="str">
        <f t="shared" si="75"/>
        <v/>
      </c>
      <c r="IZ60" s="33" t="str">
        <f t="shared" si="76"/>
        <v/>
      </c>
      <c r="JB60" s="33" t="str">
        <f>IF(ISBLANK(JA60),"",IF(ISBLANK(VLOOKUP(JA60,role!A:E,2,FALSE)),"",VLOOKUP(JA60,role!A:E,2,FALSE)))</f>
        <v/>
      </c>
      <c r="JC60" s="33" t="str">
        <f>IF(ISBLANK(JA60),"",IF(ISBLANK(VLOOKUP(JA60,role!A:E,3,FALSE)),"",VLOOKUP(JA60,role!A:E,3,FALSE)))</f>
        <v/>
      </c>
      <c r="JD60" s="33" t="str">
        <f>IF(ISBLANK(JA60),"",IF(ISBLANK(VLOOKUP(JA60,role!A:E,4,FALSE)),"",VLOOKUP(JA60,role!A:E,4,FALSE)))</f>
        <v/>
      </c>
      <c r="JE60" s="33" t="str">
        <f>IF(ISBLANK(JA60),"",IF(ISBLANK(VLOOKUP(JA60,role!A:E,5,FALSE)),"",VLOOKUP(JA60,role!A:E,5,FALSE)))</f>
        <v/>
      </c>
      <c r="JK60" s="34"/>
      <c r="JN60" s="41"/>
      <c r="JP60" s="33" t="str">
        <f t="shared" si="77"/>
        <v/>
      </c>
      <c r="JQ60" s="33" t="str">
        <f t="shared" si="78"/>
        <v/>
      </c>
      <c r="JR60" s="33" t="str">
        <f t="shared" si="79"/>
        <v/>
      </c>
      <c r="JT60" s="33" t="str">
        <f>IF(ISBLANK(JS60),"",IF(ISBLANK(VLOOKUP(JS60,role!A:E,2,FALSE)),"",VLOOKUP(JS60,role!A:E,2,FALSE)))</f>
        <v/>
      </c>
      <c r="JU60" s="33" t="str">
        <f>IF(ISBLANK(JS60),"",IF(ISBLANK(VLOOKUP(JS60,role!A:E,3,FALSE)),"",VLOOKUP(JS60,role!A:E,3,FALSE)))</f>
        <v/>
      </c>
      <c r="JV60" s="33" t="str">
        <f>IF(ISBLANK(JS60),"",IF(ISBLANK(VLOOKUP(JS60,role!A:E,4,FALSE)),"",VLOOKUP(JS60,role!A:E,4,FALSE)))</f>
        <v/>
      </c>
      <c r="JW60" s="33" t="str">
        <f>IF(ISBLANK(JS60),"",IF(ISBLANK(VLOOKUP(JS60,role!A:E,5,FALSE)),"",VLOOKUP(JS60,role!A:E,5,FALSE)))</f>
        <v/>
      </c>
      <c r="KC60" s="34"/>
      <c r="KF60" s="41"/>
      <c r="KH60" s="33" t="str">
        <f t="shared" si="80"/>
        <v/>
      </c>
      <c r="KI60" s="33" t="str">
        <f t="shared" si="81"/>
        <v/>
      </c>
      <c r="KJ60" s="33" t="str">
        <f t="shared" si="82"/>
        <v/>
      </c>
      <c r="KL60" s="33" t="str">
        <f>IF(ISBLANK(KK60),"",IF(ISBLANK(VLOOKUP(KK60,role!A:E,2,FALSE)),"",VLOOKUP(KK60,role!A:E,2,FALSE)))</f>
        <v/>
      </c>
      <c r="KM60" s="33" t="str">
        <f>IF(ISBLANK(KK60),"",IF(ISBLANK(VLOOKUP(KK60,role!A:E,3,FALSE)),"",VLOOKUP(KK60,role!A:E,3,FALSE)))</f>
        <v/>
      </c>
      <c r="KN60" s="33" t="str">
        <f>IF(ISBLANK(KK60),"",IF(ISBLANK(VLOOKUP(KK60,role!A:E,4,FALSE)),"",VLOOKUP(KK60,role!A:E,4,FALSE)))</f>
        <v/>
      </c>
      <c r="KO60" s="33" t="str">
        <f>IF(ISBLANK(KK60),"",IF(ISBLANK(VLOOKUP(KK60,role!A:E,5,FALSE)),"",VLOOKUP(KK60,role!A:E,5,FALSE)))</f>
        <v/>
      </c>
      <c r="KU60" s="34"/>
      <c r="KX60" s="41"/>
      <c r="KZ60" s="33" t="str">
        <f t="shared" si="83"/>
        <v/>
      </c>
      <c r="LA60" s="33" t="str">
        <f t="shared" si="84"/>
        <v/>
      </c>
      <c r="LB60" s="33" t="str">
        <f t="shared" si="85"/>
        <v/>
      </c>
      <c r="LD60" s="33" t="str">
        <f>IF(ISBLANK(LC60),"",IF(ISBLANK(VLOOKUP(LC60,role!A:E,2,FALSE)),"",VLOOKUP(LC60,role!A:E,2,FALSE)))</f>
        <v/>
      </c>
      <c r="LE60" s="33" t="str">
        <f>IF(ISBLANK(LC60),"",IF(ISBLANK(VLOOKUP(LC60,role!A:E,3,FALSE)),"",VLOOKUP(LC60,role!A:E,3,FALSE)))</f>
        <v/>
      </c>
      <c r="LF60" s="33" t="str">
        <f>IF(ISBLANK(LC60),"",IF(ISBLANK(VLOOKUP(LC60,role!A:E,4,FALSE)),"",VLOOKUP(LC60,role!A:E,4,FALSE)))</f>
        <v/>
      </c>
      <c r="LG60" s="33" t="str">
        <f>IF(ISBLANK(LC60),"",IF(ISBLANK(VLOOKUP(LC60,role!A:E,5,FALSE)),"",VLOOKUP(LC60,role!A:E,5,FALSE)))</f>
        <v/>
      </c>
      <c r="LM60" s="34"/>
      <c r="LP60" s="41"/>
      <c r="LR60" s="33" t="str">
        <f t="shared" si="86"/>
        <v/>
      </c>
      <c r="LS60" s="33" t="str">
        <f t="shared" si="87"/>
        <v/>
      </c>
      <c r="LT60" s="33" t="str">
        <f t="shared" si="88"/>
        <v/>
      </c>
      <c r="LV60" s="33" t="str">
        <f>IF(ISBLANK(LU60),"",IF(ISBLANK(VLOOKUP(LU60,role!A:E,2,FALSE)),"",VLOOKUP(LU60,role!A:E,2,FALSE)))</f>
        <v/>
      </c>
      <c r="LW60" s="33" t="str">
        <f>IF(ISBLANK(LU60),"",IF(ISBLANK(VLOOKUP(LU60,role!A:E,3,FALSE)),"",VLOOKUP(LU60,role!A:E,3,FALSE)))</f>
        <v/>
      </c>
      <c r="LX60" s="33" t="str">
        <f>IF(ISBLANK(LU60),"",IF(ISBLANK(VLOOKUP(LU60,role!A:E,4,FALSE)),"",VLOOKUP(LU60,role!A:E,4,FALSE)))</f>
        <v/>
      </c>
      <c r="LY60" s="33" t="str">
        <f>IF(ISBLANK(LU60),"",IF(ISBLANK(VLOOKUP(LU60,role!A:E,5,FALSE)),"",VLOOKUP(LU60,role!A:E,5,FALSE)))</f>
        <v/>
      </c>
      <c r="ME60" s="34"/>
      <c r="MH60" s="41"/>
      <c r="MJ60" s="33" t="str">
        <f t="shared" si="89"/>
        <v/>
      </c>
      <c r="MK60" s="33" t="str">
        <f t="shared" si="90"/>
        <v/>
      </c>
      <c r="ML60" s="33" t="str">
        <f t="shared" si="91"/>
        <v/>
      </c>
      <c r="MN60" s="33" t="str">
        <f>IF(ISBLANK(MM60),"",IF(ISBLANK(VLOOKUP(MM60,role!A:E,2,FALSE)),"",VLOOKUP(MM60,role!A:E,2,FALSE)))</f>
        <v/>
      </c>
      <c r="MO60" s="33" t="str">
        <f>IF(ISBLANK(MM60),"",IF(ISBLANK(VLOOKUP(MM60,role!A:E,3,FALSE)),"",VLOOKUP(MM60,role!A:E,3,FALSE)))</f>
        <v/>
      </c>
      <c r="MP60" s="33" t="str">
        <f>IF(ISBLANK(MM60),"",IF(ISBLANK(VLOOKUP(MM60,role!A:E,4,FALSE)),"",VLOOKUP(MM60,role!A:E,4,FALSE)))</f>
        <v/>
      </c>
      <c r="MQ60" s="33" t="str">
        <f>IF(ISBLANK(MM60),"",IF(ISBLANK(VLOOKUP(MM60,role!A:E,5,FALSE)),"",VLOOKUP(MM60,role!A:E,5,FALSE)))</f>
        <v/>
      </c>
      <c r="MW60" s="34"/>
      <c r="MZ60" s="41"/>
      <c r="NB60" s="33" t="str">
        <f t="shared" si="92"/>
        <v/>
      </c>
      <c r="NC60" s="33" t="str">
        <f t="shared" si="93"/>
        <v/>
      </c>
      <c r="ND60" s="33" t="str">
        <f t="shared" si="94"/>
        <v/>
      </c>
      <c r="NF60" s="33" t="str">
        <f>IF(ISBLANK(NE60),"",IF(ISBLANK(VLOOKUP(NE60,role!A:E,2,FALSE)),"",VLOOKUP(NE60,role!A:E,2,FALSE)))</f>
        <v/>
      </c>
      <c r="NG60" s="33" t="str">
        <f>IF(ISBLANK(NE60),"",IF(ISBLANK(VLOOKUP(NE60,role!A:E,3,FALSE)),"",VLOOKUP(NE60,role!A:E,3,FALSE)))</f>
        <v/>
      </c>
      <c r="NH60" s="33" t="str">
        <f>IF(ISBLANK(NE60),"",IF(ISBLANK(VLOOKUP(NE60,role!A:E,4,FALSE)),"",VLOOKUP(NE60,role!A:E,4,FALSE)))</f>
        <v/>
      </c>
      <c r="NI60" s="33" t="str">
        <f>IF(ISBLANK(NE60),"",IF(ISBLANK(VLOOKUP(NE60,role!A:E,5,FALSE)),"",VLOOKUP(NE60,role!A:E,5,FALSE)))</f>
        <v/>
      </c>
      <c r="NO60" s="34"/>
      <c r="NR60" s="41"/>
      <c r="NT60" s="33" t="str">
        <f t="shared" si="95"/>
        <v/>
      </c>
      <c r="NU60" s="33" t="str">
        <f t="shared" si="96"/>
        <v/>
      </c>
      <c r="NV60" s="33" t="str">
        <f t="shared" si="97"/>
        <v/>
      </c>
      <c r="NX60" s="33" t="str">
        <f>IF(ISBLANK(NW60),"",IF(ISBLANK(VLOOKUP(NW60,role!A:E,2,FALSE)),"",VLOOKUP(NW60,role!A:E,2,FALSE)))</f>
        <v/>
      </c>
      <c r="NY60" s="33" t="str">
        <f>IF(ISBLANK(NW60),"",IF(ISBLANK(VLOOKUP(NW60,role!A:E,3,FALSE)),"",VLOOKUP(NW60,role!A:E,3,FALSE)))</f>
        <v/>
      </c>
      <c r="NZ60" s="33" t="str">
        <f>IF(ISBLANK(NW60),"",IF(ISBLANK(VLOOKUP(NW60,role!A:E,4,FALSE)),"",VLOOKUP(NW60,role!A:E,4,FALSE)))</f>
        <v/>
      </c>
      <c r="OA60" s="33" t="str">
        <f>IF(ISBLANK(NW60),"",IF(ISBLANK(VLOOKUP(NW60,role!A:E,5,FALSE)),"",VLOOKUP(NW60,role!A:E,5,FALSE)))</f>
        <v/>
      </c>
      <c r="OG60" s="34"/>
      <c r="OJ60" s="41"/>
      <c r="OL60" s="33" t="str">
        <f t="shared" si="98"/>
        <v/>
      </c>
      <c r="OM60" s="33" t="str">
        <f t="shared" si="99"/>
        <v/>
      </c>
      <c r="ON60" s="33" t="str">
        <f t="shared" si="100"/>
        <v/>
      </c>
      <c r="OP60" s="33" t="str">
        <f>IF(ISBLANK(OO60),"",IF(ISBLANK(VLOOKUP(OO60,role!A:E,2,FALSE)),"",VLOOKUP(OO60,role!A:E,2,FALSE)))</f>
        <v/>
      </c>
      <c r="OQ60" s="33" t="str">
        <f>IF(ISBLANK(OO60),"",IF(ISBLANK(VLOOKUP(OO60,role!A:E,3,FALSE)),"",VLOOKUP(OO60,role!A:E,3,FALSE)))</f>
        <v/>
      </c>
      <c r="OR60" s="33" t="str">
        <f>IF(ISBLANK(OO60),"",IF(ISBLANK(VLOOKUP(OO60,role!A:E,4,FALSE)),"",VLOOKUP(OO60,role!A:E,4,FALSE)))</f>
        <v/>
      </c>
      <c r="OS60" s="33" t="str">
        <f>IF(ISBLANK(OO60),"",IF(ISBLANK(VLOOKUP(OO60,role!A:E,5,FALSE)),"",VLOOKUP(OO60,role!A:E,5,FALSE)))</f>
        <v/>
      </c>
      <c r="OY60" s="34"/>
      <c r="PB60" s="34"/>
      <c r="PC60" s="35"/>
      <c r="PD60" s="36" t="str">
        <f t="shared" si="101"/>
        <v/>
      </c>
      <c r="PF60" s="33" t="str">
        <f>IF(ISBLANK(PE60),"",IF(ISBLANK(VLOOKUP(PE60,role!A:E,2,FALSE)),"",VLOOKUP(PE60,role!A:E,2,FALSE)))</f>
        <v/>
      </c>
      <c r="PG60" s="33" t="str">
        <f>IF(ISBLANK(PE60),"",IF(ISBLANK(VLOOKUP(PE60,role!A:E,3,FALSE)),"",VLOOKUP(PE60,role!A:E,3,FALSE)))</f>
        <v/>
      </c>
      <c r="PH60" s="33" t="str">
        <f>IF(ISBLANK(PE60),"",IF(ISBLANK(VLOOKUP(PE60,role!A:E,4,FALSE)),"",VLOOKUP(PE60,role!A:E,4,FALSE)))</f>
        <v/>
      </c>
      <c r="PI60" s="33" t="str">
        <f>IF(ISBLANK(PE60),"",IF(ISBLANK(VLOOKUP(PE60,role!A:E,5,FALSE)),"",VLOOKUP(PE60,role!A:E,5,FALSE)))</f>
        <v/>
      </c>
      <c r="PJ60" s="38"/>
      <c r="PK60" s="36" t="str">
        <f t="shared" si="102"/>
        <v/>
      </c>
      <c r="PM60" s="33" t="str">
        <f>IF(ISBLANK(PL60),"",IF(ISBLANK(VLOOKUP(PL60,role!A:E,2,FALSE)),"",VLOOKUP(PL60,role!A:E,2,FALSE)))</f>
        <v/>
      </c>
      <c r="PN60" s="33" t="str">
        <f>IF(ISBLANK(PL60),"",IF(ISBLANK(VLOOKUP(PL60,role!A:E,3,FALSE)),"",VLOOKUP(PL60,role!A:E,3,FALSE)))</f>
        <v/>
      </c>
      <c r="PO60" s="33" t="str">
        <f>IF(ISBLANK(PL60),"",IF(ISBLANK(VLOOKUP(PL60,role!A:E,4,FALSE)),"",VLOOKUP(PL60,role!A:E,4,FALSE)))</f>
        <v/>
      </c>
      <c r="PP60" s="33" t="str">
        <f>IF(ISBLANK(PL60),"",IF(ISBLANK(VLOOKUP(PL60,role!A:E,5,FALSE)),"",VLOOKUP(PL60,role!A:E,5,FALSE)))</f>
        <v/>
      </c>
      <c r="PQ60" s="38"/>
      <c r="PR60" s="36" t="str">
        <f t="shared" si="103"/>
        <v/>
      </c>
      <c r="PT60" s="33" t="str">
        <f>IF(ISBLANK(PS60),"",IF(ISBLANK(VLOOKUP(PS60,role!A:E,2,FALSE)),"",VLOOKUP(PS60,role!A:E,2,FALSE)))</f>
        <v/>
      </c>
      <c r="PU60" s="33" t="str">
        <f>IF(ISBLANK(PS60),"",IF(ISBLANK(VLOOKUP(PS60,role!A:E,3,FALSE)),"",VLOOKUP(PS60,role!A:E,3,FALSE)))</f>
        <v/>
      </c>
      <c r="PV60" s="33" t="str">
        <f>IF(ISBLANK(PS60),"",IF(ISBLANK(VLOOKUP(PS60,role!A:E,4,FALSE)),"",VLOOKUP(PS60,role!A:E,4,FALSE)))</f>
        <v/>
      </c>
      <c r="PW60" s="33" t="str">
        <f>IF(ISBLANK(PS60),"",IF(ISBLANK(VLOOKUP(PS60,role!A:E,5,FALSE)),"",VLOOKUP(PS60,role!A:E,5,FALSE)))</f>
        <v/>
      </c>
      <c r="PX60" s="38"/>
      <c r="PY60" s="36" t="str">
        <f t="shared" si="104"/>
        <v/>
      </c>
      <c r="QA60" s="33" t="str">
        <f>IF(ISBLANK(PZ60),"",IF(ISBLANK(VLOOKUP(PZ60,role!A:E,2,FALSE)),"",VLOOKUP(PZ60,role!A:E,2,FALSE)))</f>
        <v/>
      </c>
      <c r="QB60" s="33" t="str">
        <f>IF(ISBLANK(PZ60),"",IF(ISBLANK(VLOOKUP(PZ60,role!A:E,3,FALSE)),"",VLOOKUP(PZ60,role!A:E,3,FALSE)))</f>
        <v/>
      </c>
      <c r="QC60" s="33" t="str">
        <f>IF(ISBLANK(PZ60),"",IF(ISBLANK(VLOOKUP(PZ60,role!A:E,4,FALSE)),"",VLOOKUP(PZ60,role!A:E,4,FALSE)))</f>
        <v/>
      </c>
      <c r="QD60" s="33" t="str">
        <f>IF(ISBLANK(PZ60),"",IF(ISBLANK(VLOOKUP(PZ60,role!A:E,5,FALSE)),"",VLOOKUP(PZ60,role!A:E,5,FALSE)))</f>
        <v/>
      </c>
      <c r="QE60" s="38"/>
      <c r="QF60" s="36" t="str">
        <f t="shared" si="105"/>
        <v/>
      </c>
      <c r="QH60" s="33" t="str">
        <f>IF(ISBLANK(QG60),"",IF(ISBLANK(VLOOKUP(QG60,role!A:E,2,FALSE)),"",VLOOKUP(QG60,role!A:E,2,FALSE)))</f>
        <v/>
      </c>
      <c r="QI60" s="33" t="str">
        <f>IF(ISBLANK(QG60),"",IF(ISBLANK(VLOOKUP(QG60,role!A:E,3,FALSE)),"",VLOOKUP(QG60,role!A:E,3,FALSE)))</f>
        <v/>
      </c>
      <c r="QJ60" s="33" t="str">
        <f>IF(ISBLANK(QG60),"",IF(ISBLANK(VLOOKUP(QG60,role!A:E,4,FALSE)),"",VLOOKUP(QG60,role!A:E,4,FALSE)))</f>
        <v/>
      </c>
      <c r="QK60" s="33" t="str">
        <f>IF(ISBLANK(QG60),"",IF(ISBLANK(VLOOKUP(QG60,role!A:E,5,FALSE)),"",VLOOKUP(QG60,role!A:E,5,FALSE)))</f>
        <v/>
      </c>
      <c r="QL60" s="34"/>
      <c r="QM60" s="38"/>
      <c r="QN60" s="36" t="str">
        <f t="shared" si="106"/>
        <v/>
      </c>
      <c r="QP60" s="33" t="str">
        <f>IF(ISBLANK(QO60),"",IF(ISBLANK(VLOOKUP(QO60,role!A:E,2,FALSE)),"",VLOOKUP(QO60,role!A:E,2,FALSE)))</f>
        <v/>
      </c>
      <c r="QQ60" s="33" t="str">
        <f>IF(ISBLANK(QO60),"",IF(ISBLANK(VLOOKUP(QO60,role!A:E,3,FALSE)),"",VLOOKUP(QO60,role!A:E,3,FALSE)))</f>
        <v/>
      </c>
      <c r="QR60" s="33" t="str">
        <f>IF(ISBLANK(QO60),"",IF(ISBLANK(VLOOKUP(QO60,role!A:E,4,FALSE)),"",VLOOKUP(QO60,role!A:E,4,FALSE)))</f>
        <v/>
      </c>
      <c r="QS60" s="33" t="str">
        <f>IF(ISBLANK(QO60),"",IF(ISBLANK(VLOOKUP(QO60,role!A:E,5,FALSE)),"",VLOOKUP(QO60,role!A:E,5,FALSE)))</f>
        <v/>
      </c>
      <c r="QT60" s="38"/>
      <c r="QU60" s="36" t="str">
        <f t="shared" si="107"/>
        <v/>
      </c>
      <c r="QW60" s="33" t="str">
        <f>IF(ISBLANK(QV60),"",IF(ISBLANK(VLOOKUP(QV60,role!A:E,2,FALSE)),"",VLOOKUP(QV60,role!A:E,2,FALSE)))</f>
        <v/>
      </c>
      <c r="QX60" s="33" t="str">
        <f>IF(ISBLANK(QV60),"",IF(ISBLANK(VLOOKUP(QV60,role!A:E,3,FALSE)),"",VLOOKUP(QV60,role!A:E,3,FALSE)))</f>
        <v/>
      </c>
      <c r="QY60" s="33" t="str">
        <f>IF(ISBLANK(QV60),"",IF(ISBLANK(VLOOKUP(QV60,role!A:E,4,FALSE)),"",VLOOKUP(QV60,role!A:E,4,FALSE)))</f>
        <v/>
      </c>
      <c r="QZ60" s="33" t="str">
        <f>IF(ISBLANK(QV60),"",IF(ISBLANK(VLOOKUP(QV60,role!A:E,5,FALSE)),"",VLOOKUP(QV60,role!A:E,5,FALSE)))</f>
        <v/>
      </c>
      <c r="RA60" s="38"/>
      <c r="RB60" s="36" t="str">
        <f t="shared" si="108"/>
        <v/>
      </c>
      <c r="RD60" s="33" t="str">
        <f>IF(ISBLANK(RC60),"",IF(ISBLANK(VLOOKUP(RC60,role!A:E,2,FALSE)),"",VLOOKUP(RC60,role!A:E,2,FALSE)))</f>
        <v/>
      </c>
      <c r="RE60" s="33" t="str">
        <f>IF(ISBLANK(RC60),"",IF(ISBLANK(VLOOKUP(RC60,role!A:E,3,FALSE)),"",VLOOKUP(RC60,role!A:E,3,FALSE)))</f>
        <v/>
      </c>
      <c r="RF60" s="33" t="str">
        <f>IF(ISBLANK(RC60),"",IF(ISBLANK(VLOOKUP(RC60,role!A:E,4,FALSE)),"",VLOOKUP(RC60,role!A:E,4,FALSE)))</f>
        <v/>
      </c>
      <c r="RG60" s="33" t="str">
        <f>IF(ISBLANK(RC60),"",IF(ISBLANK(VLOOKUP(RC60,role!A:E,5,FALSE)),"",VLOOKUP(RC60,role!A:E,5,FALSE)))</f>
        <v/>
      </c>
      <c r="RH60" s="38"/>
      <c r="RI60" s="36" t="str">
        <f t="shared" si="109"/>
        <v/>
      </c>
      <c r="RK60" s="33" t="str">
        <f>IF(ISBLANK(RJ60),"",IF(ISBLANK(VLOOKUP(RJ60,role!A:E,2,FALSE)),"",VLOOKUP(RJ60,role!A:E,2,FALSE)))</f>
        <v/>
      </c>
      <c r="RL60" s="33" t="str">
        <f>IF(ISBLANK(RJ60),"",IF(ISBLANK(VLOOKUP(RJ60,role!A:E,3,FALSE)),"",VLOOKUP(RJ60,role!A:E,3,FALSE)))</f>
        <v/>
      </c>
      <c r="RM60" s="33" t="str">
        <f>IF(ISBLANK(RJ60),"",IF(ISBLANK(VLOOKUP(RJ60,role!A:E,4,FALSE)),"",VLOOKUP(RJ60,role!A:E,4,FALSE)))</f>
        <v/>
      </c>
      <c r="RN60" s="33" t="str">
        <f>IF(ISBLANK(RJ60),"",IF(ISBLANK(VLOOKUP(RJ60,role!A:E,5,FALSE)),"",VLOOKUP(RJ60,role!A:E,5,FALSE)))</f>
        <v/>
      </c>
      <c r="RO60" s="38"/>
      <c r="RP60" s="36" t="str">
        <f t="shared" si="110"/>
        <v/>
      </c>
      <c r="RR60" s="33" t="str">
        <f t="shared" si="111"/>
        <v/>
      </c>
      <c r="RS60" s="33" t="str">
        <f t="shared" si="112"/>
        <v/>
      </c>
      <c r="RT60" s="33" t="str">
        <f t="shared" si="113"/>
        <v/>
      </c>
      <c r="RU60" s="33" t="str">
        <f t="shared" si="114"/>
        <v/>
      </c>
      <c r="RV60" s="34"/>
      <c r="RW60" s="35"/>
      <c r="RY60" s="33" t="str">
        <f t="shared" si="115"/>
        <v/>
      </c>
      <c r="RZ60" s="41"/>
      <c r="SA60" s="33" t="str">
        <f t="shared" si="116"/>
        <v/>
      </c>
      <c r="SC60" s="33" t="str">
        <f t="shared" si="117"/>
        <v/>
      </c>
      <c r="SE60" s="33" t="str">
        <f t="shared" si="118"/>
        <v/>
      </c>
      <c r="SG60" s="33" t="str">
        <f t="shared" si="119"/>
        <v/>
      </c>
      <c r="SI60" s="33" t="str">
        <f t="shared" si="120"/>
        <v/>
      </c>
      <c r="SK60" s="33" t="str">
        <f t="shared" si="121"/>
        <v/>
      </c>
      <c r="SM60" s="33" t="str">
        <f t="shared" si="122"/>
        <v/>
      </c>
      <c r="SO60" s="33" t="str">
        <f t="shared" si="123"/>
        <v/>
      </c>
      <c r="SQ60" s="33" t="str">
        <f t="shared" si="124"/>
        <v/>
      </c>
      <c r="SS60" s="33" t="str">
        <f t="shared" si="125"/>
        <v/>
      </c>
      <c r="ST60" s="34"/>
      <c r="SV60" s="33" t="str">
        <f t="shared" si="126"/>
        <v/>
      </c>
      <c r="SX60" s="33" t="str">
        <f t="shared" si="127"/>
        <v/>
      </c>
      <c r="SZ60" s="33" t="str">
        <f t="shared" si="128"/>
        <v/>
      </c>
      <c r="TB60" s="33" t="str">
        <f t="shared" si="129"/>
        <v/>
      </c>
      <c r="TD60" s="33" t="str">
        <f t="shared" si="130"/>
        <v/>
      </c>
      <c r="TE60" s="34"/>
      <c r="TG60" s="33" t="str">
        <f t="shared" si="131"/>
        <v/>
      </c>
      <c r="TI60" s="33" t="str">
        <f t="shared" si="132"/>
        <v/>
      </c>
      <c r="TK60" s="33" t="str">
        <f t="shared" si="133"/>
        <v/>
      </c>
      <c r="TM60" s="33" t="str">
        <f t="shared" si="134"/>
        <v/>
      </c>
      <c r="TO60" s="33" t="str">
        <f t="shared" si="135"/>
        <v/>
      </c>
      <c r="TP60" s="34"/>
      <c r="TR60" s="33" t="str">
        <f t="shared" si="136"/>
        <v/>
      </c>
      <c r="TT60" s="33" t="str">
        <f t="shared" si="137"/>
        <v/>
      </c>
      <c r="TV60" s="33" t="str">
        <f t="shared" si="138"/>
        <v/>
      </c>
      <c r="TX60" s="33" t="str">
        <f t="shared" si="139"/>
        <v/>
      </c>
      <c r="TZ60" s="33" t="str">
        <f t="shared" si="140"/>
        <v/>
      </c>
      <c r="UA60" s="34"/>
      <c r="UC60" s="33" t="str">
        <f t="shared" si="141"/>
        <v/>
      </c>
      <c r="UE60" s="33" t="str">
        <f t="shared" si="142"/>
        <v/>
      </c>
      <c r="UG60" s="33" t="str">
        <f t="shared" si="143"/>
        <v/>
      </c>
      <c r="UI60" s="33" t="str">
        <f t="shared" si="144"/>
        <v/>
      </c>
      <c r="UK60" s="33" t="str">
        <f t="shared" si="145"/>
        <v/>
      </c>
      <c r="UL60" s="34"/>
      <c r="UN60" s="33" t="str">
        <f t="shared" si="146"/>
        <v/>
      </c>
      <c r="UO60" s="33" t="str">
        <f t="shared" si="147"/>
        <v/>
      </c>
      <c r="UQ60" s="33" t="str">
        <f t="shared" si="148"/>
        <v/>
      </c>
      <c r="UR60" s="33" t="str">
        <f t="shared" si="149"/>
        <v/>
      </c>
      <c r="UT60" s="33" t="str">
        <f t="shared" si="150"/>
        <v/>
      </c>
      <c r="UU60" s="33" t="str">
        <f t="shared" si="151"/>
        <v/>
      </c>
      <c r="UW60" s="33" t="str">
        <f t="shared" si="152"/>
        <v/>
      </c>
      <c r="UX60" s="33" t="str">
        <f t="shared" si="153"/>
        <v/>
      </c>
      <c r="UZ60" s="33" t="str">
        <f t="shared" si="154"/>
        <v/>
      </c>
      <c r="VA60" s="33" t="str">
        <f t="shared" si="155"/>
        <v/>
      </c>
      <c r="VB60" s="37"/>
      <c r="VC60" s="35"/>
      <c r="VD60" s="36" t="str">
        <f t="shared" si="156"/>
        <v/>
      </c>
      <c r="VE60" s="36" t="str">
        <f t="shared" si="157"/>
        <v/>
      </c>
      <c r="VG60" s="36" t="str">
        <f t="shared" si="158"/>
        <v/>
      </c>
      <c r="VH60" s="36" t="str">
        <f t="shared" si="159"/>
        <v/>
      </c>
      <c r="VJ60" s="36" t="str">
        <f t="shared" si="160"/>
        <v/>
      </c>
      <c r="VK60" s="36" t="str">
        <f t="shared" si="161"/>
        <v/>
      </c>
      <c r="VM60" s="36" t="str">
        <f t="shared" si="162"/>
        <v/>
      </c>
      <c r="VN60" s="36" t="str">
        <f t="shared" si="163"/>
        <v/>
      </c>
      <c r="VP60" s="36" t="str">
        <f t="shared" si="164"/>
        <v/>
      </c>
      <c r="VQ60" s="36" t="str">
        <f t="shared" si="165"/>
        <v/>
      </c>
      <c r="VR60" s="34"/>
      <c r="VT60" s="36" t="str">
        <f t="shared" si="166"/>
        <v/>
      </c>
      <c r="VU60" s="36" t="str">
        <f t="shared" si="167"/>
        <v/>
      </c>
      <c r="VW60" s="36" t="str">
        <f t="shared" si="168"/>
        <v/>
      </c>
      <c r="VX60" s="36" t="str">
        <f t="shared" si="169"/>
        <v/>
      </c>
      <c r="VZ60" s="36" t="str">
        <f t="shared" si="170"/>
        <v/>
      </c>
      <c r="WA60" s="36" t="str">
        <f t="shared" si="171"/>
        <v/>
      </c>
      <c r="WC60" s="36" t="str">
        <f t="shared" si="172"/>
        <v/>
      </c>
      <c r="WD60" s="36" t="str">
        <f t="shared" si="173"/>
        <v/>
      </c>
      <c r="WF60" s="36" t="str">
        <f t="shared" si="174"/>
        <v/>
      </c>
      <c r="WG60" s="36" t="str">
        <f t="shared" si="175"/>
        <v/>
      </c>
      <c r="WH60" s="34"/>
      <c r="WK60" s="33" t="str">
        <f t="shared" si="176"/>
        <v/>
      </c>
      <c r="WL60" s="35"/>
      <c r="WM60" s="38"/>
      <c r="WN60" s="36" t="str">
        <f t="shared" si="177"/>
        <v/>
      </c>
      <c r="WO60" s="33" t="str">
        <f t="shared" si="178"/>
        <v/>
      </c>
      <c r="WR60" s="36" t="str">
        <f t="shared" si="179"/>
        <v/>
      </c>
      <c r="WS60" s="33" t="str">
        <f t="shared" si="180"/>
        <v/>
      </c>
      <c r="WV60" s="36" t="str">
        <f t="shared" si="181"/>
        <v/>
      </c>
      <c r="WW60" s="33" t="str">
        <f t="shared" si="182"/>
        <v/>
      </c>
      <c r="WZ60" s="36" t="str">
        <f t="shared" si="183"/>
        <v/>
      </c>
      <c r="XA60" s="33" t="str">
        <f t="shared" si="184"/>
        <v/>
      </c>
      <c r="XB60" s="33"/>
      <c r="XD60" s="36" t="str">
        <f t="shared" si="185"/>
        <v/>
      </c>
      <c r="XE60" s="33" t="str">
        <f t="shared" si="186"/>
        <v/>
      </c>
      <c r="XF60" s="39"/>
      <c r="XG60" s="33" t="str">
        <f t="shared" si="187"/>
        <v/>
      </c>
      <c r="XH60" s="33" t="str">
        <f t="shared" si="188"/>
        <v/>
      </c>
      <c r="XI60" s="33" t="str">
        <f t="shared" si="189"/>
        <v/>
      </c>
      <c r="XJ60" s="33" t="str">
        <f t="shared" si="190"/>
        <v/>
      </c>
      <c r="XK60" s="33" t="str">
        <f t="shared" si="191"/>
        <v/>
      </c>
      <c r="XL60" s="33" t="str">
        <f t="shared" si="192"/>
        <v/>
      </c>
      <c r="XM60" s="33" t="str">
        <f t="shared" si="193"/>
        <v/>
      </c>
      <c r="XN60" s="33" t="str">
        <f t="shared" si="194"/>
        <v/>
      </c>
      <c r="XO60" s="33" t="str">
        <f t="shared" si="195"/>
        <v/>
      </c>
    </row>
    <row r="61" spans="3:639" s="32" customFormat="1" x14ac:dyDescent="0.25">
      <c r="C61" s="33" t="str">
        <f t="shared" si="20"/>
        <v/>
      </c>
      <c r="E61" s="32" t="str">
        <f t="shared" si="21"/>
        <v/>
      </c>
      <c r="F61" s="33" t="str">
        <f t="shared" si="22"/>
        <v/>
      </c>
      <c r="G61" s="33" t="str">
        <f t="shared" si="23"/>
        <v/>
      </c>
      <c r="J61" s="33" t="str">
        <f t="shared" si="24"/>
        <v/>
      </c>
      <c r="K61" s="33" t="str">
        <f t="shared" si="25"/>
        <v/>
      </c>
      <c r="L61" s="33" t="str">
        <f t="shared" si="26"/>
        <v/>
      </c>
      <c r="N61" s="33" t="str">
        <f t="shared" si="27"/>
        <v/>
      </c>
      <c r="O61" s="33" t="str">
        <f t="shared" si="28"/>
        <v/>
      </c>
      <c r="Q61" s="33" t="str">
        <f t="shared" si="29"/>
        <v/>
      </c>
      <c r="R61" s="33" t="str">
        <f t="shared" si="30"/>
        <v/>
      </c>
      <c r="S61" s="33"/>
      <c r="T61" s="33"/>
      <c r="U61" s="33" t="str">
        <f t="shared" si="31"/>
        <v/>
      </c>
      <c r="V61" s="33" t="str">
        <f t="shared" si="32"/>
        <v/>
      </c>
      <c r="W61" s="33"/>
      <c r="Y61" s="33" t="str">
        <f>IF(ISBLANK(X61),"",VLOOKUP(X61,resource_type!A:C,3,FALSE))</f>
        <v/>
      </c>
      <c r="Z61" s="33" t="str">
        <f>IF(ISBLANK(X61),"",VLOOKUP(X61,resource_type!A:C,2,FALSE))</f>
        <v/>
      </c>
      <c r="AA61" s="33" t="str">
        <f t="shared" si="33"/>
        <v/>
      </c>
      <c r="AB61" s="33" t="str">
        <f t="shared" si="34"/>
        <v/>
      </c>
      <c r="AD61" s="33" t="str">
        <f>IF(ISBLANK(AC61),"",VLOOKUP(AC61,resource_type!A:C,3,FALSE))</f>
        <v/>
      </c>
      <c r="AF61" s="33" t="str">
        <f>IF(ISBLANK(AE61),"",VLOOKUP(AE61,resource_type!A:C,3,FALSE))</f>
        <v/>
      </c>
      <c r="AG61" s="34"/>
      <c r="AI61" s="33" t="str">
        <f t="shared" si="35"/>
        <v/>
      </c>
      <c r="AK61" s="33" t="str">
        <f t="shared" si="36"/>
        <v/>
      </c>
      <c r="AM61" s="33" t="str">
        <f t="shared" si="37"/>
        <v/>
      </c>
      <c r="AO61" s="33" t="str">
        <f t="shared" si="38"/>
        <v/>
      </c>
      <c r="AP61" s="54"/>
      <c r="AQ61" s="35"/>
      <c r="AR61" s="36" t="str">
        <f t="shared" si="39"/>
        <v/>
      </c>
      <c r="AS61" s="36" t="str">
        <f t="shared" si="40"/>
        <v/>
      </c>
      <c r="AT61" s="35"/>
      <c r="AV61" s="33" t="str">
        <f t="shared" si="41"/>
        <v/>
      </c>
      <c r="AW61" s="33" t="str">
        <f t="shared" si="42"/>
        <v/>
      </c>
      <c r="AX61" s="33" t="str">
        <f t="shared" si="43"/>
        <v/>
      </c>
      <c r="AZ61" s="33" t="str">
        <f>IF(ISBLANK(AY61),"",IF(ISBLANK(VLOOKUP(AY61,role!A:E,2,FALSE)),"",VLOOKUP(AY61,role!A:E,2,FALSE)))</f>
        <v/>
      </c>
      <c r="BA61" s="33" t="str">
        <f>IF(ISBLANK(AY61),"",IF(ISBLANK(VLOOKUP(AY61,role!A:E,3,FALSE)),"",VLOOKUP(AY61,role!A:E,3,FALSE)))</f>
        <v/>
      </c>
      <c r="BB61" s="33" t="str">
        <f>IF(ISBLANK(AY61),"",IF(ISBLANK(VLOOKUP(AY61,role!A:E,4,FALSE)),"",VLOOKUP(AY61,role!A:E,4,FALSE)))</f>
        <v/>
      </c>
      <c r="BC61" s="33" t="str">
        <f>IF(ISBLANK(AY61),"",IF(ISBLANK(VLOOKUP(AY61,role!A:E,5,FALSE)),"",VLOOKUP(AY61,role!A:E,5,FALSE)))</f>
        <v/>
      </c>
      <c r="BE61" s="33" t="str">
        <f>IF(ISBLANK(BD61),"",IF(ISBLANK(VLOOKUP(BD61,role!A:E,2,FALSE)),"",VLOOKUP(BD61,role!A:E,2,FALSE)))</f>
        <v/>
      </c>
      <c r="BF61" s="33" t="str">
        <f>IF(ISBLANK(BD61),"",IF(ISBLANK(VLOOKUP(BD61,role!A:E,3,FALSE)),"",VLOOKUP(BD61,role!A:E,3,FALSE)))</f>
        <v/>
      </c>
      <c r="BG61" s="33" t="str">
        <f>IF(ISBLANK(BD61),"",IF(ISBLANK(VLOOKUP(BD61,role!A:E,4,FALSE)),"",VLOOKUP(BD61,role!A:E,4,FALSE)))</f>
        <v/>
      </c>
      <c r="BH61" s="33" t="str">
        <f>IF(ISBLANK(BD61),"",IF(ISBLANK(VLOOKUP(BD61,role!A:E,5,FALSE)),"",VLOOKUP(BD61,role!A:E,5,FALSE)))</f>
        <v/>
      </c>
      <c r="BN61" s="34"/>
      <c r="BQ61" s="41"/>
      <c r="BS61" s="33" t="str">
        <f t="shared" si="44"/>
        <v/>
      </c>
      <c r="BT61" s="33" t="str">
        <f t="shared" si="45"/>
        <v/>
      </c>
      <c r="BU61" s="33" t="str">
        <f t="shared" si="46"/>
        <v/>
      </c>
      <c r="BW61" s="33" t="str">
        <f>IF(ISBLANK(BV61),"",IF(ISBLANK(VLOOKUP(BV61,role!A:E,2,FALSE)),"",VLOOKUP(BV61,role!A:E,2,FALSE)))</f>
        <v/>
      </c>
      <c r="BX61" s="33" t="str">
        <f>IF(ISBLANK(BV61),"",IF(ISBLANK(VLOOKUP(BV61,role!A:E,3,FALSE)),"",VLOOKUP(BV61,role!A:E,3,FALSE)))</f>
        <v/>
      </c>
      <c r="BY61" s="33" t="str">
        <f>IF(ISBLANK(BV61),"",IF(ISBLANK(VLOOKUP(BV61,role!A:E,4,FALSE)),"",VLOOKUP(BV61,role!A:E,4,FALSE)))</f>
        <v/>
      </c>
      <c r="BZ61" s="33" t="str">
        <f>IF(ISBLANK(BV61),"",IF(ISBLANK(VLOOKUP(BV61,role!A:E,5,FALSE)),"",VLOOKUP(BV61,role!A:E,5,FALSE)))</f>
        <v/>
      </c>
      <c r="CB61" s="33" t="str">
        <f>IF(ISBLANK(CA61),"",IF(ISBLANK(VLOOKUP(CA61,role!A:E,2,FALSE)),"",VLOOKUP(CA61,role!A:E,2,FALSE)))</f>
        <v/>
      </c>
      <c r="CC61" s="33" t="str">
        <f>IF(ISBLANK(CA61),"",IF(ISBLANK(VLOOKUP(CA61,role!A:E,3,FALSE)),"",VLOOKUP(CA61,role!A:E,3,FALSE)))</f>
        <v/>
      </c>
      <c r="CD61" s="33" t="str">
        <f>IF(ISBLANK(CA61),"",IF(ISBLANK(VLOOKUP(CA61,role!A:E,4,FALSE)),"",VLOOKUP(CA61,role!A:E,4,FALSE)))</f>
        <v/>
      </c>
      <c r="CE61" s="33" t="str">
        <f>IF(ISBLANK(CA61),"",IF(ISBLANK(VLOOKUP(CA61,role!A:E,5,FALSE)),"",VLOOKUP(CA61,role!A:E,5,FALSE)))</f>
        <v/>
      </c>
      <c r="CK61" s="34"/>
      <c r="CN61" s="41"/>
      <c r="CP61" s="33" t="str">
        <f t="shared" si="47"/>
        <v/>
      </c>
      <c r="CQ61" s="33" t="str">
        <f t="shared" si="48"/>
        <v/>
      </c>
      <c r="CR61" s="33" t="str">
        <f t="shared" si="49"/>
        <v/>
      </c>
      <c r="CT61" s="33" t="str">
        <f>IF(ISBLANK(CS61),"",IF(ISBLANK(VLOOKUP(CS61,role!A:E,2,FALSE)),"",VLOOKUP(CS61,role!A:E,2,FALSE)))</f>
        <v/>
      </c>
      <c r="CU61" s="33" t="str">
        <f>IF(ISBLANK(CS61),"",IF(ISBLANK(VLOOKUP(CS61,role!A:E,3,FALSE)),"",VLOOKUP(CS61,role!A:E,3,FALSE)))</f>
        <v/>
      </c>
      <c r="CV61" s="33" t="str">
        <f>IF(ISBLANK(CS61),"",IF(ISBLANK(VLOOKUP(CS61,role!A:E,4,FALSE)),"",VLOOKUP(CS61,role!A:E,4,FALSE)))</f>
        <v/>
      </c>
      <c r="CW61" s="33" t="str">
        <f>IF(ISBLANK(CS61),"",IF(ISBLANK(VLOOKUP(CS61,role!A:E,5,FALSE)),"",VLOOKUP(CS61,role!A:E,5,FALSE)))</f>
        <v/>
      </c>
      <c r="DC61" s="34"/>
      <c r="DF61" s="41"/>
      <c r="DH61" s="33" t="str">
        <f t="shared" si="50"/>
        <v/>
      </c>
      <c r="DI61" s="33" t="str">
        <f t="shared" si="51"/>
        <v/>
      </c>
      <c r="DJ61" s="33" t="str">
        <f t="shared" si="52"/>
        <v/>
      </c>
      <c r="DL61" s="33" t="str">
        <f>IF(ISBLANK(DK61),"",IF(ISBLANK(VLOOKUP(DK61,role!A:E,2,FALSE)),"",VLOOKUP(DK61,role!A:E,2,FALSE)))</f>
        <v/>
      </c>
      <c r="DM61" s="33" t="str">
        <f>IF(ISBLANK(DK61),"",IF(ISBLANK(VLOOKUP(DK61,role!A:E,3,FALSE)),"",VLOOKUP(DK61,role!A:E,3,FALSE)))</f>
        <v/>
      </c>
      <c r="DN61" s="33" t="str">
        <f>IF(ISBLANK(DK61),"",IF(ISBLANK(VLOOKUP(DK61,role!A:E,4,FALSE)),"",VLOOKUP(DK61,role!A:E,4,FALSE)))</f>
        <v/>
      </c>
      <c r="DO61" s="33" t="str">
        <f>IF(ISBLANK(DK61),"",IF(ISBLANK(VLOOKUP(DK61,role!A:E,5,FALSE)),"",VLOOKUP(DK61,role!A:E,5,FALSE)))</f>
        <v/>
      </c>
      <c r="DU61" s="34"/>
      <c r="DX61" s="41"/>
      <c r="DZ61" s="33" t="str">
        <f t="shared" si="53"/>
        <v/>
      </c>
      <c r="EA61" s="33" t="str">
        <f t="shared" si="54"/>
        <v/>
      </c>
      <c r="EB61" s="33" t="str">
        <f t="shared" si="55"/>
        <v/>
      </c>
      <c r="ED61" s="33" t="str">
        <f>IF(ISBLANK(EC61),"",VLOOKUP(EC61,role!A:E,2,FALSE))</f>
        <v/>
      </c>
      <c r="EE61" s="33" t="str">
        <f>IF(ISBLANK(EC61),"",IF(ISBLANK(VLOOKUP(EC61,role!A:E,3,FALSE)),"",VLOOKUP(EC61,role!A:E,3,FALSE)))</f>
        <v/>
      </c>
      <c r="EF61" s="33" t="str">
        <f>IF(ISBLANK(EC61),"",IF(ISBLANK(VLOOKUP(EC61,role!A:E,4,FALSE)),"",VLOOKUP(EC61,role!A:E,4,FALSE)))</f>
        <v/>
      </c>
      <c r="EG61" s="33" t="str">
        <f>IF(ISBLANK(EC61),"",IF(ISBLANK(VLOOKUP(EC61,role!A:E,5,FALSE)),"",VLOOKUP(EC61,role!A:E,5,FALSE)))</f>
        <v/>
      </c>
      <c r="EM61" s="34"/>
      <c r="EP61" s="34"/>
      <c r="ES61" s="33" t="str">
        <f t="shared" si="56"/>
        <v/>
      </c>
      <c r="ET61" s="33" t="str">
        <f t="shared" si="57"/>
        <v/>
      </c>
      <c r="EU61" s="33" t="str">
        <f t="shared" si="58"/>
        <v/>
      </c>
      <c r="EW61" s="33" t="str">
        <f>IF(ISBLANK(EV61),"",IF(ISBLANK(VLOOKUP(EV61,role!A:E,2,FALSE)),"",VLOOKUP(EV61,role!A:E,2,FALSE)))</f>
        <v/>
      </c>
      <c r="EX61" s="33" t="str">
        <f>IF(ISBLANK(EV61),"",IF(ISBLANK(VLOOKUP(EV61,role!A:E,3,FALSE)),"",VLOOKUP(EV61,role!A:E,3,FALSE)))</f>
        <v/>
      </c>
      <c r="EY61" s="33" t="str">
        <f>IF(ISBLANK(EV61),"",IF(ISBLANK(VLOOKUP(EV61,role!A:E,4,FALSE)),"",VLOOKUP(EV61,role!A:E,4,FALSE)))</f>
        <v/>
      </c>
      <c r="EZ61" s="33" t="str">
        <f>IF(ISBLANK(EV61),"",IF(ISBLANK(VLOOKUP(EV61,role!A:E,5,FALSE)),"",VLOOKUP(EV61,role!A:E,5,FALSE)))</f>
        <v/>
      </c>
      <c r="FF61" s="34"/>
      <c r="FI61" s="41"/>
      <c r="FK61" s="33" t="str">
        <f t="shared" si="59"/>
        <v/>
      </c>
      <c r="FL61" s="33" t="str">
        <f t="shared" si="60"/>
        <v/>
      </c>
      <c r="FM61" s="33" t="str">
        <f t="shared" si="61"/>
        <v/>
      </c>
      <c r="FO61" s="33" t="str">
        <f>IF(ISBLANK(FN61),"",IF(ISBLANK(VLOOKUP(FN61,role!A:E,2,FALSE)),"",VLOOKUP(FN61,role!A:E,2,FALSE)))</f>
        <v/>
      </c>
      <c r="FP61" s="33" t="str">
        <f>IF(ISBLANK(FN61),"",IF(ISBLANK(VLOOKUP(FN61,role!A:E,3,FALSE)),"",VLOOKUP(FN61,role!A:E,3,FALSE)))</f>
        <v/>
      </c>
      <c r="FQ61" s="33" t="str">
        <f>IF(ISBLANK(FN61),"",IF(ISBLANK(VLOOKUP(FN61,role!A:E,4,FALSE)),"",VLOOKUP(FN61,role!A:E,4,FALSE)))</f>
        <v/>
      </c>
      <c r="FR61" s="33" t="str">
        <f>IF(ISBLANK(FN61),"",IF(ISBLANK(VLOOKUP(FN61,role!A:E,5,FALSE)),"",VLOOKUP(FN61,role!A:E,5,FALSE)))</f>
        <v/>
      </c>
      <c r="FX61" s="34"/>
      <c r="GA61" s="41"/>
      <c r="GC61" s="33" t="str">
        <f t="shared" si="62"/>
        <v/>
      </c>
      <c r="GD61" s="33" t="str">
        <f t="shared" si="63"/>
        <v/>
      </c>
      <c r="GE61" s="33" t="str">
        <f t="shared" si="64"/>
        <v/>
      </c>
      <c r="GG61" s="33" t="str">
        <f>IF(ISBLANK(GF61),"",IF(ISBLANK(VLOOKUP(GF61,role!A:E,2,FALSE)),"",VLOOKUP(GF61,role!A:E,2,FALSE)))</f>
        <v/>
      </c>
      <c r="GH61" s="33" t="str">
        <f>IF(ISBLANK(GF61),"",IF(ISBLANK(VLOOKUP(GF61,role!A:E,3,FALSE)),"",VLOOKUP(GF61,role!A:E,3,FALSE)))</f>
        <v/>
      </c>
      <c r="GI61" s="33" t="str">
        <f>IF(ISBLANK(GF61),"",IF(ISBLANK(VLOOKUP(GF61,role!A:E,4,FALSE)),"",VLOOKUP(GF61,role!A:E,4,FALSE)))</f>
        <v/>
      </c>
      <c r="GJ61" s="33" t="str">
        <f>IF(ISBLANK(GF61),"",IF(ISBLANK(VLOOKUP(GF61,role!A:E,5,FALSE)),"",VLOOKUP(GF61,role!A:E,5,FALSE)))</f>
        <v/>
      </c>
      <c r="GP61" s="34"/>
      <c r="GS61" s="41"/>
      <c r="GU61" s="33" t="str">
        <f t="shared" si="65"/>
        <v/>
      </c>
      <c r="GV61" s="33" t="str">
        <f t="shared" si="66"/>
        <v/>
      </c>
      <c r="GW61" s="33" t="str">
        <f t="shared" si="67"/>
        <v/>
      </c>
      <c r="GY61" s="33" t="str">
        <f>IF(ISBLANK(GX61),"",IF(ISBLANK(VLOOKUP(GX61,role!A:E,2,FALSE)),"",VLOOKUP(GX61,role!A:E,2,FALSE)))</f>
        <v/>
      </c>
      <c r="GZ61" s="33" t="str">
        <f>IF(ISBLANK(GX61),"",IF(ISBLANK(VLOOKUP(GX61,role!A:E,3,FALSE)),"",VLOOKUP(GX61,role!A:E,3,FALSE)))</f>
        <v/>
      </c>
      <c r="HA61" s="33" t="str">
        <f>IF(ISBLANK(GX61),"",IF(ISBLANK(VLOOKUP(GX61,role!A:E,4,FALSE)),"",VLOOKUP(GX61,role!A:E,4,FALSE)))</f>
        <v/>
      </c>
      <c r="HB61" s="33" t="str">
        <f>IF(ISBLANK(GX61),"",IF(ISBLANK(VLOOKUP(GX61,role!A:E,5,FALSE)),"",VLOOKUP(GX61,role!A:E,5,FALSE)))</f>
        <v/>
      </c>
      <c r="HH61" s="34"/>
      <c r="HK61" s="41"/>
      <c r="HM61" s="33" t="str">
        <f t="shared" si="68"/>
        <v/>
      </c>
      <c r="HN61" s="33" t="str">
        <f t="shared" si="69"/>
        <v/>
      </c>
      <c r="HO61" s="33" t="str">
        <f t="shared" si="70"/>
        <v/>
      </c>
      <c r="HQ61" s="33" t="str">
        <f>IF(ISBLANK(HP61),"",IF(ISBLANK(VLOOKUP(HP61,role!A:E,2,FALSE)),"",VLOOKUP(HP61,role!A:E,2,FALSE)))</f>
        <v/>
      </c>
      <c r="HR61" s="33" t="str">
        <f>IF(ISBLANK(HP61),"",IF(ISBLANK(VLOOKUP(HP61,role!A:E,3,FALSE)),"",VLOOKUP(HP61,role!A:E,3,FALSE)))</f>
        <v/>
      </c>
      <c r="HS61" s="33" t="str">
        <f>IF(ISBLANK(HP61),"",IF(ISBLANK(VLOOKUP(HP61,role!A:E,4,FALSE)),"",VLOOKUP(HP61,role!A:E,4,FALSE)))</f>
        <v/>
      </c>
      <c r="HT61" s="33" t="str">
        <f>IF(ISBLANK(HP61),"",IF(ISBLANK(VLOOKUP(HP61,role!A:E,5,FALSE)),"",VLOOKUP(HP61,role!A:E,5,FALSE)))</f>
        <v/>
      </c>
      <c r="HZ61" s="34"/>
      <c r="IC61" s="34"/>
      <c r="IF61" s="33" t="str">
        <f t="shared" si="71"/>
        <v/>
      </c>
      <c r="IG61" s="33" t="str">
        <f t="shared" si="72"/>
        <v/>
      </c>
      <c r="IH61" s="33" t="str">
        <f t="shared" si="73"/>
        <v/>
      </c>
      <c r="IJ61" s="33" t="str">
        <f>IF(ISBLANK(II61),"",IF(ISBLANK(VLOOKUP(II61,role!A:E,2,FALSE)),"",VLOOKUP(II61,role!A:E,2,FALSE)))</f>
        <v/>
      </c>
      <c r="IK61" s="33" t="str">
        <f>IF(ISBLANK(II61),"",IF(ISBLANK(VLOOKUP(II61,role!A:E,3,FALSE)),"",VLOOKUP(II61,role!A:E,3,FALSE)))</f>
        <v/>
      </c>
      <c r="IL61" s="33" t="str">
        <f>IF(ISBLANK(II61),"",IF(ISBLANK(VLOOKUP(II61,role!A:E,4,FALSE)),"",VLOOKUP(II61,role!A:E,4,FALSE)))</f>
        <v/>
      </c>
      <c r="IM61" s="33" t="str">
        <f>IF(ISBLANK(II61),"",IF(ISBLANK(VLOOKUP(II61,role!A:E,5,FALSE)),"",VLOOKUP(II61,role!A:E,5,FALSE)))</f>
        <v/>
      </c>
      <c r="IS61" s="34"/>
      <c r="IV61" s="41"/>
      <c r="IX61" s="33" t="str">
        <f t="shared" si="74"/>
        <v/>
      </c>
      <c r="IY61" s="33" t="str">
        <f t="shared" si="75"/>
        <v/>
      </c>
      <c r="IZ61" s="33" t="str">
        <f t="shared" si="76"/>
        <v/>
      </c>
      <c r="JB61" s="33" t="str">
        <f>IF(ISBLANK(JA61),"",IF(ISBLANK(VLOOKUP(JA61,role!A:E,2,FALSE)),"",VLOOKUP(JA61,role!A:E,2,FALSE)))</f>
        <v/>
      </c>
      <c r="JC61" s="33" t="str">
        <f>IF(ISBLANK(JA61),"",IF(ISBLANK(VLOOKUP(JA61,role!A:E,3,FALSE)),"",VLOOKUP(JA61,role!A:E,3,FALSE)))</f>
        <v/>
      </c>
      <c r="JD61" s="33" t="str">
        <f>IF(ISBLANK(JA61),"",IF(ISBLANK(VLOOKUP(JA61,role!A:E,4,FALSE)),"",VLOOKUP(JA61,role!A:E,4,FALSE)))</f>
        <v/>
      </c>
      <c r="JE61" s="33" t="str">
        <f>IF(ISBLANK(JA61),"",IF(ISBLANK(VLOOKUP(JA61,role!A:E,5,FALSE)),"",VLOOKUP(JA61,role!A:E,5,FALSE)))</f>
        <v/>
      </c>
      <c r="JK61" s="34"/>
      <c r="JN61" s="41"/>
      <c r="JP61" s="33" t="str">
        <f t="shared" si="77"/>
        <v/>
      </c>
      <c r="JQ61" s="33" t="str">
        <f t="shared" si="78"/>
        <v/>
      </c>
      <c r="JR61" s="33" t="str">
        <f t="shared" si="79"/>
        <v/>
      </c>
      <c r="JT61" s="33" t="str">
        <f>IF(ISBLANK(JS61),"",IF(ISBLANK(VLOOKUP(JS61,role!A:E,2,FALSE)),"",VLOOKUP(JS61,role!A:E,2,FALSE)))</f>
        <v/>
      </c>
      <c r="JU61" s="33" t="str">
        <f>IF(ISBLANK(JS61),"",IF(ISBLANK(VLOOKUP(JS61,role!A:E,3,FALSE)),"",VLOOKUP(JS61,role!A:E,3,FALSE)))</f>
        <v/>
      </c>
      <c r="JV61" s="33" t="str">
        <f>IF(ISBLANK(JS61),"",IF(ISBLANK(VLOOKUP(JS61,role!A:E,4,FALSE)),"",VLOOKUP(JS61,role!A:E,4,FALSE)))</f>
        <v/>
      </c>
      <c r="JW61" s="33" t="str">
        <f>IF(ISBLANK(JS61),"",IF(ISBLANK(VLOOKUP(JS61,role!A:E,5,FALSE)),"",VLOOKUP(JS61,role!A:E,5,FALSE)))</f>
        <v/>
      </c>
      <c r="KC61" s="34"/>
      <c r="KF61" s="41"/>
      <c r="KH61" s="33" t="str">
        <f t="shared" si="80"/>
        <v/>
      </c>
      <c r="KI61" s="33" t="str">
        <f t="shared" si="81"/>
        <v/>
      </c>
      <c r="KJ61" s="33" t="str">
        <f t="shared" si="82"/>
        <v/>
      </c>
      <c r="KL61" s="33" t="str">
        <f>IF(ISBLANK(KK61),"",IF(ISBLANK(VLOOKUP(KK61,role!A:E,2,FALSE)),"",VLOOKUP(KK61,role!A:E,2,FALSE)))</f>
        <v/>
      </c>
      <c r="KM61" s="33" t="str">
        <f>IF(ISBLANK(KK61),"",IF(ISBLANK(VLOOKUP(KK61,role!A:E,3,FALSE)),"",VLOOKUP(KK61,role!A:E,3,FALSE)))</f>
        <v/>
      </c>
      <c r="KN61" s="33" t="str">
        <f>IF(ISBLANK(KK61),"",IF(ISBLANK(VLOOKUP(KK61,role!A:E,4,FALSE)),"",VLOOKUP(KK61,role!A:E,4,FALSE)))</f>
        <v/>
      </c>
      <c r="KO61" s="33" t="str">
        <f>IF(ISBLANK(KK61),"",IF(ISBLANK(VLOOKUP(KK61,role!A:E,5,FALSE)),"",VLOOKUP(KK61,role!A:E,5,FALSE)))</f>
        <v/>
      </c>
      <c r="KU61" s="34"/>
      <c r="KX61" s="41"/>
      <c r="KZ61" s="33" t="str">
        <f t="shared" si="83"/>
        <v/>
      </c>
      <c r="LA61" s="33" t="str">
        <f t="shared" si="84"/>
        <v/>
      </c>
      <c r="LB61" s="33" t="str">
        <f t="shared" si="85"/>
        <v/>
      </c>
      <c r="LD61" s="33" t="str">
        <f>IF(ISBLANK(LC61),"",IF(ISBLANK(VLOOKUP(LC61,role!A:E,2,FALSE)),"",VLOOKUP(LC61,role!A:E,2,FALSE)))</f>
        <v/>
      </c>
      <c r="LE61" s="33" t="str">
        <f>IF(ISBLANK(LC61),"",IF(ISBLANK(VLOOKUP(LC61,role!A:E,3,FALSE)),"",VLOOKUP(LC61,role!A:E,3,FALSE)))</f>
        <v/>
      </c>
      <c r="LF61" s="33" t="str">
        <f>IF(ISBLANK(LC61),"",IF(ISBLANK(VLOOKUP(LC61,role!A:E,4,FALSE)),"",VLOOKUP(LC61,role!A:E,4,FALSE)))</f>
        <v/>
      </c>
      <c r="LG61" s="33" t="str">
        <f>IF(ISBLANK(LC61),"",IF(ISBLANK(VLOOKUP(LC61,role!A:E,5,FALSE)),"",VLOOKUP(LC61,role!A:E,5,FALSE)))</f>
        <v/>
      </c>
      <c r="LM61" s="34"/>
      <c r="LP61" s="41"/>
      <c r="LR61" s="33" t="str">
        <f t="shared" si="86"/>
        <v/>
      </c>
      <c r="LS61" s="33" t="str">
        <f t="shared" si="87"/>
        <v/>
      </c>
      <c r="LT61" s="33" t="str">
        <f t="shared" si="88"/>
        <v/>
      </c>
      <c r="LV61" s="33" t="str">
        <f>IF(ISBLANK(LU61),"",IF(ISBLANK(VLOOKUP(LU61,role!A:E,2,FALSE)),"",VLOOKUP(LU61,role!A:E,2,FALSE)))</f>
        <v/>
      </c>
      <c r="LW61" s="33" t="str">
        <f>IF(ISBLANK(LU61),"",IF(ISBLANK(VLOOKUP(LU61,role!A:E,3,FALSE)),"",VLOOKUP(LU61,role!A:E,3,FALSE)))</f>
        <v/>
      </c>
      <c r="LX61" s="33" t="str">
        <f>IF(ISBLANK(LU61),"",IF(ISBLANK(VLOOKUP(LU61,role!A:E,4,FALSE)),"",VLOOKUP(LU61,role!A:E,4,FALSE)))</f>
        <v/>
      </c>
      <c r="LY61" s="33" t="str">
        <f>IF(ISBLANK(LU61),"",IF(ISBLANK(VLOOKUP(LU61,role!A:E,5,FALSE)),"",VLOOKUP(LU61,role!A:E,5,FALSE)))</f>
        <v/>
      </c>
      <c r="ME61" s="34"/>
      <c r="MH61" s="41"/>
      <c r="MJ61" s="33" t="str">
        <f t="shared" si="89"/>
        <v/>
      </c>
      <c r="MK61" s="33" t="str">
        <f t="shared" si="90"/>
        <v/>
      </c>
      <c r="ML61" s="33" t="str">
        <f t="shared" si="91"/>
        <v/>
      </c>
      <c r="MN61" s="33" t="str">
        <f>IF(ISBLANK(MM61),"",IF(ISBLANK(VLOOKUP(MM61,role!A:E,2,FALSE)),"",VLOOKUP(MM61,role!A:E,2,FALSE)))</f>
        <v/>
      </c>
      <c r="MO61" s="33" t="str">
        <f>IF(ISBLANK(MM61),"",IF(ISBLANK(VLOOKUP(MM61,role!A:E,3,FALSE)),"",VLOOKUP(MM61,role!A:E,3,FALSE)))</f>
        <v/>
      </c>
      <c r="MP61" s="33" t="str">
        <f>IF(ISBLANK(MM61),"",IF(ISBLANK(VLOOKUP(MM61,role!A:E,4,FALSE)),"",VLOOKUP(MM61,role!A:E,4,FALSE)))</f>
        <v/>
      </c>
      <c r="MQ61" s="33" t="str">
        <f>IF(ISBLANK(MM61),"",IF(ISBLANK(VLOOKUP(MM61,role!A:E,5,FALSE)),"",VLOOKUP(MM61,role!A:E,5,FALSE)))</f>
        <v/>
      </c>
      <c r="MW61" s="34"/>
      <c r="MZ61" s="41"/>
      <c r="NB61" s="33" t="str">
        <f t="shared" si="92"/>
        <v/>
      </c>
      <c r="NC61" s="33" t="str">
        <f t="shared" si="93"/>
        <v/>
      </c>
      <c r="ND61" s="33" t="str">
        <f t="shared" si="94"/>
        <v/>
      </c>
      <c r="NF61" s="33" t="str">
        <f>IF(ISBLANK(NE61),"",IF(ISBLANK(VLOOKUP(NE61,role!A:E,2,FALSE)),"",VLOOKUP(NE61,role!A:E,2,FALSE)))</f>
        <v/>
      </c>
      <c r="NG61" s="33" t="str">
        <f>IF(ISBLANK(NE61),"",IF(ISBLANK(VLOOKUP(NE61,role!A:E,3,FALSE)),"",VLOOKUP(NE61,role!A:E,3,FALSE)))</f>
        <v/>
      </c>
      <c r="NH61" s="33" t="str">
        <f>IF(ISBLANK(NE61),"",IF(ISBLANK(VLOOKUP(NE61,role!A:E,4,FALSE)),"",VLOOKUP(NE61,role!A:E,4,FALSE)))</f>
        <v/>
      </c>
      <c r="NI61" s="33" t="str">
        <f>IF(ISBLANK(NE61),"",IF(ISBLANK(VLOOKUP(NE61,role!A:E,5,FALSE)),"",VLOOKUP(NE61,role!A:E,5,FALSE)))</f>
        <v/>
      </c>
      <c r="NO61" s="34"/>
      <c r="NR61" s="41"/>
      <c r="NT61" s="33" t="str">
        <f t="shared" si="95"/>
        <v/>
      </c>
      <c r="NU61" s="33" t="str">
        <f t="shared" si="96"/>
        <v/>
      </c>
      <c r="NV61" s="33" t="str">
        <f t="shared" si="97"/>
        <v/>
      </c>
      <c r="NX61" s="33" t="str">
        <f>IF(ISBLANK(NW61),"",IF(ISBLANK(VLOOKUP(NW61,role!A:E,2,FALSE)),"",VLOOKUP(NW61,role!A:E,2,FALSE)))</f>
        <v/>
      </c>
      <c r="NY61" s="33" t="str">
        <f>IF(ISBLANK(NW61),"",IF(ISBLANK(VLOOKUP(NW61,role!A:E,3,FALSE)),"",VLOOKUP(NW61,role!A:E,3,FALSE)))</f>
        <v/>
      </c>
      <c r="NZ61" s="33" t="str">
        <f>IF(ISBLANK(NW61),"",IF(ISBLANK(VLOOKUP(NW61,role!A:E,4,FALSE)),"",VLOOKUP(NW61,role!A:E,4,FALSE)))</f>
        <v/>
      </c>
      <c r="OA61" s="33" t="str">
        <f>IF(ISBLANK(NW61),"",IF(ISBLANK(VLOOKUP(NW61,role!A:E,5,FALSE)),"",VLOOKUP(NW61,role!A:E,5,FALSE)))</f>
        <v/>
      </c>
      <c r="OG61" s="34"/>
      <c r="OJ61" s="41"/>
      <c r="OL61" s="33" t="str">
        <f t="shared" si="98"/>
        <v/>
      </c>
      <c r="OM61" s="33" t="str">
        <f t="shared" si="99"/>
        <v/>
      </c>
      <c r="ON61" s="33" t="str">
        <f t="shared" si="100"/>
        <v/>
      </c>
      <c r="OP61" s="33" t="str">
        <f>IF(ISBLANK(OO61),"",IF(ISBLANK(VLOOKUP(OO61,role!A:E,2,FALSE)),"",VLOOKUP(OO61,role!A:E,2,FALSE)))</f>
        <v/>
      </c>
      <c r="OQ61" s="33" t="str">
        <f>IF(ISBLANK(OO61),"",IF(ISBLANK(VLOOKUP(OO61,role!A:E,3,FALSE)),"",VLOOKUP(OO61,role!A:E,3,FALSE)))</f>
        <v/>
      </c>
      <c r="OR61" s="33" t="str">
        <f>IF(ISBLANK(OO61),"",IF(ISBLANK(VLOOKUP(OO61,role!A:E,4,FALSE)),"",VLOOKUP(OO61,role!A:E,4,FALSE)))</f>
        <v/>
      </c>
      <c r="OS61" s="33" t="str">
        <f>IF(ISBLANK(OO61),"",IF(ISBLANK(VLOOKUP(OO61,role!A:E,5,FALSE)),"",VLOOKUP(OO61,role!A:E,5,FALSE)))</f>
        <v/>
      </c>
      <c r="OY61" s="34"/>
      <c r="PB61" s="34"/>
      <c r="PC61" s="35"/>
      <c r="PD61" s="36" t="str">
        <f t="shared" si="101"/>
        <v/>
      </c>
      <c r="PF61" s="33" t="str">
        <f>IF(ISBLANK(PE61),"",IF(ISBLANK(VLOOKUP(PE61,role!A:E,2,FALSE)),"",VLOOKUP(PE61,role!A:E,2,FALSE)))</f>
        <v/>
      </c>
      <c r="PG61" s="33" t="str">
        <f>IF(ISBLANK(PE61),"",IF(ISBLANK(VLOOKUP(PE61,role!A:E,3,FALSE)),"",VLOOKUP(PE61,role!A:E,3,FALSE)))</f>
        <v/>
      </c>
      <c r="PH61" s="33" t="str">
        <f>IF(ISBLANK(PE61),"",IF(ISBLANK(VLOOKUP(PE61,role!A:E,4,FALSE)),"",VLOOKUP(PE61,role!A:E,4,FALSE)))</f>
        <v/>
      </c>
      <c r="PI61" s="33" t="str">
        <f>IF(ISBLANK(PE61),"",IF(ISBLANK(VLOOKUP(PE61,role!A:E,5,FALSE)),"",VLOOKUP(PE61,role!A:E,5,FALSE)))</f>
        <v/>
      </c>
      <c r="PJ61" s="38"/>
      <c r="PK61" s="36" t="str">
        <f t="shared" si="102"/>
        <v/>
      </c>
      <c r="PM61" s="33" t="str">
        <f>IF(ISBLANK(PL61),"",IF(ISBLANK(VLOOKUP(PL61,role!A:E,2,FALSE)),"",VLOOKUP(PL61,role!A:E,2,FALSE)))</f>
        <v/>
      </c>
      <c r="PN61" s="33" t="str">
        <f>IF(ISBLANK(PL61),"",IF(ISBLANK(VLOOKUP(PL61,role!A:E,3,FALSE)),"",VLOOKUP(PL61,role!A:E,3,FALSE)))</f>
        <v/>
      </c>
      <c r="PO61" s="33" t="str">
        <f>IF(ISBLANK(PL61),"",IF(ISBLANK(VLOOKUP(PL61,role!A:E,4,FALSE)),"",VLOOKUP(PL61,role!A:E,4,FALSE)))</f>
        <v/>
      </c>
      <c r="PP61" s="33" t="str">
        <f>IF(ISBLANK(PL61),"",IF(ISBLANK(VLOOKUP(PL61,role!A:E,5,FALSE)),"",VLOOKUP(PL61,role!A:E,5,FALSE)))</f>
        <v/>
      </c>
      <c r="PQ61" s="38"/>
      <c r="PR61" s="36" t="str">
        <f t="shared" si="103"/>
        <v/>
      </c>
      <c r="PT61" s="33" t="str">
        <f>IF(ISBLANK(PS61),"",IF(ISBLANK(VLOOKUP(PS61,role!A:E,2,FALSE)),"",VLOOKUP(PS61,role!A:E,2,FALSE)))</f>
        <v/>
      </c>
      <c r="PU61" s="33" t="str">
        <f>IF(ISBLANK(PS61),"",IF(ISBLANK(VLOOKUP(PS61,role!A:E,3,FALSE)),"",VLOOKUP(PS61,role!A:E,3,FALSE)))</f>
        <v/>
      </c>
      <c r="PV61" s="33" t="str">
        <f>IF(ISBLANK(PS61),"",IF(ISBLANK(VLOOKUP(PS61,role!A:E,4,FALSE)),"",VLOOKUP(PS61,role!A:E,4,FALSE)))</f>
        <v/>
      </c>
      <c r="PW61" s="33" t="str">
        <f>IF(ISBLANK(PS61),"",IF(ISBLANK(VLOOKUP(PS61,role!A:E,5,FALSE)),"",VLOOKUP(PS61,role!A:E,5,FALSE)))</f>
        <v/>
      </c>
      <c r="PX61" s="38"/>
      <c r="PY61" s="36" t="str">
        <f t="shared" si="104"/>
        <v/>
      </c>
      <c r="QA61" s="33" t="str">
        <f>IF(ISBLANK(PZ61),"",IF(ISBLANK(VLOOKUP(PZ61,role!A:E,2,FALSE)),"",VLOOKUP(PZ61,role!A:E,2,FALSE)))</f>
        <v/>
      </c>
      <c r="QB61" s="33" t="str">
        <f>IF(ISBLANK(PZ61),"",IF(ISBLANK(VLOOKUP(PZ61,role!A:E,3,FALSE)),"",VLOOKUP(PZ61,role!A:E,3,FALSE)))</f>
        <v/>
      </c>
      <c r="QC61" s="33" t="str">
        <f>IF(ISBLANK(PZ61),"",IF(ISBLANK(VLOOKUP(PZ61,role!A:E,4,FALSE)),"",VLOOKUP(PZ61,role!A:E,4,FALSE)))</f>
        <v/>
      </c>
      <c r="QD61" s="33" t="str">
        <f>IF(ISBLANK(PZ61),"",IF(ISBLANK(VLOOKUP(PZ61,role!A:E,5,FALSE)),"",VLOOKUP(PZ61,role!A:E,5,FALSE)))</f>
        <v/>
      </c>
      <c r="QE61" s="38"/>
      <c r="QF61" s="36" t="str">
        <f t="shared" si="105"/>
        <v/>
      </c>
      <c r="QH61" s="33" t="str">
        <f>IF(ISBLANK(QG61),"",IF(ISBLANK(VLOOKUP(QG61,role!A:E,2,FALSE)),"",VLOOKUP(QG61,role!A:E,2,FALSE)))</f>
        <v/>
      </c>
      <c r="QI61" s="33" t="str">
        <f>IF(ISBLANK(QG61),"",IF(ISBLANK(VLOOKUP(QG61,role!A:E,3,FALSE)),"",VLOOKUP(QG61,role!A:E,3,FALSE)))</f>
        <v/>
      </c>
      <c r="QJ61" s="33" t="str">
        <f>IF(ISBLANK(QG61),"",IF(ISBLANK(VLOOKUP(QG61,role!A:E,4,FALSE)),"",VLOOKUP(QG61,role!A:E,4,FALSE)))</f>
        <v/>
      </c>
      <c r="QK61" s="33" t="str">
        <f>IF(ISBLANK(QG61),"",IF(ISBLANK(VLOOKUP(QG61,role!A:E,5,FALSE)),"",VLOOKUP(QG61,role!A:E,5,FALSE)))</f>
        <v/>
      </c>
      <c r="QL61" s="34"/>
      <c r="QM61" s="38"/>
      <c r="QN61" s="36" t="str">
        <f t="shared" si="106"/>
        <v/>
      </c>
      <c r="QP61" s="33" t="str">
        <f>IF(ISBLANK(QO61),"",IF(ISBLANK(VLOOKUP(QO61,role!A:E,2,FALSE)),"",VLOOKUP(QO61,role!A:E,2,FALSE)))</f>
        <v/>
      </c>
      <c r="QQ61" s="33" t="str">
        <f>IF(ISBLANK(QO61),"",IF(ISBLANK(VLOOKUP(QO61,role!A:E,3,FALSE)),"",VLOOKUP(QO61,role!A:E,3,FALSE)))</f>
        <v/>
      </c>
      <c r="QR61" s="33" t="str">
        <f>IF(ISBLANK(QO61),"",IF(ISBLANK(VLOOKUP(QO61,role!A:E,4,FALSE)),"",VLOOKUP(QO61,role!A:E,4,FALSE)))</f>
        <v/>
      </c>
      <c r="QS61" s="33" t="str">
        <f>IF(ISBLANK(QO61),"",IF(ISBLANK(VLOOKUP(QO61,role!A:E,5,FALSE)),"",VLOOKUP(QO61,role!A:E,5,FALSE)))</f>
        <v/>
      </c>
      <c r="QT61" s="38"/>
      <c r="QU61" s="36" t="str">
        <f t="shared" si="107"/>
        <v/>
      </c>
      <c r="QW61" s="33" t="str">
        <f>IF(ISBLANK(QV61),"",IF(ISBLANK(VLOOKUP(QV61,role!A:E,2,FALSE)),"",VLOOKUP(QV61,role!A:E,2,FALSE)))</f>
        <v/>
      </c>
      <c r="QX61" s="33" t="str">
        <f>IF(ISBLANK(QV61),"",IF(ISBLANK(VLOOKUP(QV61,role!A:E,3,FALSE)),"",VLOOKUP(QV61,role!A:E,3,FALSE)))</f>
        <v/>
      </c>
      <c r="QY61" s="33" t="str">
        <f>IF(ISBLANK(QV61),"",IF(ISBLANK(VLOOKUP(QV61,role!A:E,4,FALSE)),"",VLOOKUP(QV61,role!A:E,4,FALSE)))</f>
        <v/>
      </c>
      <c r="QZ61" s="33" t="str">
        <f>IF(ISBLANK(QV61),"",IF(ISBLANK(VLOOKUP(QV61,role!A:E,5,FALSE)),"",VLOOKUP(QV61,role!A:E,5,FALSE)))</f>
        <v/>
      </c>
      <c r="RA61" s="38"/>
      <c r="RB61" s="36" t="str">
        <f t="shared" si="108"/>
        <v/>
      </c>
      <c r="RD61" s="33" t="str">
        <f>IF(ISBLANK(RC61),"",IF(ISBLANK(VLOOKUP(RC61,role!A:E,2,FALSE)),"",VLOOKUP(RC61,role!A:E,2,FALSE)))</f>
        <v/>
      </c>
      <c r="RE61" s="33" t="str">
        <f>IF(ISBLANK(RC61),"",IF(ISBLANK(VLOOKUP(RC61,role!A:E,3,FALSE)),"",VLOOKUP(RC61,role!A:E,3,FALSE)))</f>
        <v/>
      </c>
      <c r="RF61" s="33" t="str">
        <f>IF(ISBLANK(RC61),"",IF(ISBLANK(VLOOKUP(RC61,role!A:E,4,FALSE)),"",VLOOKUP(RC61,role!A:E,4,FALSE)))</f>
        <v/>
      </c>
      <c r="RG61" s="33" t="str">
        <f>IF(ISBLANK(RC61),"",IF(ISBLANK(VLOOKUP(RC61,role!A:E,5,FALSE)),"",VLOOKUP(RC61,role!A:E,5,FALSE)))</f>
        <v/>
      </c>
      <c r="RH61" s="38"/>
      <c r="RI61" s="36" t="str">
        <f t="shared" si="109"/>
        <v/>
      </c>
      <c r="RK61" s="33" t="str">
        <f>IF(ISBLANK(RJ61),"",IF(ISBLANK(VLOOKUP(RJ61,role!A:E,2,FALSE)),"",VLOOKUP(RJ61,role!A:E,2,FALSE)))</f>
        <v/>
      </c>
      <c r="RL61" s="33" t="str">
        <f>IF(ISBLANK(RJ61),"",IF(ISBLANK(VLOOKUP(RJ61,role!A:E,3,FALSE)),"",VLOOKUP(RJ61,role!A:E,3,FALSE)))</f>
        <v/>
      </c>
      <c r="RM61" s="33" t="str">
        <f>IF(ISBLANK(RJ61),"",IF(ISBLANK(VLOOKUP(RJ61,role!A:E,4,FALSE)),"",VLOOKUP(RJ61,role!A:E,4,FALSE)))</f>
        <v/>
      </c>
      <c r="RN61" s="33" t="str">
        <f>IF(ISBLANK(RJ61),"",IF(ISBLANK(VLOOKUP(RJ61,role!A:E,5,FALSE)),"",VLOOKUP(RJ61,role!A:E,5,FALSE)))</f>
        <v/>
      </c>
      <c r="RO61" s="38"/>
      <c r="RP61" s="36" t="str">
        <f t="shared" si="110"/>
        <v/>
      </c>
      <c r="RR61" s="33" t="str">
        <f t="shared" si="111"/>
        <v/>
      </c>
      <c r="RS61" s="33" t="str">
        <f t="shared" si="112"/>
        <v/>
      </c>
      <c r="RT61" s="33" t="str">
        <f t="shared" si="113"/>
        <v/>
      </c>
      <c r="RU61" s="33" t="str">
        <f t="shared" si="114"/>
        <v/>
      </c>
      <c r="RV61" s="34"/>
      <c r="RW61" s="35"/>
      <c r="RY61" s="33" t="str">
        <f t="shared" si="115"/>
        <v/>
      </c>
      <c r="RZ61" s="41"/>
      <c r="SA61" s="33" t="str">
        <f t="shared" si="116"/>
        <v/>
      </c>
      <c r="SC61" s="33" t="str">
        <f t="shared" si="117"/>
        <v/>
      </c>
      <c r="SE61" s="33" t="str">
        <f t="shared" si="118"/>
        <v/>
      </c>
      <c r="SG61" s="33" t="str">
        <f t="shared" si="119"/>
        <v/>
      </c>
      <c r="SI61" s="33" t="str">
        <f t="shared" si="120"/>
        <v/>
      </c>
      <c r="SK61" s="33" t="str">
        <f t="shared" si="121"/>
        <v/>
      </c>
      <c r="SM61" s="33" t="str">
        <f t="shared" si="122"/>
        <v/>
      </c>
      <c r="SO61" s="33" t="str">
        <f t="shared" si="123"/>
        <v/>
      </c>
      <c r="SQ61" s="33" t="str">
        <f t="shared" si="124"/>
        <v/>
      </c>
      <c r="SS61" s="33" t="str">
        <f t="shared" si="125"/>
        <v/>
      </c>
      <c r="ST61" s="34"/>
      <c r="SV61" s="33" t="str">
        <f t="shared" si="126"/>
        <v/>
      </c>
      <c r="SX61" s="33" t="str">
        <f t="shared" si="127"/>
        <v/>
      </c>
      <c r="SZ61" s="33" t="str">
        <f t="shared" si="128"/>
        <v/>
      </c>
      <c r="TB61" s="33" t="str">
        <f t="shared" si="129"/>
        <v/>
      </c>
      <c r="TD61" s="33" t="str">
        <f t="shared" si="130"/>
        <v/>
      </c>
      <c r="TE61" s="34"/>
      <c r="TG61" s="33" t="str">
        <f t="shared" si="131"/>
        <v/>
      </c>
      <c r="TI61" s="33" t="str">
        <f t="shared" si="132"/>
        <v/>
      </c>
      <c r="TK61" s="33" t="str">
        <f t="shared" si="133"/>
        <v/>
      </c>
      <c r="TM61" s="33" t="str">
        <f t="shared" si="134"/>
        <v/>
      </c>
      <c r="TO61" s="33" t="str">
        <f t="shared" si="135"/>
        <v/>
      </c>
      <c r="TP61" s="34"/>
      <c r="TR61" s="33" t="str">
        <f t="shared" si="136"/>
        <v/>
      </c>
      <c r="TT61" s="33" t="str">
        <f t="shared" si="137"/>
        <v/>
      </c>
      <c r="TV61" s="33" t="str">
        <f t="shared" si="138"/>
        <v/>
      </c>
      <c r="TX61" s="33" t="str">
        <f t="shared" si="139"/>
        <v/>
      </c>
      <c r="TZ61" s="33" t="str">
        <f t="shared" si="140"/>
        <v/>
      </c>
      <c r="UA61" s="34"/>
      <c r="UC61" s="33" t="str">
        <f t="shared" si="141"/>
        <v/>
      </c>
      <c r="UE61" s="33" t="str">
        <f t="shared" si="142"/>
        <v/>
      </c>
      <c r="UG61" s="33" t="str">
        <f t="shared" si="143"/>
        <v/>
      </c>
      <c r="UI61" s="33" t="str">
        <f t="shared" si="144"/>
        <v/>
      </c>
      <c r="UK61" s="33" t="str">
        <f t="shared" si="145"/>
        <v/>
      </c>
      <c r="UL61" s="34"/>
      <c r="UN61" s="33" t="str">
        <f t="shared" si="146"/>
        <v/>
      </c>
      <c r="UO61" s="33" t="str">
        <f t="shared" si="147"/>
        <v/>
      </c>
      <c r="UQ61" s="33" t="str">
        <f t="shared" si="148"/>
        <v/>
      </c>
      <c r="UR61" s="33" t="str">
        <f t="shared" si="149"/>
        <v/>
      </c>
      <c r="UT61" s="33" t="str">
        <f t="shared" si="150"/>
        <v/>
      </c>
      <c r="UU61" s="33" t="str">
        <f t="shared" si="151"/>
        <v/>
      </c>
      <c r="UW61" s="33" t="str">
        <f t="shared" si="152"/>
        <v/>
      </c>
      <c r="UX61" s="33" t="str">
        <f t="shared" si="153"/>
        <v/>
      </c>
      <c r="UZ61" s="33" t="str">
        <f t="shared" si="154"/>
        <v/>
      </c>
      <c r="VA61" s="33" t="str">
        <f t="shared" si="155"/>
        <v/>
      </c>
      <c r="VB61" s="37"/>
      <c r="VC61" s="35"/>
      <c r="VD61" s="36" t="str">
        <f t="shared" si="156"/>
        <v/>
      </c>
      <c r="VE61" s="36" t="str">
        <f t="shared" si="157"/>
        <v/>
      </c>
      <c r="VG61" s="36" t="str">
        <f t="shared" si="158"/>
        <v/>
      </c>
      <c r="VH61" s="36" t="str">
        <f t="shared" si="159"/>
        <v/>
      </c>
      <c r="VJ61" s="36" t="str">
        <f t="shared" si="160"/>
        <v/>
      </c>
      <c r="VK61" s="36" t="str">
        <f t="shared" si="161"/>
        <v/>
      </c>
      <c r="VM61" s="36" t="str">
        <f t="shared" si="162"/>
        <v/>
      </c>
      <c r="VN61" s="36" t="str">
        <f t="shared" si="163"/>
        <v/>
      </c>
      <c r="VP61" s="36" t="str">
        <f t="shared" si="164"/>
        <v/>
      </c>
      <c r="VQ61" s="36" t="str">
        <f t="shared" si="165"/>
        <v/>
      </c>
      <c r="VR61" s="34"/>
      <c r="VT61" s="36" t="str">
        <f t="shared" si="166"/>
        <v/>
      </c>
      <c r="VU61" s="36" t="str">
        <f t="shared" si="167"/>
        <v/>
      </c>
      <c r="VW61" s="36" t="str">
        <f t="shared" si="168"/>
        <v/>
      </c>
      <c r="VX61" s="36" t="str">
        <f t="shared" si="169"/>
        <v/>
      </c>
      <c r="VZ61" s="36" t="str">
        <f t="shared" si="170"/>
        <v/>
      </c>
      <c r="WA61" s="36" t="str">
        <f t="shared" si="171"/>
        <v/>
      </c>
      <c r="WC61" s="36" t="str">
        <f t="shared" si="172"/>
        <v/>
      </c>
      <c r="WD61" s="36" t="str">
        <f t="shared" si="173"/>
        <v/>
      </c>
      <c r="WF61" s="36" t="str">
        <f t="shared" si="174"/>
        <v/>
      </c>
      <c r="WG61" s="36" t="str">
        <f t="shared" si="175"/>
        <v/>
      </c>
      <c r="WH61" s="34"/>
      <c r="WK61" s="33" t="str">
        <f t="shared" si="176"/>
        <v/>
      </c>
      <c r="WL61" s="35"/>
      <c r="WM61" s="38"/>
      <c r="WN61" s="36" t="str">
        <f t="shared" si="177"/>
        <v/>
      </c>
      <c r="WO61" s="33" t="str">
        <f t="shared" si="178"/>
        <v/>
      </c>
      <c r="WR61" s="36" t="str">
        <f t="shared" si="179"/>
        <v/>
      </c>
      <c r="WS61" s="33" t="str">
        <f t="shared" si="180"/>
        <v/>
      </c>
      <c r="WV61" s="36" t="str">
        <f t="shared" si="181"/>
        <v/>
      </c>
      <c r="WW61" s="33" t="str">
        <f t="shared" si="182"/>
        <v/>
      </c>
      <c r="WZ61" s="36" t="str">
        <f t="shared" si="183"/>
        <v/>
      </c>
      <c r="XA61" s="33" t="str">
        <f t="shared" si="184"/>
        <v/>
      </c>
      <c r="XB61" s="33"/>
      <c r="XD61" s="36" t="str">
        <f t="shared" si="185"/>
        <v/>
      </c>
      <c r="XE61" s="33" t="str">
        <f t="shared" si="186"/>
        <v/>
      </c>
      <c r="XF61" s="39"/>
      <c r="XG61" s="33" t="str">
        <f t="shared" si="187"/>
        <v/>
      </c>
      <c r="XH61" s="33" t="str">
        <f t="shared" si="188"/>
        <v/>
      </c>
      <c r="XI61" s="33" t="str">
        <f t="shared" si="189"/>
        <v/>
      </c>
      <c r="XJ61" s="33" t="str">
        <f t="shared" si="190"/>
        <v/>
      </c>
      <c r="XK61" s="33" t="str">
        <f t="shared" si="191"/>
        <v/>
      </c>
      <c r="XL61" s="33" t="str">
        <f t="shared" si="192"/>
        <v/>
      </c>
      <c r="XM61" s="33" t="str">
        <f t="shared" si="193"/>
        <v/>
      </c>
      <c r="XN61" s="33" t="str">
        <f t="shared" si="194"/>
        <v/>
      </c>
      <c r="XO61" s="33" t="str">
        <f t="shared" si="195"/>
        <v/>
      </c>
    </row>
    <row r="62" spans="3:639" s="32" customFormat="1" x14ac:dyDescent="0.25">
      <c r="C62" s="33" t="str">
        <f t="shared" si="20"/>
        <v/>
      </c>
      <c r="E62" s="32" t="str">
        <f t="shared" si="21"/>
        <v/>
      </c>
      <c r="F62" s="33" t="str">
        <f t="shared" si="22"/>
        <v/>
      </c>
      <c r="G62" s="33" t="str">
        <f t="shared" si="23"/>
        <v/>
      </c>
      <c r="J62" s="33" t="str">
        <f t="shared" si="24"/>
        <v/>
      </c>
      <c r="K62" s="33" t="str">
        <f t="shared" si="25"/>
        <v/>
      </c>
      <c r="L62" s="33" t="str">
        <f t="shared" si="26"/>
        <v/>
      </c>
      <c r="N62" s="33" t="str">
        <f t="shared" si="27"/>
        <v/>
      </c>
      <c r="O62" s="33" t="str">
        <f t="shared" si="28"/>
        <v/>
      </c>
      <c r="Q62" s="33" t="str">
        <f t="shared" si="29"/>
        <v/>
      </c>
      <c r="R62" s="33" t="str">
        <f t="shared" si="30"/>
        <v/>
      </c>
      <c r="S62" s="33"/>
      <c r="T62" s="33"/>
      <c r="U62" s="33" t="str">
        <f t="shared" si="31"/>
        <v/>
      </c>
      <c r="V62" s="33" t="str">
        <f t="shared" si="32"/>
        <v/>
      </c>
      <c r="W62" s="33"/>
      <c r="Y62" s="33" t="str">
        <f>IF(ISBLANK(X62),"",VLOOKUP(X62,resource_type!A:C,3,FALSE))</f>
        <v/>
      </c>
      <c r="Z62" s="33" t="str">
        <f>IF(ISBLANK(X62),"",VLOOKUP(X62,resource_type!A:C,2,FALSE))</f>
        <v/>
      </c>
      <c r="AA62" s="33" t="str">
        <f t="shared" si="33"/>
        <v/>
      </c>
      <c r="AB62" s="33" t="str">
        <f t="shared" si="34"/>
        <v/>
      </c>
      <c r="AD62" s="33" t="str">
        <f>IF(ISBLANK(AC62),"",VLOOKUP(AC62,resource_type!A:C,3,FALSE))</f>
        <v/>
      </c>
      <c r="AF62" s="33" t="str">
        <f>IF(ISBLANK(AE62),"",VLOOKUP(AE62,resource_type!A:C,3,FALSE))</f>
        <v/>
      </c>
      <c r="AG62" s="34"/>
      <c r="AI62" s="33" t="str">
        <f t="shared" si="35"/>
        <v/>
      </c>
      <c r="AK62" s="33" t="str">
        <f t="shared" si="36"/>
        <v/>
      </c>
      <c r="AM62" s="33" t="str">
        <f t="shared" si="37"/>
        <v/>
      </c>
      <c r="AO62" s="33" t="str">
        <f t="shared" si="38"/>
        <v/>
      </c>
      <c r="AP62" s="54"/>
      <c r="AQ62" s="35"/>
      <c r="AR62" s="36" t="str">
        <f t="shared" si="39"/>
        <v/>
      </c>
      <c r="AS62" s="36" t="str">
        <f t="shared" si="40"/>
        <v/>
      </c>
      <c r="AT62" s="35"/>
      <c r="AV62" s="33" t="str">
        <f t="shared" si="41"/>
        <v/>
      </c>
      <c r="AW62" s="33" t="str">
        <f t="shared" si="42"/>
        <v/>
      </c>
      <c r="AX62" s="33" t="str">
        <f t="shared" si="43"/>
        <v/>
      </c>
      <c r="AZ62" s="33" t="str">
        <f>IF(ISBLANK(AY62),"",IF(ISBLANK(VLOOKUP(AY62,role!A:E,2,FALSE)),"",VLOOKUP(AY62,role!A:E,2,FALSE)))</f>
        <v/>
      </c>
      <c r="BA62" s="33" t="str">
        <f>IF(ISBLANK(AY62),"",IF(ISBLANK(VLOOKUP(AY62,role!A:E,3,FALSE)),"",VLOOKUP(AY62,role!A:E,3,FALSE)))</f>
        <v/>
      </c>
      <c r="BB62" s="33" t="str">
        <f>IF(ISBLANK(AY62),"",IF(ISBLANK(VLOOKUP(AY62,role!A:E,4,FALSE)),"",VLOOKUP(AY62,role!A:E,4,FALSE)))</f>
        <v/>
      </c>
      <c r="BC62" s="33" t="str">
        <f>IF(ISBLANK(AY62),"",IF(ISBLANK(VLOOKUP(AY62,role!A:E,5,FALSE)),"",VLOOKUP(AY62,role!A:E,5,FALSE)))</f>
        <v/>
      </c>
      <c r="BE62" s="33" t="str">
        <f>IF(ISBLANK(BD62),"",IF(ISBLANK(VLOOKUP(BD62,role!A:E,2,FALSE)),"",VLOOKUP(BD62,role!A:E,2,FALSE)))</f>
        <v/>
      </c>
      <c r="BF62" s="33" t="str">
        <f>IF(ISBLANK(BD62),"",IF(ISBLANK(VLOOKUP(BD62,role!A:E,3,FALSE)),"",VLOOKUP(BD62,role!A:E,3,FALSE)))</f>
        <v/>
      </c>
      <c r="BG62" s="33" t="str">
        <f>IF(ISBLANK(BD62),"",IF(ISBLANK(VLOOKUP(BD62,role!A:E,4,FALSE)),"",VLOOKUP(BD62,role!A:E,4,FALSE)))</f>
        <v/>
      </c>
      <c r="BH62" s="33" t="str">
        <f>IF(ISBLANK(BD62),"",IF(ISBLANK(VLOOKUP(BD62,role!A:E,5,FALSE)),"",VLOOKUP(BD62,role!A:E,5,FALSE)))</f>
        <v/>
      </c>
      <c r="BN62" s="34"/>
      <c r="BQ62" s="41"/>
      <c r="BS62" s="33" t="str">
        <f t="shared" si="44"/>
        <v/>
      </c>
      <c r="BT62" s="33" t="str">
        <f t="shared" si="45"/>
        <v/>
      </c>
      <c r="BU62" s="33" t="str">
        <f t="shared" si="46"/>
        <v/>
      </c>
      <c r="BW62" s="33" t="str">
        <f>IF(ISBLANK(BV62),"",IF(ISBLANK(VLOOKUP(BV62,role!A:E,2,FALSE)),"",VLOOKUP(BV62,role!A:E,2,FALSE)))</f>
        <v/>
      </c>
      <c r="BX62" s="33" t="str">
        <f>IF(ISBLANK(BV62),"",IF(ISBLANK(VLOOKUP(BV62,role!A:E,3,FALSE)),"",VLOOKUP(BV62,role!A:E,3,FALSE)))</f>
        <v/>
      </c>
      <c r="BY62" s="33" t="str">
        <f>IF(ISBLANK(BV62),"",IF(ISBLANK(VLOOKUP(BV62,role!A:E,4,FALSE)),"",VLOOKUP(BV62,role!A:E,4,FALSE)))</f>
        <v/>
      </c>
      <c r="BZ62" s="33" t="str">
        <f>IF(ISBLANK(BV62),"",IF(ISBLANK(VLOOKUP(BV62,role!A:E,5,FALSE)),"",VLOOKUP(BV62,role!A:E,5,FALSE)))</f>
        <v/>
      </c>
      <c r="CB62" s="33" t="str">
        <f>IF(ISBLANK(CA62),"",IF(ISBLANK(VLOOKUP(CA62,role!A:E,2,FALSE)),"",VLOOKUP(CA62,role!A:E,2,FALSE)))</f>
        <v/>
      </c>
      <c r="CC62" s="33" t="str">
        <f>IF(ISBLANK(CA62),"",IF(ISBLANK(VLOOKUP(CA62,role!A:E,3,FALSE)),"",VLOOKUP(CA62,role!A:E,3,FALSE)))</f>
        <v/>
      </c>
      <c r="CD62" s="33" t="str">
        <f>IF(ISBLANK(CA62),"",IF(ISBLANK(VLOOKUP(CA62,role!A:E,4,FALSE)),"",VLOOKUP(CA62,role!A:E,4,FALSE)))</f>
        <v/>
      </c>
      <c r="CE62" s="33" t="str">
        <f>IF(ISBLANK(CA62),"",IF(ISBLANK(VLOOKUP(CA62,role!A:E,5,FALSE)),"",VLOOKUP(CA62,role!A:E,5,FALSE)))</f>
        <v/>
      </c>
      <c r="CK62" s="34"/>
      <c r="CN62" s="41"/>
      <c r="CP62" s="33" t="str">
        <f t="shared" si="47"/>
        <v/>
      </c>
      <c r="CQ62" s="33" t="str">
        <f t="shared" si="48"/>
        <v/>
      </c>
      <c r="CR62" s="33" t="str">
        <f t="shared" si="49"/>
        <v/>
      </c>
      <c r="CT62" s="33" t="str">
        <f>IF(ISBLANK(CS62),"",IF(ISBLANK(VLOOKUP(CS62,role!A:E,2,FALSE)),"",VLOOKUP(CS62,role!A:E,2,FALSE)))</f>
        <v/>
      </c>
      <c r="CU62" s="33" t="str">
        <f>IF(ISBLANK(CS62),"",IF(ISBLANK(VLOOKUP(CS62,role!A:E,3,FALSE)),"",VLOOKUP(CS62,role!A:E,3,FALSE)))</f>
        <v/>
      </c>
      <c r="CV62" s="33" t="str">
        <f>IF(ISBLANK(CS62),"",IF(ISBLANK(VLOOKUP(CS62,role!A:E,4,FALSE)),"",VLOOKUP(CS62,role!A:E,4,FALSE)))</f>
        <v/>
      </c>
      <c r="CW62" s="33" t="str">
        <f>IF(ISBLANK(CS62),"",IF(ISBLANK(VLOOKUP(CS62,role!A:E,5,FALSE)),"",VLOOKUP(CS62,role!A:E,5,FALSE)))</f>
        <v/>
      </c>
      <c r="DC62" s="34"/>
      <c r="DF62" s="41"/>
      <c r="DH62" s="33" t="str">
        <f t="shared" si="50"/>
        <v/>
      </c>
      <c r="DI62" s="33" t="str">
        <f t="shared" si="51"/>
        <v/>
      </c>
      <c r="DJ62" s="33" t="str">
        <f t="shared" si="52"/>
        <v/>
      </c>
      <c r="DL62" s="33" t="str">
        <f>IF(ISBLANK(DK62),"",IF(ISBLANK(VLOOKUP(DK62,role!A:E,2,FALSE)),"",VLOOKUP(DK62,role!A:E,2,FALSE)))</f>
        <v/>
      </c>
      <c r="DM62" s="33" t="str">
        <f>IF(ISBLANK(DK62),"",IF(ISBLANK(VLOOKUP(DK62,role!A:E,3,FALSE)),"",VLOOKUP(DK62,role!A:E,3,FALSE)))</f>
        <v/>
      </c>
      <c r="DN62" s="33" t="str">
        <f>IF(ISBLANK(DK62),"",IF(ISBLANK(VLOOKUP(DK62,role!A:E,4,FALSE)),"",VLOOKUP(DK62,role!A:E,4,FALSE)))</f>
        <v/>
      </c>
      <c r="DO62" s="33" t="str">
        <f>IF(ISBLANK(DK62),"",IF(ISBLANK(VLOOKUP(DK62,role!A:E,5,FALSE)),"",VLOOKUP(DK62,role!A:E,5,FALSE)))</f>
        <v/>
      </c>
      <c r="DU62" s="34"/>
      <c r="DX62" s="41"/>
      <c r="DZ62" s="33" t="str">
        <f t="shared" si="53"/>
        <v/>
      </c>
      <c r="EA62" s="33" t="str">
        <f t="shared" si="54"/>
        <v/>
      </c>
      <c r="EB62" s="33" t="str">
        <f t="shared" si="55"/>
        <v/>
      </c>
      <c r="ED62" s="33" t="str">
        <f>IF(ISBLANK(EC62),"",VLOOKUP(EC62,role!A:E,2,FALSE))</f>
        <v/>
      </c>
      <c r="EE62" s="33" t="str">
        <f>IF(ISBLANK(EC62),"",IF(ISBLANK(VLOOKUP(EC62,role!A:E,3,FALSE)),"",VLOOKUP(EC62,role!A:E,3,FALSE)))</f>
        <v/>
      </c>
      <c r="EF62" s="33" t="str">
        <f>IF(ISBLANK(EC62),"",IF(ISBLANK(VLOOKUP(EC62,role!A:E,4,FALSE)),"",VLOOKUP(EC62,role!A:E,4,FALSE)))</f>
        <v/>
      </c>
      <c r="EG62" s="33" t="str">
        <f>IF(ISBLANK(EC62),"",IF(ISBLANK(VLOOKUP(EC62,role!A:E,5,FALSE)),"",VLOOKUP(EC62,role!A:E,5,FALSE)))</f>
        <v/>
      </c>
      <c r="EM62" s="34"/>
      <c r="EP62" s="34"/>
      <c r="ES62" s="33" t="str">
        <f t="shared" si="56"/>
        <v/>
      </c>
      <c r="ET62" s="33" t="str">
        <f t="shared" si="57"/>
        <v/>
      </c>
      <c r="EU62" s="33" t="str">
        <f t="shared" si="58"/>
        <v/>
      </c>
      <c r="EW62" s="33" t="str">
        <f>IF(ISBLANK(EV62),"",IF(ISBLANK(VLOOKUP(EV62,role!A:E,2,FALSE)),"",VLOOKUP(EV62,role!A:E,2,FALSE)))</f>
        <v/>
      </c>
      <c r="EX62" s="33" t="str">
        <f>IF(ISBLANK(EV62),"",IF(ISBLANK(VLOOKUP(EV62,role!A:E,3,FALSE)),"",VLOOKUP(EV62,role!A:E,3,FALSE)))</f>
        <v/>
      </c>
      <c r="EY62" s="33" t="str">
        <f>IF(ISBLANK(EV62),"",IF(ISBLANK(VLOOKUP(EV62,role!A:E,4,FALSE)),"",VLOOKUP(EV62,role!A:E,4,FALSE)))</f>
        <v/>
      </c>
      <c r="EZ62" s="33" t="str">
        <f>IF(ISBLANK(EV62),"",IF(ISBLANK(VLOOKUP(EV62,role!A:E,5,FALSE)),"",VLOOKUP(EV62,role!A:E,5,FALSE)))</f>
        <v/>
      </c>
      <c r="FF62" s="34"/>
      <c r="FI62" s="41"/>
      <c r="FK62" s="33" t="str">
        <f t="shared" si="59"/>
        <v/>
      </c>
      <c r="FL62" s="33" t="str">
        <f t="shared" si="60"/>
        <v/>
      </c>
      <c r="FM62" s="33" t="str">
        <f t="shared" si="61"/>
        <v/>
      </c>
      <c r="FO62" s="33" t="str">
        <f>IF(ISBLANK(FN62),"",IF(ISBLANK(VLOOKUP(FN62,role!A:E,2,FALSE)),"",VLOOKUP(FN62,role!A:E,2,FALSE)))</f>
        <v/>
      </c>
      <c r="FP62" s="33" t="str">
        <f>IF(ISBLANK(FN62),"",IF(ISBLANK(VLOOKUP(FN62,role!A:E,3,FALSE)),"",VLOOKUP(FN62,role!A:E,3,FALSE)))</f>
        <v/>
      </c>
      <c r="FQ62" s="33" t="str">
        <f>IF(ISBLANK(FN62),"",IF(ISBLANK(VLOOKUP(FN62,role!A:E,4,FALSE)),"",VLOOKUP(FN62,role!A:E,4,FALSE)))</f>
        <v/>
      </c>
      <c r="FR62" s="33" t="str">
        <f>IF(ISBLANK(FN62),"",IF(ISBLANK(VLOOKUP(FN62,role!A:E,5,FALSE)),"",VLOOKUP(FN62,role!A:E,5,FALSE)))</f>
        <v/>
      </c>
      <c r="FX62" s="34"/>
      <c r="GA62" s="41"/>
      <c r="GC62" s="33" t="str">
        <f t="shared" si="62"/>
        <v/>
      </c>
      <c r="GD62" s="33" t="str">
        <f t="shared" si="63"/>
        <v/>
      </c>
      <c r="GE62" s="33" t="str">
        <f t="shared" si="64"/>
        <v/>
      </c>
      <c r="GG62" s="33" t="str">
        <f>IF(ISBLANK(GF62),"",IF(ISBLANK(VLOOKUP(GF62,role!A:E,2,FALSE)),"",VLOOKUP(GF62,role!A:E,2,FALSE)))</f>
        <v/>
      </c>
      <c r="GH62" s="33" t="str">
        <f>IF(ISBLANK(GF62),"",IF(ISBLANK(VLOOKUP(GF62,role!A:E,3,FALSE)),"",VLOOKUP(GF62,role!A:E,3,FALSE)))</f>
        <v/>
      </c>
      <c r="GI62" s="33" t="str">
        <f>IF(ISBLANK(GF62),"",IF(ISBLANK(VLOOKUP(GF62,role!A:E,4,FALSE)),"",VLOOKUP(GF62,role!A:E,4,FALSE)))</f>
        <v/>
      </c>
      <c r="GJ62" s="33" t="str">
        <f>IF(ISBLANK(GF62),"",IF(ISBLANK(VLOOKUP(GF62,role!A:E,5,FALSE)),"",VLOOKUP(GF62,role!A:E,5,FALSE)))</f>
        <v/>
      </c>
      <c r="GP62" s="34"/>
      <c r="GS62" s="41"/>
      <c r="GU62" s="33" t="str">
        <f t="shared" si="65"/>
        <v/>
      </c>
      <c r="GV62" s="33" t="str">
        <f t="shared" si="66"/>
        <v/>
      </c>
      <c r="GW62" s="33" t="str">
        <f t="shared" si="67"/>
        <v/>
      </c>
      <c r="GY62" s="33" t="str">
        <f>IF(ISBLANK(GX62),"",IF(ISBLANK(VLOOKUP(GX62,role!A:E,2,FALSE)),"",VLOOKUP(GX62,role!A:E,2,FALSE)))</f>
        <v/>
      </c>
      <c r="GZ62" s="33" t="str">
        <f>IF(ISBLANK(GX62),"",IF(ISBLANK(VLOOKUP(GX62,role!A:E,3,FALSE)),"",VLOOKUP(GX62,role!A:E,3,FALSE)))</f>
        <v/>
      </c>
      <c r="HA62" s="33" t="str">
        <f>IF(ISBLANK(GX62),"",IF(ISBLANK(VLOOKUP(GX62,role!A:E,4,FALSE)),"",VLOOKUP(GX62,role!A:E,4,FALSE)))</f>
        <v/>
      </c>
      <c r="HB62" s="33" t="str">
        <f>IF(ISBLANK(GX62),"",IF(ISBLANK(VLOOKUP(GX62,role!A:E,5,FALSE)),"",VLOOKUP(GX62,role!A:E,5,FALSE)))</f>
        <v/>
      </c>
      <c r="HH62" s="34"/>
      <c r="HK62" s="41"/>
      <c r="HM62" s="33" t="str">
        <f t="shared" si="68"/>
        <v/>
      </c>
      <c r="HN62" s="33" t="str">
        <f t="shared" si="69"/>
        <v/>
      </c>
      <c r="HO62" s="33" t="str">
        <f t="shared" si="70"/>
        <v/>
      </c>
      <c r="HQ62" s="33" t="str">
        <f>IF(ISBLANK(HP62),"",IF(ISBLANK(VLOOKUP(HP62,role!A:E,2,FALSE)),"",VLOOKUP(HP62,role!A:E,2,FALSE)))</f>
        <v/>
      </c>
      <c r="HR62" s="33" t="str">
        <f>IF(ISBLANK(HP62),"",IF(ISBLANK(VLOOKUP(HP62,role!A:E,3,FALSE)),"",VLOOKUP(HP62,role!A:E,3,FALSE)))</f>
        <v/>
      </c>
      <c r="HS62" s="33" t="str">
        <f>IF(ISBLANK(HP62),"",IF(ISBLANK(VLOOKUP(HP62,role!A:E,4,FALSE)),"",VLOOKUP(HP62,role!A:E,4,FALSE)))</f>
        <v/>
      </c>
      <c r="HT62" s="33" t="str">
        <f>IF(ISBLANK(HP62),"",IF(ISBLANK(VLOOKUP(HP62,role!A:E,5,FALSE)),"",VLOOKUP(HP62,role!A:E,5,FALSE)))</f>
        <v/>
      </c>
      <c r="HZ62" s="34"/>
      <c r="IC62" s="34"/>
      <c r="IF62" s="33" t="str">
        <f t="shared" si="71"/>
        <v/>
      </c>
      <c r="IG62" s="33" t="str">
        <f t="shared" si="72"/>
        <v/>
      </c>
      <c r="IH62" s="33" t="str">
        <f t="shared" si="73"/>
        <v/>
      </c>
      <c r="IJ62" s="33" t="str">
        <f>IF(ISBLANK(II62),"",IF(ISBLANK(VLOOKUP(II62,role!A:E,2,FALSE)),"",VLOOKUP(II62,role!A:E,2,FALSE)))</f>
        <v/>
      </c>
      <c r="IK62" s="33" t="str">
        <f>IF(ISBLANK(II62),"",IF(ISBLANK(VLOOKUP(II62,role!A:E,3,FALSE)),"",VLOOKUP(II62,role!A:E,3,FALSE)))</f>
        <v/>
      </c>
      <c r="IL62" s="33" t="str">
        <f>IF(ISBLANK(II62),"",IF(ISBLANK(VLOOKUP(II62,role!A:E,4,FALSE)),"",VLOOKUP(II62,role!A:E,4,FALSE)))</f>
        <v/>
      </c>
      <c r="IM62" s="33" t="str">
        <f>IF(ISBLANK(II62),"",IF(ISBLANK(VLOOKUP(II62,role!A:E,5,FALSE)),"",VLOOKUP(II62,role!A:E,5,FALSE)))</f>
        <v/>
      </c>
      <c r="IS62" s="34"/>
      <c r="IV62" s="41"/>
      <c r="IX62" s="33" t="str">
        <f t="shared" si="74"/>
        <v/>
      </c>
      <c r="IY62" s="33" t="str">
        <f t="shared" si="75"/>
        <v/>
      </c>
      <c r="IZ62" s="33" t="str">
        <f t="shared" si="76"/>
        <v/>
      </c>
      <c r="JB62" s="33" t="str">
        <f>IF(ISBLANK(JA62),"",IF(ISBLANK(VLOOKUP(JA62,role!A:E,2,FALSE)),"",VLOOKUP(JA62,role!A:E,2,FALSE)))</f>
        <v/>
      </c>
      <c r="JC62" s="33" t="str">
        <f>IF(ISBLANK(JA62),"",IF(ISBLANK(VLOOKUP(JA62,role!A:E,3,FALSE)),"",VLOOKUP(JA62,role!A:E,3,FALSE)))</f>
        <v/>
      </c>
      <c r="JD62" s="33" t="str">
        <f>IF(ISBLANK(JA62),"",IF(ISBLANK(VLOOKUP(JA62,role!A:E,4,FALSE)),"",VLOOKUP(JA62,role!A:E,4,FALSE)))</f>
        <v/>
      </c>
      <c r="JE62" s="33" t="str">
        <f>IF(ISBLANK(JA62),"",IF(ISBLANK(VLOOKUP(JA62,role!A:E,5,FALSE)),"",VLOOKUP(JA62,role!A:E,5,FALSE)))</f>
        <v/>
      </c>
      <c r="JK62" s="34"/>
      <c r="JN62" s="41"/>
      <c r="JP62" s="33" t="str">
        <f t="shared" si="77"/>
        <v/>
      </c>
      <c r="JQ62" s="33" t="str">
        <f t="shared" si="78"/>
        <v/>
      </c>
      <c r="JR62" s="33" t="str">
        <f t="shared" si="79"/>
        <v/>
      </c>
      <c r="JT62" s="33" t="str">
        <f>IF(ISBLANK(JS62),"",IF(ISBLANK(VLOOKUP(JS62,role!A:E,2,FALSE)),"",VLOOKUP(JS62,role!A:E,2,FALSE)))</f>
        <v/>
      </c>
      <c r="JU62" s="33" t="str">
        <f>IF(ISBLANK(JS62),"",IF(ISBLANK(VLOOKUP(JS62,role!A:E,3,FALSE)),"",VLOOKUP(JS62,role!A:E,3,FALSE)))</f>
        <v/>
      </c>
      <c r="JV62" s="33" t="str">
        <f>IF(ISBLANK(JS62),"",IF(ISBLANK(VLOOKUP(JS62,role!A:E,4,FALSE)),"",VLOOKUP(JS62,role!A:E,4,FALSE)))</f>
        <v/>
      </c>
      <c r="JW62" s="33" t="str">
        <f>IF(ISBLANK(JS62),"",IF(ISBLANK(VLOOKUP(JS62,role!A:E,5,FALSE)),"",VLOOKUP(JS62,role!A:E,5,FALSE)))</f>
        <v/>
      </c>
      <c r="KC62" s="34"/>
      <c r="KF62" s="41"/>
      <c r="KH62" s="33" t="str">
        <f t="shared" si="80"/>
        <v/>
      </c>
      <c r="KI62" s="33" t="str">
        <f t="shared" si="81"/>
        <v/>
      </c>
      <c r="KJ62" s="33" t="str">
        <f t="shared" si="82"/>
        <v/>
      </c>
      <c r="KL62" s="33" t="str">
        <f>IF(ISBLANK(KK62),"",IF(ISBLANK(VLOOKUP(KK62,role!A:E,2,FALSE)),"",VLOOKUP(KK62,role!A:E,2,FALSE)))</f>
        <v/>
      </c>
      <c r="KM62" s="33" t="str">
        <f>IF(ISBLANK(KK62),"",IF(ISBLANK(VLOOKUP(KK62,role!A:E,3,FALSE)),"",VLOOKUP(KK62,role!A:E,3,FALSE)))</f>
        <v/>
      </c>
      <c r="KN62" s="33" t="str">
        <f>IF(ISBLANK(KK62),"",IF(ISBLANK(VLOOKUP(KK62,role!A:E,4,FALSE)),"",VLOOKUP(KK62,role!A:E,4,FALSE)))</f>
        <v/>
      </c>
      <c r="KO62" s="33" t="str">
        <f>IF(ISBLANK(KK62),"",IF(ISBLANK(VLOOKUP(KK62,role!A:E,5,FALSE)),"",VLOOKUP(KK62,role!A:E,5,FALSE)))</f>
        <v/>
      </c>
      <c r="KU62" s="34"/>
      <c r="KX62" s="41"/>
      <c r="KZ62" s="33" t="str">
        <f t="shared" si="83"/>
        <v/>
      </c>
      <c r="LA62" s="33" t="str">
        <f t="shared" si="84"/>
        <v/>
      </c>
      <c r="LB62" s="33" t="str">
        <f t="shared" si="85"/>
        <v/>
      </c>
      <c r="LD62" s="33" t="str">
        <f>IF(ISBLANK(LC62),"",IF(ISBLANK(VLOOKUP(LC62,role!A:E,2,FALSE)),"",VLOOKUP(LC62,role!A:E,2,FALSE)))</f>
        <v/>
      </c>
      <c r="LE62" s="33" t="str">
        <f>IF(ISBLANK(LC62),"",IF(ISBLANK(VLOOKUP(LC62,role!A:E,3,FALSE)),"",VLOOKUP(LC62,role!A:E,3,FALSE)))</f>
        <v/>
      </c>
      <c r="LF62" s="33" t="str">
        <f>IF(ISBLANK(LC62),"",IF(ISBLANK(VLOOKUP(LC62,role!A:E,4,FALSE)),"",VLOOKUP(LC62,role!A:E,4,FALSE)))</f>
        <v/>
      </c>
      <c r="LG62" s="33" t="str">
        <f>IF(ISBLANK(LC62),"",IF(ISBLANK(VLOOKUP(LC62,role!A:E,5,FALSE)),"",VLOOKUP(LC62,role!A:E,5,FALSE)))</f>
        <v/>
      </c>
      <c r="LM62" s="34"/>
      <c r="LP62" s="41"/>
      <c r="LR62" s="33" t="str">
        <f t="shared" si="86"/>
        <v/>
      </c>
      <c r="LS62" s="33" t="str">
        <f t="shared" si="87"/>
        <v/>
      </c>
      <c r="LT62" s="33" t="str">
        <f t="shared" si="88"/>
        <v/>
      </c>
      <c r="LV62" s="33" t="str">
        <f>IF(ISBLANK(LU62),"",IF(ISBLANK(VLOOKUP(LU62,role!A:E,2,FALSE)),"",VLOOKUP(LU62,role!A:E,2,FALSE)))</f>
        <v/>
      </c>
      <c r="LW62" s="33" t="str">
        <f>IF(ISBLANK(LU62),"",IF(ISBLANK(VLOOKUP(LU62,role!A:E,3,FALSE)),"",VLOOKUP(LU62,role!A:E,3,FALSE)))</f>
        <v/>
      </c>
      <c r="LX62" s="33" t="str">
        <f>IF(ISBLANK(LU62),"",IF(ISBLANK(VLOOKUP(LU62,role!A:E,4,FALSE)),"",VLOOKUP(LU62,role!A:E,4,FALSE)))</f>
        <v/>
      </c>
      <c r="LY62" s="33" t="str">
        <f>IF(ISBLANK(LU62),"",IF(ISBLANK(VLOOKUP(LU62,role!A:E,5,FALSE)),"",VLOOKUP(LU62,role!A:E,5,FALSE)))</f>
        <v/>
      </c>
      <c r="ME62" s="34"/>
      <c r="MH62" s="41"/>
      <c r="MJ62" s="33" t="str">
        <f t="shared" si="89"/>
        <v/>
      </c>
      <c r="MK62" s="33" t="str">
        <f t="shared" si="90"/>
        <v/>
      </c>
      <c r="ML62" s="33" t="str">
        <f t="shared" si="91"/>
        <v/>
      </c>
      <c r="MN62" s="33" t="str">
        <f>IF(ISBLANK(MM62),"",IF(ISBLANK(VLOOKUP(MM62,role!A:E,2,FALSE)),"",VLOOKUP(MM62,role!A:E,2,FALSE)))</f>
        <v/>
      </c>
      <c r="MO62" s="33" t="str">
        <f>IF(ISBLANK(MM62),"",IF(ISBLANK(VLOOKUP(MM62,role!A:E,3,FALSE)),"",VLOOKUP(MM62,role!A:E,3,FALSE)))</f>
        <v/>
      </c>
      <c r="MP62" s="33" t="str">
        <f>IF(ISBLANK(MM62),"",IF(ISBLANK(VLOOKUP(MM62,role!A:E,4,FALSE)),"",VLOOKUP(MM62,role!A:E,4,FALSE)))</f>
        <v/>
      </c>
      <c r="MQ62" s="33" t="str">
        <f>IF(ISBLANK(MM62),"",IF(ISBLANK(VLOOKUP(MM62,role!A:E,5,FALSE)),"",VLOOKUP(MM62,role!A:E,5,FALSE)))</f>
        <v/>
      </c>
      <c r="MW62" s="34"/>
      <c r="MZ62" s="41"/>
      <c r="NB62" s="33" t="str">
        <f t="shared" si="92"/>
        <v/>
      </c>
      <c r="NC62" s="33" t="str">
        <f t="shared" si="93"/>
        <v/>
      </c>
      <c r="ND62" s="33" t="str">
        <f t="shared" si="94"/>
        <v/>
      </c>
      <c r="NF62" s="33" t="str">
        <f>IF(ISBLANK(NE62),"",IF(ISBLANK(VLOOKUP(NE62,role!A:E,2,FALSE)),"",VLOOKUP(NE62,role!A:E,2,FALSE)))</f>
        <v/>
      </c>
      <c r="NG62" s="33" t="str">
        <f>IF(ISBLANK(NE62),"",IF(ISBLANK(VLOOKUP(NE62,role!A:E,3,FALSE)),"",VLOOKUP(NE62,role!A:E,3,FALSE)))</f>
        <v/>
      </c>
      <c r="NH62" s="33" t="str">
        <f>IF(ISBLANK(NE62),"",IF(ISBLANK(VLOOKUP(NE62,role!A:E,4,FALSE)),"",VLOOKUP(NE62,role!A:E,4,FALSE)))</f>
        <v/>
      </c>
      <c r="NI62" s="33" t="str">
        <f>IF(ISBLANK(NE62),"",IF(ISBLANK(VLOOKUP(NE62,role!A:E,5,FALSE)),"",VLOOKUP(NE62,role!A:E,5,FALSE)))</f>
        <v/>
      </c>
      <c r="NO62" s="34"/>
      <c r="NR62" s="41"/>
      <c r="NT62" s="33" t="str">
        <f t="shared" si="95"/>
        <v/>
      </c>
      <c r="NU62" s="33" t="str">
        <f t="shared" si="96"/>
        <v/>
      </c>
      <c r="NV62" s="33" t="str">
        <f t="shared" si="97"/>
        <v/>
      </c>
      <c r="NX62" s="33" t="str">
        <f>IF(ISBLANK(NW62),"",IF(ISBLANK(VLOOKUP(NW62,role!A:E,2,FALSE)),"",VLOOKUP(NW62,role!A:E,2,FALSE)))</f>
        <v/>
      </c>
      <c r="NY62" s="33" t="str">
        <f>IF(ISBLANK(NW62),"",IF(ISBLANK(VLOOKUP(NW62,role!A:E,3,FALSE)),"",VLOOKUP(NW62,role!A:E,3,FALSE)))</f>
        <v/>
      </c>
      <c r="NZ62" s="33" t="str">
        <f>IF(ISBLANK(NW62),"",IF(ISBLANK(VLOOKUP(NW62,role!A:E,4,FALSE)),"",VLOOKUP(NW62,role!A:E,4,FALSE)))</f>
        <v/>
      </c>
      <c r="OA62" s="33" t="str">
        <f>IF(ISBLANK(NW62),"",IF(ISBLANK(VLOOKUP(NW62,role!A:E,5,FALSE)),"",VLOOKUP(NW62,role!A:E,5,FALSE)))</f>
        <v/>
      </c>
      <c r="OG62" s="34"/>
      <c r="OJ62" s="41"/>
      <c r="OL62" s="33" t="str">
        <f t="shared" si="98"/>
        <v/>
      </c>
      <c r="OM62" s="33" t="str">
        <f t="shared" si="99"/>
        <v/>
      </c>
      <c r="ON62" s="33" t="str">
        <f t="shared" si="100"/>
        <v/>
      </c>
      <c r="OP62" s="33" t="str">
        <f>IF(ISBLANK(OO62),"",IF(ISBLANK(VLOOKUP(OO62,role!A:E,2,FALSE)),"",VLOOKUP(OO62,role!A:E,2,FALSE)))</f>
        <v/>
      </c>
      <c r="OQ62" s="33" t="str">
        <f>IF(ISBLANK(OO62),"",IF(ISBLANK(VLOOKUP(OO62,role!A:E,3,FALSE)),"",VLOOKUP(OO62,role!A:E,3,FALSE)))</f>
        <v/>
      </c>
      <c r="OR62" s="33" t="str">
        <f>IF(ISBLANK(OO62),"",IF(ISBLANK(VLOOKUP(OO62,role!A:E,4,FALSE)),"",VLOOKUP(OO62,role!A:E,4,FALSE)))</f>
        <v/>
      </c>
      <c r="OS62" s="33" t="str">
        <f>IF(ISBLANK(OO62),"",IF(ISBLANK(VLOOKUP(OO62,role!A:E,5,FALSE)),"",VLOOKUP(OO62,role!A:E,5,FALSE)))</f>
        <v/>
      </c>
      <c r="OY62" s="34"/>
      <c r="PB62" s="34"/>
      <c r="PC62" s="35"/>
      <c r="PD62" s="36" t="str">
        <f t="shared" si="101"/>
        <v/>
      </c>
      <c r="PF62" s="33" t="str">
        <f>IF(ISBLANK(PE62),"",IF(ISBLANK(VLOOKUP(PE62,role!A:E,2,FALSE)),"",VLOOKUP(PE62,role!A:E,2,FALSE)))</f>
        <v/>
      </c>
      <c r="PG62" s="33" t="str">
        <f>IF(ISBLANK(PE62),"",IF(ISBLANK(VLOOKUP(PE62,role!A:E,3,FALSE)),"",VLOOKUP(PE62,role!A:E,3,FALSE)))</f>
        <v/>
      </c>
      <c r="PH62" s="33" t="str">
        <f>IF(ISBLANK(PE62),"",IF(ISBLANK(VLOOKUP(PE62,role!A:E,4,FALSE)),"",VLOOKUP(PE62,role!A:E,4,FALSE)))</f>
        <v/>
      </c>
      <c r="PI62" s="33" t="str">
        <f>IF(ISBLANK(PE62),"",IF(ISBLANK(VLOOKUP(PE62,role!A:E,5,FALSE)),"",VLOOKUP(PE62,role!A:E,5,FALSE)))</f>
        <v/>
      </c>
      <c r="PJ62" s="38"/>
      <c r="PK62" s="36" t="str">
        <f t="shared" si="102"/>
        <v/>
      </c>
      <c r="PM62" s="33" t="str">
        <f>IF(ISBLANK(PL62),"",IF(ISBLANK(VLOOKUP(PL62,role!A:E,2,FALSE)),"",VLOOKUP(PL62,role!A:E,2,FALSE)))</f>
        <v/>
      </c>
      <c r="PN62" s="33" t="str">
        <f>IF(ISBLANK(PL62),"",IF(ISBLANK(VLOOKUP(PL62,role!A:E,3,FALSE)),"",VLOOKUP(PL62,role!A:E,3,FALSE)))</f>
        <v/>
      </c>
      <c r="PO62" s="33" t="str">
        <f>IF(ISBLANK(PL62),"",IF(ISBLANK(VLOOKUP(PL62,role!A:E,4,FALSE)),"",VLOOKUP(PL62,role!A:E,4,FALSE)))</f>
        <v/>
      </c>
      <c r="PP62" s="33" t="str">
        <f>IF(ISBLANK(PL62),"",IF(ISBLANK(VLOOKUP(PL62,role!A:E,5,FALSE)),"",VLOOKUP(PL62,role!A:E,5,FALSE)))</f>
        <v/>
      </c>
      <c r="PQ62" s="38"/>
      <c r="PR62" s="36" t="str">
        <f t="shared" si="103"/>
        <v/>
      </c>
      <c r="PT62" s="33" t="str">
        <f>IF(ISBLANK(PS62),"",IF(ISBLANK(VLOOKUP(PS62,role!A:E,2,FALSE)),"",VLOOKUP(PS62,role!A:E,2,FALSE)))</f>
        <v/>
      </c>
      <c r="PU62" s="33" t="str">
        <f>IF(ISBLANK(PS62),"",IF(ISBLANK(VLOOKUP(PS62,role!A:E,3,FALSE)),"",VLOOKUP(PS62,role!A:E,3,FALSE)))</f>
        <v/>
      </c>
      <c r="PV62" s="33" t="str">
        <f>IF(ISBLANK(PS62),"",IF(ISBLANK(VLOOKUP(PS62,role!A:E,4,FALSE)),"",VLOOKUP(PS62,role!A:E,4,FALSE)))</f>
        <v/>
      </c>
      <c r="PW62" s="33" t="str">
        <f>IF(ISBLANK(PS62),"",IF(ISBLANK(VLOOKUP(PS62,role!A:E,5,FALSE)),"",VLOOKUP(PS62,role!A:E,5,FALSE)))</f>
        <v/>
      </c>
      <c r="PX62" s="38"/>
      <c r="PY62" s="36" t="str">
        <f t="shared" si="104"/>
        <v/>
      </c>
      <c r="QA62" s="33" t="str">
        <f>IF(ISBLANK(PZ62),"",IF(ISBLANK(VLOOKUP(PZ62,role!A:E,2,FALSE)),"",VLOOKUP(PZ62,role!A:E,2,FALSE)))</f>
        <v/>
      </c>
      <c r="QB62" s="33" t="str">
        <f>IF(ISBLANK(PZ62),"",IF(ISBLANK(VLOOKUP(PZ62,role!A:E,3,FALSE)),"",VLOOKUP(PZ62,role!A:E,3,FALSE)))</f>
        <v/>
      </c>
      <c r="QC62" s="33" t="str">
        <f>IF(ISBLANK(PZ62),"",IF(ISBLANK(VLOOKUP(PZ62,role!A:E,4,FALSE)),"",VLOOKUP(PZ62,role!A:E,4,FALSE)))</f>
        <v/>
      </c>
      <c r="QD62" s="33" t="str">
        <f>IF(ISBLANK(PZ62),"",IF(ISBLANK(VLOOKUP(PZ62,role!A:E,5,FALSE)),"",VLOOKUP(PZ62,role!A:E,5,FALSE)))</f>
        <v/>
      </c>
      <c r="QE62" s="38"/>
      <c r="QF62" s="36" t="str">
        <f t="shared" si="105"/>
        <v/>
      </c>
      <c r="QH62" s="33" t="str">
        <f>IF(ISBLANK(QG62),"",IF(ISBLANK(VLOOKUP(QG62,role!A:E,2,FALSE)),"",VLOOKUP(QG62,role!A:E,2,FALSE)))</f>
        <v/>
      </c>
      <c r="QI62" s="33" t="str">
        <f>IF(ISBLANK(QG62),"",IF(ISBLANK(VLOOKUP(QG62,role!A:E,3,FALSE)),"",VLOOKUP(QG62,role!A:E,3,FALSE)))</f>
        <v/>
      </c>
      <c r="QJ62" s="33" t="str">
        <f>IF(ISBLANK(QG62),"",IF(ISBLANK(VLOOKUP(QG62,role!A:E,4,FALSE)),"",VLOOKUP(QG62,role!A:E,4,FALSE)))</f>
        <v/>
      </c>
      <c r="QK62" s="33" t="str">
        <f>IF(ISBLANK(QG62),"",IF(ISBLANK(VLOOKUP(QG62,role!A:E,5,FALSE)),"",VLOOKUP(QG62,role!A:E,5,FALSE)))</f>
        <v/>
      </c>
      <c r="QL62" s="34"/>
      <c r="QM62" s="38"/>
      <c r="QN62" s="36" t="str">
        <f t="shared" si="106"/>
        <v/>
      </c>
      <c r="QP62" s="33" t="str">
        <f>IF(ISBLANK(QO62),"",IF(ISBLANK(VLOOKUP(QO62,role!A:E,2,FALSE)),"",VLOOKUP(QO62,role!A:E,2,FALSE)))</f>
        <v/>
      </c>
      <c r="QQ62" s="33" t="str">
        <f>IF(ISBLANK(QO62),"",IF(ISBLANK(VLOOKUP(QO62,role!A:E,3,FALSE)),"",VLOOKUP(QO62,role!A:E,3,FALSE)))</f>
        <v/>
      </c>
      <c r="QR62" s="33" t="str">
        <f>IF(ISBLANK(QO62),"",IF(ISBLANK(VLOOKUP(QO62,role!A:E,4,FALSE)),"",VLOOKUP(QO62,role!A:E,4,FALSE)))</f>
        <v/>
      </c>
      <c r="QS62" s="33" t="str">
        <f>IF(ISBLANK(QO62),"",IF(ISBLANK(VLOOKUP(QO62,role!A:E,5,FALSE)),"",VLOOKUP(QO62,role!A:E,5,FALSE)))</f>
        <v/>
      </c>
      <c r="QT62" s="38"/>
      <c r="QU62" s="36" t="str">
        <f t="shared" si="107"/>
        <v/>
      </c>
      <c r="QW62" s="33" t="str">
        <f>IF(ISBLANK(QV62),"",IF(ISBLANK(VLOOKUP(QV62,role!A:E,2,FALSE)),"",VLOOKUP(QV62,role!A:E,2,FALSE)))</f>
        <v/>
      </c>
      <c r="QX62" s="33" t="str">
        <f>IF(ISBLANK(QV62),"",IF(ISBLANK(VLOOKUP(QV62,role!A:E,3,FALSE)),"",VLOOKUP(QV62,role!A:E,3,FALSE)))</f>
        <v/>
      </c>
      <c r="QY62" s="33" t="str">
        <f>IF(ISBLANK(QV62),"",IF(ISBLANK(VLOOKUP(QV62,role!A:E,4,FALSE)),"",VLOOKUP(QV62,role!A:E,4,FALSE)))</f>
        <v/>
      </c>
      <c r="QZ62" s="33" t="str">
        <f>IF(ISBLANK(QV62),"",IF(ISBLANK(VLOOKUP(QV62,role!A:E,5,FALSE)),"",VLOOKUP(QV62,role!A:E,5,FALSE)))</f>
        <v/>
      </c>
      <c r="RA62" s="38"/>
      <c r="RB62" s="36" t="str">
        <f t="shared" si="108"/>
        <v/>
      </c>
      <c r="RD62" s="33" t="str">
        <f>IF(ISBLANK(RC62),"",IF(ISBLANK(VLOOKUP(RC62,role!A:E,2,FALSE)),"",VLOOKUP(RC62,role!A:E,2,FALSE)))</f>
        <v/>
      </c>
      <c r="RE62" s="33" t="str">
        <f>IF(ISBLANK(RC62),"",IF(ISBLANK(VLOOKUP(RC62,role!A:E,3,FALSE)),"",VLOOKUP(RC62,role!A:E,3,FALSE)))</f>
        <v/>
      </c>
      <c r="RF62" s="33" t="str">
        <f>IF(ISBLANK(RC62),"",IF(ISBLANK(VLOOKUP(RC62,role!A:E,4,FALSE)),"",VLOOKUP(RC62,role!A:E,4,FALSE)))</f>
        <v/>
      </c>
      <c r="RG62" s="33" t="str">
        <f>IF(ISBLANK(RC62),"",IF(ISBLANK(VLOOKUP(RC62,role!A:E,5,FALSE)),"",VLOOKUP(RC62,role!A:E,5,FALSE)))</f>
        <v/>
      </c>
      <c r="RH62" s="38"/>
      <c r="RI62" s="36" t="str">
        <f t="shared" si="109"/>
        <v/>
      </c>
      <c r="RK62" s="33" t="str">
        <f>IF(ISBLANK(RJ62),"",IF(ISBLANK(VLOOKUP(RJ62,role!A:E,2,FALSE)),"",VLOOKUP(RJ62,role!A:E,2,FALSE)))</f>
        <v/>
      </c>
      <c r="RL62" s="33" t="str">
        <f>IF(ISBLANK(RJ62),"",IF(ISBLANK(VLOOKUP(RJ62,role!A:E,3,FALSE)),"",VLOOKUP(RJ62,role!A:E,3,FALSE)))</f>
        <v/>
      </c>
      <c r="RM62" s="33" t="str">
        <f>IF(ISBLANK(RJ62),"",IF(ISBLANK(VLOOKUP(RJ62,role!A:E,4,FALSE)),"",VLOOKUP(RJ62,role!A:E,4,FALSE)))</f>
        <v/>
      </c>
      <c r="RN62" s="33" t="str">
        <f>IF(ISBLANK(RJ62),"",IF(ISBLANK(VLOOKUP(RJ62,role!A:E,5,FALSE)),"",VLOOKUP(RJ62,role!A:E,5,FALSE)))</f>
        <v/>
      </c>
      <c r="RO62" s="38"/>
      <c r="RP62" s="36" t="str">
        <f t="shared" si="110"/>
        <v/>
      </c>
      <c r="RR62" s="33" t="str">
        <f t="shared" si="111"/>
        <v/>
      </c>
      <c r="RS62" s="33" t="str">
        <f t="shared" si="112"/>
        <v/>
      </c>
      <c r="RT62" s="33" t="str">
        <f t="shared" si="113"/>
        <v/>
      </c>
      <c r="RU62" s="33" t="str">
        <f t="shared" si="114"/>
        <v/>
      </c>
      <c r="RV62" s="34"/>
      <c r="RW62" s="35"/>
      <c r="RY62" s="33" t="str">
        <f t="shared" si="115"/>
        <v/>
      </c>
      <c r="RZ62" s="41"/>
      <c r="SA62" s="33" t="str">
        <f t="shared" si="116"/>
        <v/>
      </c>
      <c r="SC62" s="33" t="str">
        <f t="shared" si="117"/>
        <v/>
      </c>
      <c r="SE62" s="33" t="str">
        <f t="shared" si="118"/>
        <v/>
      </c>
      <c r="SG62" s="33" t="str">
        <f t="shared" si="119"/>
        <v/>
      </c>
      <c r="SI62" s="33" t="str">
        <f t="shared" si="120"/>
        <v/>
      </c>
      <c r="SK62" s="33" t="str">
        <f t="shared" si="121"/>
        <v/>
      </c>
      <c r="SM62" s="33" t="str">
        <f t="shared" si="122"/>
        <v/>
      </c>
      <c r="SO62" s="33" t="str">
        <f t="shared" si="123"/>
        <v/>
      </c>
      <c r="SQ62" s="33" t="str">
        <f t="shared" si="124"/>
        <v/>
      </c>
      <c r="SS62" s="33" t="str">
        <f t="shared" si="125"/>
        <v/>
      </c>
      <c r="ST62" s="34"/>
      <c r="SV62" s="33" t="str">
        <f t="shared" si="126"/>
        <v/>
      </c>
      <c r="SX62" s="33" t="str">
        <f t="shared" si="127"/>
        <v/>
      </c>
      <c r="SZ62" s="33" t="str">
        <f t="shared" si="128"/>
        <v/>
      </c>
      <c r="TB62" s="33" t="str">
        <f t="shared" si="129"/>
        <v/>
      </c>
      <c r="TD62" s="33" t="str">
        <f t="shared" si="130"/>
        <v/>
      </c>
      <c r="TE62" s="34"/>
      <c r="TG62" s="33" t="str">
        <f t="shared" si="131"/>
        <v/>
      </c>
      <c r="TI62" s="33" t="str">
        <f t="shared" si="132"/>
        <v/>
      </c>
      <c r="TK62" s="33" t="str">
        <f t="shared" si="133"/>
        <v/>
      </c>
      <c r="TM62" s="33" t="str">
        <f t="shared" si="134"/>
        <v/>
      </c>
      <c r="TO62" s="33" t="str">
        <f t="shared" si="135"/>
        <v/>
      </c>
      <c r="TP62" s="34"/>
      <c r="TR62" s="33" t="str">
        <f t="shared" si="136"/>
        <v/>
      </c>
      <c r="TT62" s="33" t="str">
        <f t="shared" si="137"/>
        <v/>
      </c>
      <c r="TV62" s="33" t="str">
        <f t="shared" si="138"/>
        <v/>
      </c>
      <c r="TX62" s="33" t="str">
        <f t="shared" si="139"/>
        <v/>
      </c>
      <c r="TZ62" s="33" t="str">
        <f t="shared" si="140"/>
        <v/>
      </c>
      <c r="UA62" s="34"/>
      <c r="UC62" s="33" t="str">
        <f t="shared" si="141"/>
        <v/>
      </c>
      <c r="UE62" s="33" t="str">
        <f t="shared" si="142"/>
        <v/>
      </c>
      <c r="UG62" s="33" t="str">
        <f t="shared" si="143"/>
        <v/>
      </c>
      <c r="UI62" s="33" t="str">
        <f t="shared" si="144"/>
        <v/>
      </c>
      <c r="UK62" s="33" t="str">
        <f t="shared" si="145"/>
        <v/>
      </c>
      <c r="UL62" s="34"/>
      <c r="UN62" s="33" t="str">
        <f t="shared" si="146"/>
        <v/>
      </c>
      <c r="UO62" s="33" t="str">
        <f t="shared" si="147"/>
        <v/>
      </c>
      <c r="UQ62" s="33" t="str">
        <f t="shared" si="148"/>
        <v/>
      </c>
      <c r="UR62" s="33" t="str">
        <f t="shared" si="149"/>
        <v/>
      </c>
      <c r="UT62" s="33" t="str">
        <f t="shared" si="150"/>
        <v/>
      </c>
      <c r="UU62" s="33" t="str">
        <f t="shared" si="151"/>
        <v/>
      </c>
      <c r="UW62" s="33" t="str">
        <f t="shared" si="152"/>
        <v/>
      </c>
      <c r="UX62" s="33" t="str">
        <f t="shared" si="153"/>
        <v/>
      </c>
      <c r="UZ62" s="33" t="str">
        <f t="shared" si="154"/>
        <v/>
      </c>
      <c r="VA62" s="33" t="str">
        <f t="shared" si="155"/>
        <v/>
      </c>
      <c r="VB62" s="37"/>
      <c r="VC62" s="35"/>
      <c r="VD62" s="36" t="str">
        <f t="shared" si="156"/>
        <v/>
      </c>
      <c r="VE62" s="36" t="str">
        <f t="shared" si="157"/>
        <v/>
      </c>
      <c r="VG62" s="36" t="str">
        <f t="shared" si="158"/>
        <v/>
      </c>
      <c r="VH62" s="36" t="str">
        <f t="shared" si="159"/>
        <v/>
      </c>
      <c r="VJ62" s="36" t="str">
        <f t="shared" si="160"/>
        <v/>
      </c>
      <c r="VK62" s="36" t="str">
        <f t="shared" si="161"/>
        <v/>
      </c>
      <c r="VM62" s="36" t="str">
        <f t="shared" si="162"/>
        <v/>
      </c>
      <c r="VN62" s="36" t="str">
        <f t="shared" si="163"/>
        <v/>
      </c>
      <c r="VP62" s="36" t="str">
        <f t="shared" si="164"/>
        <v/>
      </c>
      <c r="VQ62" s="36" t="str">
        <f t="shared" si="165"/>
        <v/>
      </c>
      <c r="VR62" s="34"/>
      <c r="VT62" s="36" t="str">
        <f t="shared" si="166"/>
        <v/>
      </c>
      <c r="VU62" s="36" t="str">
        <f t="shared" si="167"/>
        <v/>
      </c>
      <c r="VW62" s="36" t="str">
        <f t="shared" si="168"/>
        <v/>
      </c>
      <c r="VX62" s="36" t="str">
        <f t="shared" si="169"/>
        <v/>
      </c>
      <c r="VZ62" s="36" t="str">
        <f t="shared" si="170"/>
        <v/>
      </c>
      <c r="WA62" s="36" t="str">
        <f t="shared" si="171"/>
        <v/>
      </c>
      <c r="WC62" s="36" t="str">
        <f t="shared" si="172"/>
        <v/>
      </c>
      <c r="WD62" s="36" t="str">
        <f t="shared" si="173"/>
        <v/>
      </c>
      <c r="WF62" s="36" t="str">
        <f t="shared" si="174"/>
        <v/>
      </c>
      <c r="WG62" s="36" t="str">
        <f t="shared" si="175"/>
        <v/>
      </c>
      <c r="WH62" s="34"/>
      <c r="WK62" s="33" t="str">
        <f t="shared" si="176"/>
        <v/>
      </c>
      <c r="WL62" s="35"/>
      <c r="WM62" s="38"/>
      <c r="WN62" s="36" t="str">
        <f t="shared" si="177"/>
        <v/>
      </c>
      <c r="WO62" s="33" t="str">
        <f t="shared" si="178"/>
        <v/>
      </c>
      <c r="WR62" s="36" t="str">
        <f t="shared" si="179"/>
        <v/>
      </c>
      <c r="WS62" s="33" t="str">
        <f t="shared" si="180"/>
        <v/>
      </c>
      <c r="WV62" s="36" t="str">
        <f t="shared" si="181"/>
        <v/>
      </c>
      <c r="WW62" s="33" t="str">
        <f t="shared" si="182"/>
        <v/>
      </c>
      <c r="WZ62" s="36" t="str">
        <f t="shared" si="183"/>
        <v/>
      </c>
      <c r="XA62" s="33" t="str">
        <f t="shared" si="184"/>
        <v/>
      </c>
      <c r="XB62" s="33"/>
      <c r="XD62" s="36" t="str">
        <f t="shared" si="185"/>
        <v/>
      </c>
      <c r="XE62" s="33" t="str">
        <f t="shared" si="186"/>
        <v/>
      </c>
      <c r="XF62" s="39"/>
      <c r="XG62" s="33" t="str">
        <f t="shared" si="187"/>
        <v/>
      </c>
      <c r="XH62" s="33" t="str">
        <f t="shared" si="188"/>
        <v/>
      </c>
      <c r="XI62" s="33" t="str">
        <f t="shared" si="189"/>
        <v/>
      </c>
      <c r="XJ62" s="33" t="str">
        <f t="shared" si="190"/>
        <v/>
      </c>
      <c r="XK62" s="33" t="str">
        <f t="shared" si="191"/>
        <v/>
      </c>
      <c r="XL62" s="33" t="str">
        <f t="shared" si="192"/>
        <v/>
      </c>
      <c r="XM62" s="33" t="str">
        <f t="shared" si="193"/>
        <v/>
      </c>
      <c r="XN62" s="33" t="str">
        <f t="shared" si="194"/>
        <v/>
      </c>
      <c r="XO62" s="33" t="str">
        <f t="shared" si="195"/>
        <v/>
      </c>
    </row>
    <row r="63" spans="3:639" s="32" customFormat="1" x14ac:dyDescent="0.25">
      <c r="C63" s="33" t="str">
        <f t="shared" si="20"/>
        <v/>
      </c>
      <c r="E63" s="32" t="str">
        <f t="shared" si="21"/>
        <v/>
      </c>
      <c r="F63" s="33" t="str">
        <f t="shared" si="22"/>
        <v/>
      </c>
      <c r="G63" s="33" t="str">
        <f t="shared" si="23"/>
        <v/>
      </c>
      <c r="J63" s="33" t="str">
        <f t="shared" si="24"/>
        <v/>
      </c>
      <c r="K63" s="33" t="str">
        <f t="shared" si="25"/>
        <v/>
      </c>
      <c r="L63" s="33" t="str">
        <f t="shared" si="26"/>
        <v/>
      </c>
      <c r="N63" s="33" t="str">
        <f t="shared" si="27"/>
        <v/>
      </c>
      <c r="O63" s="33" t="str">
        <f t="shared" si="28"/>
        <v/>
      </c>
      <c r="Q63" s="33" t="str">
        <f t="shared" si="29"/>
        <v/>
      </c>
      <c r="R63" s="33" t="str">
        <f t="shared" si="30"/>
        <v/>
      </c>
      <c r="S63" s="33"/>
      <c r="T63" s="33"/>
      <c r="U63" s="33" t="str">
        <f t="shared" si="31"/>
        <v/>
      </c>
      <c r="V63" s="33" t="str">
        <f t="shared" si="32"/>
        <v/>
      </c>
      <c r="W63" s="33"/>
      <c r="Y63" s="33" t="str">
        <f>IF(ISBLANK(X63),"",VLOOKUP(X63,resource_type!A:C,3,FALSE))</f>
        <v/>
      </c>
      <c r="Z63" s="33" t="str">
        <f>IF(ISBLANK(X63),"",VLOOKUP(X63,resource_type!A:C,2,FALSE))</f>
        <v/>
      </c>
      <c r="AA63" s="33" t="str">
        <f t="shared" si="33"/>
        <v/>
      </c>
      <c r="AB63" s="33" t="str">
        <f t="shared" si="34"/>
        <v/>
      </c>
      <c r="AD63" s="33" t="str">
        <f>IF(ISBLANK(AC63),"",VLOOKUP(AC63,resource_type!A:C,3,FALSE))</f>
        <v/>
      </c>
      <c r="AF63" s="33" t="str">
        <f>IF(ISBLANK(AE63),"",VLOOKUP(AE63,resource_type!A:C,3,FALSE))</f>
        <v/>
      </c>
      <c r="AG63" s="34"/>
      <c r="AI63" s="33" t="str">
        <f t="shared" si="35"/>
        <v/>
      </c>
      <c r="AK63" s="33" t="str">
        <f t="shared" si="36"/>
        <v/>
      </c>
      <c r="AM63" s="33" t="str">
        <f t="shared" si="37"/>
        <v/>
      </c>
      <c r="AO63" s="33" t="str">
        <f t="shared" si="38"/>
        <v/>
      </c>
      <c r="AP63" s="54"/>
      <c r="AQ63" s="35"/>
      <c r="AR63" s="36" t="str">
        <f t="shared" si="39"/>
        <v/>
      </c>
      <c r="AS63" s="36" t="str">
        <f t="shared" si="40"/>
        <v/>
      </c>
      <c r="AT63" s="35"/>
      <c r="AV63" s="33" t="str">
        <f t="shared" si="41"/>
        <v/>
      </c>
      <c r="AW63" s="33" t="str">
        <f t="shared" si="42"/>
        <v/>
      </c>
      <c r="AX63" s="33" t="str">
        <f t="shared" si="43"/>
        <v/>
      </c>
      <c r="AZ63" s="33" t="str">
        <f>IF(ISBLANK(AY63),"",IF(ISBLANK(VLOOKUP(AY63,role!A:E,2,FALSE)),"",VLOOKUP(AY63,role!A:E,2,FALSE)))</f>
        <v/>
      </c>
      <c r="BA63" s="33" t="str">
        <f>IF(ISBLANK(AY63),"",IF(ISBLANK(VLOOKUP(AY63,role!A:E,3,FALSE)),"",VLOOKUP(AY63,role!A:E,3,FALSE)))</f>
        <v/>
      </c>
      <c r="BB63" s="33" t="str">
        <f>IF(ISBLANK(AY63),"",IF(ISBLANK(VLOOKUP(AY63,role!A:E,4,FALSE)),"",VLOOKUP(AY63,role!A:E,4,FALSE)))</f>
        <v/>
      </c>
      <c r="BC63" s="33" t="str">
        <f>IF(ISBLANK(AY63),"",IF(ISBLANK(VLOOKUP(AY63,role!A:E,5,FALSE)),"",VLOOKUP(AY63,role!A:E,5,FALSE)))</f>
        <v/>
      </c>
      <c r="BE63" s="33" t="str">
        <f>IF(ISBLANK(BD63),"",IF(ISBLANK(VLOOKUP(BD63,role!A:E,2,FALSE)),"",VLOOKUP(BD63,role!A:E,2,FALSE)))</f>
        <v/>
      </c>
      <c r="BF63" s="33" t="str">
        <f>IF(ISBLANK(BD63),"",IF(ISBLANK(VLOOKUP(BD63,role!A:E,3,FALSE)),"",VLOOKUP(BD63,role!A:E,3,FALSE)))</f>
        <v/>
      </c>
      <c r="BG63" s="33" t="str">
        <f>IF(ISBLANK(BD63),"",IF(ISBLANK(VLOOKUP(BD63,role!A:E,4,FALSE)),"",VLOOKUP(BD63,role!A:E,4,FALSE)))</f>
        <v/>
      </c>
      <c r="BH63" s="33" t="str">
        <f>IF(ISBLANK(BD63),"",IF(ISBLANK(VLOOKUP(BD63,role!A:E,5,FALSE)),"",VLOOKUP(BD63,role!A:E,5,FALSE)))</f>
        <v/>
      </c>
      <c r="BN63" s="34"/>
      <c r="BQ63" s="41"/>
      <c r="BS63" s="33" t="str">
        <f t="shared" si="44"/>
        <v/>
      </c>
      <c r="BT63" s="33" t="str">
        <f t="shared" si="45"/>
        <v/>
      </c>
      <c r="BU63" s="33" t="str">
        <f t="shared" si="46"/>
        <v/>
      </c>
      <c r="BW63" s="33" t="str">
        <f>IF(ISBLANK(BV63),"",IF(ISBLANK(VLOOKUP(BV63,role!A:E,2,FALSE)),"",VLOOKUP(BV63,role!A:E,2,FALSE)))</f>
        <v/>
      </c>
      <c r="BX63" s="33" t="str">
        <f>IF(ISBLANK(BV63),"",IF(ISBLANK(VLOOKUP(BV63,role!A:E,3,FALSE)),"",VLOOKUP(BV63,role!A:E,3,FALSE)))</f>
        <v/>
      </c>
      <c r="BY63" s="33" t="str">
        <f>IF(ISBLANK(BV63),"",IF(ISBLANK(VLOOKUP(BV63,role!A:E,4,FALSE)),"",VLOOKUP(BV63,role!A:E,4,FALSE)))</f>
        <v/>
      </c>
      <c r="BZ63" s="33" t="str">
        <f>IF(ISBLANK(BV63),"",IF(ISBLANK(VLOOKUP(BV63,role!A:E,5,FALSE)),"",VLOOKUP(BV63,role!A:E,5,FALSE)))</f>
        <v/>
      </c>
      <c r="CB63" s="33" t="str">
        <f>IF(ISBLANK(CA63),"",IF(ISBLANK(VLOOKUP(CA63,role!A:E,2,FALSE)),"",VLOOKUP(CA63,role!A:E,2,FALSE)))</f>
        <v/>
      </c>
      <c r="CC63" s="33" t="str">
        <f>IF(ISBLANK(CA63),"",IF(ISBLANK(VLOOKUP(CA63,role!A:E,3,FALSE)),"",VLOOKUP(CA63,role!A:E,3,FALSE)))</f>
        <v/>
      </c>
      <c r="CD63" s="33" t="str">
        <f>IF(ISBLANK(CA63),"",IF(ISBLANK(VLOOKUP(CA63,role!A:E,4,FALSE)),"",VLOOKUP(CA63,role!A:E,4,FALSE)))</f>
        <v/>
      </c>
      <c r="CE63" s="33" t="str">
        <f>IF(ISBLANK(CA63),"",IF(ISBLANK(VLOOKUP(CA63,role!A:E,5,FALSE)),"",VLOOKUP(CA63,role!A:E,5,FALSE)))</f>
        <v/>
      </c>
      <c r="CK63" s="34"/>
      <c r="CN63" s="41"/>
      <c r="CP63" s="33" t="str">
        <f t="shared" si="47"/>
        <v/>
      </c>
      <c r="CQ63" s="33" t="str">
        <f t="shared" si="48"/>
        <v/>
      </c>
      <c r="CR63" s="33" t="str">
        <f t="shared" si="49"/>
        <v/>
      </c>
      <c r="CT63" s="33" t="str">
        <f>IF(ISBLANK(CS63),"",IF(ISBLANK(VLOOKUP(CS63,role!A:E,2,FALSE)),"",VLOOKUP(CS63,role!A:E,2,FALSE)))</f>
        <v/>
      </c>
      <c r="CU63" s="33" t="str">
        <f>IF(ISBLANK(CS63),"",IF(ISBLANK(VLOOKUP(CS63,role!A:E,3,FALSE)),"",VLOOKUP(CS63,role!A:E,3,FALSE)))</f>
        <v/>
      </c>
      <c r="CV63" s="33" t="str">
        <f>IF(ISBLANK(CS63),"",IF(ISBLANK(VLOOKUP(CS63,role!A:E,4,FALSE)),"",VLOOKUP(CS63,role!A:E,4,FALSE)))</f>
        <v/>
      </c>
      <c r="CW63" s="33" t="str">
        <f>IF(ISBLANK(CS63),"",IF(ISBLANK(VLOOKUP(CS63,role!A:E,5,FALSE)),"",VLOOKUP(CS63,role!A:E,5,FALSE)))</f>
        <v/>
      </c>
      <c r="DC63" s="34"/>
      <c r="DF63" s="41"/>
      <c r="DH63" s="33" t="str">
        <f t="shared" si="50"/>
        <v/>
      </c>
      <c r="DI63" s="33" t="str">
        <f t="shared" si="51"/>
        <v/>
      </c>
      <c r="DJ63" s="33" t="str">
        <f t="shared" si="52"/>
        <v/>
      </c>
      <c r="DL63" s="33" t="str">
        <f>IF(ISBLANK(DK63),"",IF(ISBLANK(VLOOKUP(DK63,role!A:E,2,FALSE)),"",VLOOKUP(DK63,role!A:E,2,FALSE)))</f>
        <v/>
      </c>
      <c r="DM63" s="33" t="str">
        <f>IF(ISBLANK(DK63),"",IF(ISBLANK(VLOOKUP(DK63,role!A:E,3,FALSE)),"",VLOOKUP(DK63,role!A:E,3,FALSE)))</f>
        <v/>
      </c>
      <c r="DN63" s="33" t="str">
        <f>IF(ISBLANK(DK63),"",IF(ISBLANK(VLOOKUP(DK63,role!A:E,4,FALSE)),"",VLOOKUP(DK63,role!A:E,4,FALSE)))</f>
        <v/>
      </c>
      <c r="DO63" s="33" t="str">
        <f>IF(ISBLANK(DK63),"",IF(ISBLANK(VLOOKUP(DK63,role!A:E,5,FALSE)),"",VLOOKUP(DK63,role!A:E,5,FALSE)))</f>
        <v/>
      </c>
      <c r="DU63" s="34"/>
      <c r="DX63" s="41"/>
      <c r="DZ63" s="33" t="str">
        <f t="shared" si="53"/>
        <v/>
      </c>
      <c r="EA63" s="33" t="str">
        <f t="shared" si="54"/>
        <v/>
      </c>
      <c r="EB63" s="33" t="str">
        <f t="shared" si="55"/>
        <v/>
      </c>
      <c r="ED63" s="33" t="str">
        <f>IF(ISBLANK(EC63),"",VLOOKUP(EC63,role!A:E,2,FALSE))</f>
        <v/>
      </c>
      <c r="EE63" s="33" t="str">
        <f>IF(ISBLANK(EC63),"",IF(ISBLANK(VLOOKUP(EC63,role!A:E,3,FALSE)),"",VLOOKUP(EC63,role!A:E,3,FALSE)))</f>
        <v/>
      </c>
      <c r="EF63" s="33" t="str">
        <f>IF(ISBLANK(EC63),"",IF(ISBLANK(VLOOKUP(EC63,role!A:E,4,FALSE)),"",VLOOKUP(EC63,role!A:E,4,FALSE)))</f>
        <v/>
      </c>
      <c r="EG63" s="33" t="str">
        <f>IF(ISBLANK(EC63),"",IF(ISBLANK(VLOOKUP(EC63,role!A:E,5,FALSE)),"",VLOOKUP(EC63,role!A:E,5,FALSE)))</f>
        <v/>
      </c>
      <c r="EM63" s="34"/>
      <c r="EP63" s="34"/>
      <c r="ES63" s="33" t="str">
        <f t="shared" si="56"/>
        <v/>
      </c>
      <c r="ET63" s="33" t="str">
        <f t="shared" si="57"/>
        <v/>
      </c>
      <c r="EU63" s="33" t="str">
        <f t="shared" si="58"/>
        <v/>
      </c>
      <c r="EW63" s="33" t="str">
        <f>IF(ISBLANK(EV63),"",IF(ISBLANK(VLOOKUP(EV63,role!A:E,2,FALSE)),"",VLOOKUP(EV63,role!A:E,2,FALSE)))</f>
        <v/>
      </c>
      <c r="EX63" s="33" t="str">
        <f>IF(ISBLANK(EV63),"",IF(ISBLANK(VLOOKUP(EV63,role!A:E,3,FALSE)),"",VLOOKUP(EV63,role!A:E,3,FALSE)))</f>
        <v/>
      </c>
      <c r="EY63" s="33" t="str">
        <f>IF(ISBLANK(EV63),"",IF(ISBLANK(VLOOKUP(EV63,role!A:E,4,FALSE)),"",VLOOKUP(EV63,role!A:E,4,FALSE)))</f>
        <v/>
      </c>
      <c r="EZ63" s="33" t="str">
        <f>IF(ISBLANK(EV63),"",IF(ISBLANK(VLOOKUP(EV63,role!A:E,5,FALSE)),"",VLOOKUP(EV63,role!A:E,5,FALSE)))</f>
        <v/>
      </c>
      <c r="FF63" s="34"/>
      <c r="FI63" s="41"/>
      <c r="FK63" s="33" t="str">
        <f t="shared" si="59"/>
        <v/>
      </c>
      <c r="FL63" s="33" t="str">
        <f t="shared" si="60"/>
        <v/>
      </c>
      <c r="FM63" s="33" t="str">
        <f t="shared" si="61"/>
        <v/>
      </c>
      <c r="FO63" s="33" t="str">
        <f>IF(ISBLANK(FN63),"",IF(ISBLANK(VLOOKUP(FN63,role!A:E,2,FALSE)),"",VLOOKUP(FN63,role!A:E,2,FALSE)))</f>
        <v/>
      </c>
      <c r="FP63" s="33" t="str">
        <f>IF(ISBLANK(FN63),"",IF(ISBLANK(VLOOKUP(FN63,role!A:E,3,FALSE)),"",VLOOKUP(FN63,role!A:E,3,FALSE)))</f>
        <v/>
      </c>
      <c r="FQ63" s="33" t="str">
        <f>IF(ISBLANK(FN63),"",IF(ISBLANK(VLOOKUP(FN63,role!A:E,4,FALSE)),"",VLOOKUP(FN63,role!A:E,4,FALSE)))</f>
        <v/>
      </c>
      <c r="FR63" s="33" t="str">
        <f>IF(ISBLANK(FN63),"",IF(ISBLANK(VLOOKUP(FN63,role!A:E,5,FALSE)),"",VLOOKUP(FN63,role!A:E,5,FALSE)))</f>
        <v/>
      </c>
      <c r="FX63" s="34"/>
      <c r="GA63" s="41"/>
      <c r="GC63" s="33" t="str">
        <f t="shared" si="62"/>
        <v/>
      </c>
      <c r="GD63" s="33" t="str">
        <f t="shared" si="63"/>
        <v/>
      </c>
      <c r="GE63" s="33" t="str">
        <f t="shared" si="64"/>
        <v/>
      </c>
      <c r="GG63" s="33" t="str">
        <f>IF(ISBLANK(GF63),"",IF(ISBLANK(VLOOKUP(GF63,role!A:E,2,FALSE)),"",VLOOKUP(GF63,role!A:E,2,FALSE)))</f>
        <v/>
      </c>
      <c r="GH63" s="33" t="str">
        <f>IF(ISBLANK(GF63),"",IF(ISBLANK(VLOOKUP(GF63,role!A:E,3,FALSE)),"",VLOOKUP(GF63,role!A:E,3,FALSE)))</f>
        <v/>
      </c>
      <c r="GI63" s="33" t="str">
        <f>IF(ISBLANK(GF63),"",IF(ISBLANK(VLOOKUP(GF63,role!A:E,4,FALSE)),"",VLOOKUP(GF63,role!A:E,4,FALSE)))</f>
        <v/>
      </c>
      <c r="GJ63" s="33" t="str">
        <f>IF(ISBLANK(GF63),"",IF(ISBLANK(VLOOKUP(GF63,role!A:E,5,FALSE)),"",VLOOKUP(GF63,role!A:E,5,FALSE)))</f>
        <v/>
      </c>
      <c r="GP63" s="34"/>
      <c r="GS63" s="41"/>
      <c r="GU63" s="33" t="str">
        <f t="shared" si="65"/>
        <v/>
      </c>
      <c r="GV63" s="33" t="str">
        <f t="shared" si="66"/>
        <v/>
      </c>
      <c r="GW63" s="33" t="str">
        <f t="shared" si="67"/>
        <v/>
      </c>
      <c r="GY63" s="33" t="str">
        <f>IF(ISBLANK(GX63),"",IF(ISBLANK(VLOOKUP(GX63,role!A:E,2,FALSE)),"",VLOOKUP(GX63,role!A:E,2,FALSE)))</f>
        <v/>
      </c>
      <c r="GZ63" s="33" t="str">
        <f>IF(ISBLANK(GX63),"",IF(ISBLANK(VLOOKUP(GX63,role!A:E,3,FALSE)),"",VLOOKUP(GX63,role!A:E,3,FALSE)))</f>
        <v/>
      </c>
      <c r="HA63" s="33" t="str">
        <f>IF(ISBLANK(GX63),"",IF(ISBLANK(VLOOKUP(GX63,role!A:E,4,FALSE)),"",VLOOKUP(GX63,role!A:E,4,FALSE)))</f>
        <v/>
      </c>
      <c r="HB63" s="33" t="str">
        <f>IF(ISBLANK(GX63),"",IF(ISBLANK(VLOOKUP(GX63,role!A:E,5,FALSE)),"",VLOOKUP(GX63,role!A:E,5,FALSE)))</f>
        <v/>
      </c>
      <c r="HH63" s="34"/>
      <c r="HK63" s="41"/>
      <c r="HM63" s="33" t="str">
        <f t="shared" si="68"/>
        <v/>
      </c>
      <c r="HN63" s="33" t="str">
        <f t="shared" si="69"/>
        <v/>
      </c>
      <c r="HO63" s="33" t="str">
        <f t="shared" si="70"/>
        <v/>
      </c>
      <c r="HQ63" s="33" t="str">
        <f>IF(ISBLANK(HP63),"",IF(ISBLANK(VLOOKUP(HP63,role!A:E,2,FALSE)),"",VLOOKUP(HP63,role!A:E,2,FALSE)))</f>
        <v/>
      </c>
      <c r="HR63" s="33" t="str">
        <f>IF(ISBLANK(HP63),"",IF(ISBLANK(VLOOKUP(HP63,role!A:E,3,FALSE)),"",VLOOKUP(HP63,role!A:E,3,FALSE)))</f>
        <v/>
      </c>
      <c r="HS63" s="33" t="str">
        <f>IF(ISBLANK(HP63),"",IF(ISBLANK(VLOOKUP(HP63,role!A:E,4,FALSE)),"",VLOOKUP(HP63,role!A:E,4,FALSE)))</f>
        <v/>
      </c>
      <c r="HT63" s="33" t="str">
        <f>IF(ISBLANK(HP63),"",IF(ISBLANK(VLOOKUP(HP63,role!A:E,5,FALSE)),"",VLOOKUP(HP63,role!A:E,5,FALSE)))</f>
        <v/>
      </c>
      <c r="HZ63" s="34"/>
      <c r="IC63" s="34"/>
      <c r="IF63" s="33" t="str">
        <f t="shared" si="71"/>
        <v/>
      </c>
      <c r="IG63" s="33" t="str">
        <f t="shared" si="72"/>
        <v/>
      </c>
      <c r="IH63" s="33" t="str">
        <f t="shared" si="73"/>
        <v/>
      </c>
      <c r="IJ63" s="33" t="str">
        <f>IF(ISBLANK(II63),"",IF(ISBLANK(VLOOKUP(II63,role!A:E,2,FALSE)),"",VLOOKUP(II63,role!A:E,2,FALSE)))</f>
        <v/>
      </c>
      <c r="IK63" s="33" t="str">
        <f>IF(ISBLANK(II63),"",IF(ISBLANK(VLOOKUP(II63,role!A:E,3,FALSE)),"",VLOOKUP(II63,role!A:E,3,FALSE)))</f>
        <v/>
      </c>
      <c r="IL63" s="33" t="str">
        <f>IF(ISBLANK(II63),"",IF(ISBLANK(VLOOKUP(II63,role!A:E,4,FALSE)),"",VLOOKUP(II63,role!A:E,4,FALSE)))</f>
        <v/>
      </c>
      <c r="IM63" s="33" t="str">
        <f>IF(ISBLANK(II63),"",IF(ISBLANK(VLOOKUP(II63,role!A:E,5,FALSE)),"",VLOOKUP(II63,role!A:E,5,FALSE)))</f>
        <v/>
      </c>
      <c r="IS63" s="34"/>
      <c r="IV63" s="41"/>
      <c r="IX63" s="33" t="str">
        <f t="shared" si="74"/>
        <v/>
      </c>
      <c r="IY63" s="33" t="str">
        <f t="shared" si="75"/>
        <v/>
      </c>
      <c r="IZ63" s="33" t="str">
        <f t="shared" si="76"/>
        <v/>
      </c>
      <c r="JB63" s="33" t="str">
        <f>IF(ISBLANK(JA63),"",IF(ISBLANK(VLOOKUP(JA63,role!A:E,2,FALSE)),"",VLOOKUP(JA63,role!A:E,2,FALSE)))</f>
        <v/>
      </c>
      <c r="JC63" s="33" t="str">
        <f>IF(ISBLANK(JA63),"",IF(ISBLANK(VLOOKUP(JA63,role!A:E,3,FALSE)),"",VLOOKUP(JA63,role!A:E,3,FALSE)))</f>
        <v/>
      </c>
      <c r="JD63" s="33" t="str">
        <f>IF(ISBLANK(JA63),"",IF(ISBLANK(VLOOKUP(JA63,role!A:E,4,FALSE)),"",VLOOKUP(JA63,role!A:E,4,FALSE)))</f>
        <v/>
      </c>
      <c r="JE63" s="33" t="str">
        <f>IF(ISBLANK(JA63),"",IF(ISBLANK(VLOOKUP(JA63,role!A:E,5,FALSE)),"",VLOOKUP(JA63,role!A:E,5,FALSE)))</f>
        <v/>
      </c>
      <c r="JK63" s="34"/>
      <c r="JN63" s="41"/>
      <c r="JP63" s="33" t="str">
        <f t="shared" si="77"/>
        <v/>
      </c>
      <c r="JQ63" s="33" t="str">
        <f t="shared" si="78"/>
        <v/>
      </c>
      <c r="JR63" s="33" t="str">
        <f t="shared" si="79"/>
        <v/>
      </c>
      <c r="JT63" s="33" t="str">
        <f>IF(ISBLANK(JS63),"",IF(ISBLANK(VLOOKUP(JS63,role!A:E,2,FALSE)),"",VLOOKUP(JS63,role!A:E,2,FALSE)))</f>
        <v/>
      </c>
      <c r="JU63" s="33" t="str">
        <f>IF(ISBLANK(JS63),"",IF(ISBLANK(VLOOKUP(JS63,role!A:E,3,FALSE)),"",VLOOKUP(JS63,role!A:E,3,FALSE)))</f>
        <v/>
      </c>
      <c r="JV63" s="33" t="str">
        <f>IF(ISBLANK(JS63),"",IF(ISBLANK(VLOOKUP(JS63,role!A:E,4,FALSE)),"",VLOOKUP(JS63,role!A:E,4,FALSE)))</f>
        <v/>
      </c>
      <c r="JW63" s="33" t="str">
        <f>IF(ISBLANK(JS63),"",IF(ISBLANK(VLOOKUP(JS63,role!A:E,5,FALSE)),"",VLOOKUP(JS63,role!A:E,5,FALSE)))</f>
        <v/>
      </c>
      <c r="KC63" s="34"/>
      <c r="KF63" s="41"/>
      <c r="KH63" s="33" t="str">
        <f t="shared" si="80"/>
        <v/>
      </c>
      <c r="KI63" s="33" t="str">
        <f t="shared" si="81"/>
        <v/>
      </c>
      <c r="KJ63" s="33" t="str">
        <f t="shared" si="82"/>
        <v/>
      </c>
      <c r="KL63" s="33" t="str">
        <f>IF(ISBLANK(KK63),"",IF(ISBLANK(VLOOKUP(KK63,role!A:E,2,FALSE)),"",VLOOKUP(KK63,role!A:E,2,FALSE)))</f>
        <v/>
      </c>
      <c r="KM63" s="33" t="str">
        <f>IF(ISBLANK(KK63),"",IF(ISBLANK(VLOOKUP(KK63,role!A:E,3,FALSE)),"",VLOOKUP(KK63,role!A:E,3,FALSE)))</f>
        <v/>
      </c>
      <c r="KN63" s="33" t="str">
        <f>IF(ISBLANK(KK63),"",IF(ISBLANK(VLOOKUP(KK63,role!A:E,4,FALSE)),"",VLOOKUP(KK63,role!A:E,4,FALSE)))</f>
        <v/>
      </c>
      <c r="KO63" s="33" t="str">
        <f>IF(ISBLANK(KK63),"",IF(ISBLANK(VLOOKUP(KK63,role!A:E,5,FALSE)),"",VLOOKUP(KK63,role!A:E,5,FALSE)))</f>
        <v/>
      </c>
      <c r="KU63" s="34"/>
      <c r="KX63" s="41"/>
      <c r="KZ63" s="33" t="str">
        <f t="shared" si="83"/>
        <v/>
      </c>
      <c r="LA63" s="33" t="str">
        <f t="shared" si="84"/>
        <v/>
      </c>
      <c r="LB63" s="33" t="str">
        <f t="shared" si="85"/>
        <v/>
      </c>
      <c r="LD63" s="33" t="str">
        <f>IF(ISBLANK(LC63),"",IF(ISBLANK(VLOOKUP(LC63,role!A:E,2,FALSE)),"",VLOOKUP(LC63,role!A:E,2,FALSE)))</f>
        <v/>
      </c>
      <c r="LE63" s="33" t="str">
        <f>IF(ISBLANK(LC63),"",IF(ISBLANK(VLOOKUP(LC63,role!A:E,3,FALSE)),"",VLOOKUP(LC63,role!A:E,3,FALSE)))</f>
        <v/>
      </c>
      <c r="LF63" s="33" t="str">
        <f>IF(ISBLANK(LC63),"",IF(ISBLANK(VLOOKUP(LC63,role!A:E,4,FALSE)),"",VLOOKUP(LC63,role!A:E,4,FALSE)))</f>
        <v/>
      </c>
      <c r="LG63" s="33" t="str">
        <f>IF(ISBLANK(LC63),"",IF(ISBLANK(VLOOKUP(LC63,role!A:E,5,FALSE)),"",VLOOKUP(LC63,role!A:E,5,FALSE)))</f>
        <v/>
      </c>
      <c r="LM63" s="34"/>
      <c r="LP63" s="41"/>
      <c r="LR63" s="33" t="str">
        <f t="shared" si="86"/>
        <v/>
      </c>
      <c r="LS63" s="33" t="str">
        <f t="shared" si="87"/>
        <v/>
      </c>
      <c r="LT63" s="33" t="str">
        <f t="shared" si="88"/>
        <v/>
      </c>
      <c r="LV63" s="33" t="str">
        <f>IF(ISBLANK(LU63),"",IF(ISBLANK(VLOOKUP(LU63,role!A:E,2,FALSE)),"",VLOOKUP(LU63,role!A:E,2,FALSE)))</f>
        <v/>
      </c>
      <c r="LW63" s="33" t="str">
        <f>IF(ISBLANK(LU63),"",IF(ISBLANK(VLOOKUP(LU63,role!A:E,3,FALSE)),"",VLOOKUP(LU63,role!A:E,3,FALSE)))</f>
        <v/>
      </c>
      <c r="LX63" s="33" t="str">
        <f>IF(ISBLANK(LU63),"",IF(ISBLANK(VLOOKUP(LU63,role!A:E,4,FALSE)),"",VLOOKUP(LU63,role!A:E,4,FALSE)))</f>
        <v/>
      </c>
      <c r="LY63" s="33" t="str">
        <f>IF(ISBLANK(LU63),"",IF(ISBLANK(VLOOKUP(LU63,role!A:E,5,FALSE)),"",VLOOKUP(LU63,role!A:E,5,FALSE)))</f>
        <v/>
      </c>
      <c r="ME63" s="34"/>
      <c r="MH63" s="41"/>
      <c r="MJ63" s="33" t="str">
        <f t="shared" si="89"/>
        <v/>
      </c>
      <c r="MK63" s="33" t="str">
        <f t="shared" si="90"/>
        <v/>
      </c>
      <c r="ML63" s="33" t="str">
        <f t="shared" si="91"/>
        <v/>
      </c>
      <c r="MN63" s="33" t="str">
        <f>IF(ISBLANK(MM63),"",IF(ISBLANK(VLOOKUP(MM63,role!A:E,2,FALSE)),"",VLOOKUP(MM63,role!A:E,2,FALSE)))</f>
        <v/>
      </c>
      <c r="MO63" s="33" t="str">
        <f>IF(ISBLANK(MM63),"",IF(ISBLANK(VLOOKUP(MM63,role!A:E,3,FALSE)),"",VLOOKUP(MM63,role!A:E,3,FALSE)))</f>
        <v/>
      </c>
      <c r="MP63" s="33" t="str">
        <f>IF(ISBLANK(MM63),"",IF(ISBLANK(VLOOKUP(MM63,role!A:E,4,FALSE)),"",VLOOKUP(MM63,role!A:E,4,FALSE)))</f>
        <v/>
      </c>
      <c r="MQ63" s="33" t="str">
        <f>IF(ISBLANK(MM63),"",IF(ISBLANK(VLOOKUP(MM63,role!A:E,5,FALSE)),"",VLOOKUP(MM63,role!A:E,5,FALSE)))</f>
        <v/>
      </c>
      <c r="MW63" s="34"/>
      <c r="MZ63" s="41"/>
      <c r="NB63" s="33" t="str">
        <f t="shared" si="92"/>
        <v/>
      </c>
      <c r="NC63" s="33" t="str">
        <f t="shared" si="93"/>
        <v/>
      </c>
      <c r="ND63" s="33" t="str">
        <f t="shared" si="94"/>
        <v/>
      </c>
      <c r="NF63" s="33" t="str">
        <f>IF(ISBLANK(NE63),"",IF(ISBLANK(VLOOKUP(NE63,role!A:E,2,FALSE)),"",VLOOKUP(NE63,role!A:E,2,FALSE)))</f>
        <v/>
      </c>
      <c r="NG63" s="33" t="str">
        <f>IF(ISBLANK(NE63),"",IF(ISBLANK(VLOOKUP(NE63,role!A:E,3,FALSE)),"",VLOOKUP(NE63,role!A:E,3,FALSE)))</f>
        <v/>
      </c>
      <c r="NH63" s="33" t="str">
        <f>IF(ISBLANK(NE63),"",IF(ISBLANK(VLOOKUP(NE63,role!A:E,4,FALSE)),"",VLOOKUP(NE63,role!A:E,4,FALSE)))</f>
        <v/>
      </c>
      <c r="NI63" s="33" t="str">
        <f>IF(ISBLANK(NE63),"",IF(ISBLANK(VLOOKUP(NE63,role!A:E,5,FALSE)),"",VLOOKUP(NE63,role!A:E,5,FALSE)))</f>
        <v/>
      </c>
      <c r="NO63" s="34"/>
      <c r="NR63" s="41"/>
      <c r="NT63" s="33" t="str">
        <f t="shared" si="95"/>
        <v/>
      </c>
      <c r="NU63" s="33" t="str">
        <f t="shared" si="96"/>
        <v/>
      </c>
      <c r="NV63" s="33" t="str">
        <f t="shared" si="97"/>
        <v/>
      </c>
      <c r="NX63" s="33" t="str">
        <f>IF(ISBLANK(NW63),"",IF(ISBLANK(VLOOKUP(NW63,role!A:E,2,FALSE)),"",VLOOKUP(NW63,role!A:E,2,FALSE)))</f>
        <v/>
      </c>
      <c r="NY63" s="33" t="str">
        <f>IF(ISBLANK(NW63),"",IF(ISBLANK(VLOOKUP(NW63,role!A:E,3,FALSE)),"",VLOOKUP(NW63,role!A:E,3,FALSE)))</f>
        <v/>
      </c>
      <c r="NZ63" s="33" t="str">
        <f>IF(ISBLANK(NW63),"",IF(ISBLANK(VLOOKUP(NW63,role!A:E,4,FALSE)),"",VLOOKUP(NW63,role!A:E,4,FALSE)))</f>
        <v/>
      </c>
      <c r="OA63" s="33" t="str">
        <f>IF(ISBLANK(NW63),"",IF(ISBLANK(VLOOKUP(NW63,role!A:E,5,FALSE)),"",VLOOKUP(NW63,role!A:E,5,FALSE)))</f>
        <v/>
      </c>
      <c r="OG63" s="34"/>
      <c r="OJ63" s="41"/>
      <c r="OL63" s="33" t="str">
        <f t="shared" si="98"/>
        <v/>
      </c>
      <c r="OM63" s="33" t="str">
        <f t="shared" si="99"/>
        <v/>
      </c>
      <c r="ON63" s="33" t="str">
        <f t="shared" si="100"/>
        <v/>
      </c>
      <c r="OP63" s="33" t="str">
        <f>IF(ISBLANK(OO63),"",IF(ISBLANK(VLOOKUP(OO63,role!A:E,2,FALSE)),"",VLOOKUP(OO63,role!A:E,2,FALSE)))</f>
        <v/>
      </c>
      <c r="OQ63" s="33" t="str">
        <f>IF(ISBLANK(OO63),"",IF(ISBLANK(VLOOKUP(OO63,role!A:E,3,FALSE)),"",VLOOKUP(OO63,role!A:E,3,FALSE)))</f>
        <v/>
      </c>
      <c r="OR63" s="33" t="str">
        <f>IF(ISBLANK(OO63),"",IF(ISBLANK(VLOOKUP(OO63,role!A:E,4,FALSE)),"",VLOOKUP(OO63,role!A:E,4,FALSE)))</f>
        <v/>
      </c>
      <c r="OS63" s="33" t="str">
        <f>IF(ISBLANK(OO63),"",IF(ISBLANK(VLOOKUP(OO63,role!A:E,5,FALSE)),"",VLOOKUP(OO63,role!A:E,5,FALSE)))</f>
        <v/>
      </c>
      <c r="OY63" s="34"/>
      <c r="PB63" s="34"/>
      <c r="PC63" s="35"/>
      <c r="PD63" s="36" t="str">
        <f t="shared" si="101"/>
        <v/>
      </c>
      <c r="PF63" s="33" t="str">
        <f>IF(ISBLANK(PE63),"",IF(ISBLANK(VLOOKUP(PE63,role!A:E,2,FALSE)),"",VLOOKUP(PE63,role!A:E,2,FALSE)))</f>
        <v/>
      </c>
      <c r="PG63" s="33" t="str">
        <f>IF(ISBLANK(PE63),"",IF(ISBLANK(VLOOKUP(PE63,role!A:E,3,FALSE)),"",VLOOKUP(PE63,role!A:E,3,FALSE)))</f>
        <v/>
      </c>
      <c r="PH63" s="33" t="str">
        <f>IF(ISBLANK(PE63),"",IF(ISBLANK(VLOOKUP(PE63,role!A:E,4,FALSE)),"",VLOOKUP(PE63,role!A:E,4,FALSE)))</f>
        <v/>
      </c>
      <c r="PI63" s="33" t="str">
        <f>IF(ISBLANK(PE63),"",IF(ISBLANK(VLOOKUP(PE63,role!A:E,5,FALSE)),"",VLOOKUP(PE63,role!A:E,5,FALSE)))</f>
        <v/>
      </c>
      <c r="PJ63" s="38"/>
      <c r="PK63" s="36" t="str">
        <f t="shared" si="102"/>
        <v/>
      </c>
      <c r="PM63" s="33" t="str">
        <f>IF(ISBLANK(PL63),"",IF(ISBLANK(VLOOKUP(PL63,role!A:E,2,FALSE)),"",VLOOKUP(PL63,role!A:E,2,FALSE)))</f>
        <v/>
      </c>
      <c r="PN63" s="33" t="str">
        <f>IF(ISBLANK(PL63),"",IF(ISBLANK(VLOOKUP(PL63,role!A:E,3,FALSE)),"",VLOOKUP(PL63,role!A:E,3,FALSE)))</f>
        <v/>
      </c>
      <c r="PO63" s="33" t="str">
        <f>IF(ISBLANK(PL63),"",IF(ISBLANK(VLOOKUP(PL63,role!A:E,4,FALSE)),"",VLOOKUP(PL63,role!A:E,4,FALSE)))</f>
        <v/>
      </c>
      <c r="PP63" s="33" t="str">
        <f>IF(ISBLANK(PL63),"",IF(ISBLANK(VLOOKUP(PL63,role!A:E,5,FALSE)),"",VLOOKUP(PL63,role!A:E,5,FALSE)))</f>
        <v/>
      </c>
      <c r="PQ63" s="38"/>
      <c r="PR63" s="36" t="str">
        <f t="shared" si="103"/>
        <v/>
      </c>
      <c r="PT63" s="33" t="str">
        <f>IF(ISBLANK(PS63),"",IF(ISBLANK(VLOOKUP(PS63,role!A:E,2,FALSE)),"",VLOOKUP(PS63,role!A:E,2,FALSE)))</f>
        <v/>
      </c>
      <c r="PU63" s="33" t="str">
        <f>IF(ISBLANK(PS63),"",IF(ISBLANK(VLOOKUP(PS63,role!A:E,3,FALSE)),"",VLOOKUP(PS63,role!A:E,3,FALSE)))</f>
        <v/>
      </c>
      <c r="PV63" s="33" t="str">
        <f>IF(ISBLANK(PS63),"",IF(ISBLANK(VLOOKUP(PS63,role!A:E,4,FALSE)),"",VLOOKUP(PS63,role!A:E,4,FALSE)))</f>
        <v/>
      </c>
      <c r="PW63" s="33" t="str">
        <f>IF(ISBLANK(PS63),"",IF(ISBLANK(VLOOKUP(PS63,role!A:E,5,FALSE)),"",VLOOKUP(PS63,role!A:E,5,FALSE)))</f>
        <v/>
      </c>
      <c r="PX63" s="38"/>
      <c r="PY63" s="36" t="str">
        <f t="shared" si="104"/>
        <v/>
      </c>
      <c r="QA63" s="33" t="str">
        <f>IF(ISBLANK(PZ63),"",IF(ISBLANK(VLOOKUP(PZ63,role!A:E,2,FALSE)),"",VLOOKUP(PZ63,role!A:E,2,FALSE)))</f>
        <v/>
      </c>
      <c r="QB63" s="33" t="str">
        <f>IF(ISBLANK(PZ63),"",IF(ISBLANK(VLOOKUP(PZ63,role!A:E,3,FALSE)),"",VLOOKUP(PZ63,role!A:E,3,FALSE)))</f>
        <v/>
      </c>
      <c r="QC63" s="33" t="str">
        <f>IF(ISBLANK(PZ63),"",IF(ISBLANK(VLOOKUP(PZ63,role!A:E,4,FALSE)),"",VLOOKUP(PZ63,role!A:E,4,FALSE)))</f>
        <v/>
      </c>
      <c r="QD63" s="33" t="str">
        <f>IF(ISBLANK(PZ63),"",IF(ISBLANK(VLOOKUP(PZ63,role!A:E,5,FALSE)),"",VLOOKUP(PZ63,role!A:E,5,FALSE)))</f>
        <v/>
      </c>
      <c r="QE63" s="38"/>
      <c r="QF63" s="36" t="str">
        <f t="shared" si="105"/>
        <v/>
      </c>
      <c r="QH63" s="33" t="str">
        <f>IF(ISBLANK(QG63),"",IF(ISBLANK(VLOOKUP(QG63,role!A:E,2,FALSE)),"",VLOOKUP(QG63,role!A:E,2,FALSE)))</f>
        <v/>
      </c>
      <c r="QI63" s="33" t="str">
        <f>IF(ISBLANK(QG63),"",IF(ISBLANK(VLOOKUP(QG63,role!A:E,3,FALSE)),"",VLOOKUP(QG63,role!A:E,3,FALSE)))</f>
        <v/>
      </c>
      <c r="QJ63" s="33" t="str">
        <f>IF(ISBLANK(QG63),"",IF(ISBLANK(VLOOKUP(QG63,role!A:E,4,FALSE)),"",VLOOKUP(QG63,role!A:E,4,FALSE)))</f>
        <v/>
      </c>
      <c r="QK63" s="33" t="str">
        <f>IF(ISBLANK(QG63),"",IF(ISBLANK(VLOOKUP(QG63,role!A:E,5,FALSE)),"",VLOOKUP(QG63,role!A:E,5,FALSE)))</f>
        <v/>
      </c>
      <c r="QL63" s="34"/>
      <c r="QM63" s="38"/>
      <c r="QN63" s="36" t="str">
        <f t="shared" si="106"/>
        <v/>
      </c>
      <c r="QP63" s="33" t="str">
        <f>IF(ISBLANK(QO63),"",IF(ISBLANK(VLOOKUP(QO63,role!A:E,2,FALSE)),"",VLOOKUP(QO63,role!A:E,2,FALSE)))</f>
        <v/>
      </c>
      <c r="QQ63" s="33" t="str">
        <f>IF(ISBLANK(QO63),"",IF(ISBLANK(VLOOKUP(QO63,role!A:E,3,FALSE)),"",VLOOKUP(QO63,role!A:E,3,FALSE)))</f>
        <v/>
      </c>
      <c r="QR63" s="33" t="str">
        <f>IF(ISBLANK(QO63),"",IF(ISBLANK(VLOOKUP(QO63,role!A:E,4,FALSE)),"",VLOOKUP(QO63,role!A:E,4,FALSE)))</f>
        <v/>
      </c>
      <c r="QS63" s="33" t="str">
        <f>IF(ISBLANK(QO63),"",IF(ISBLANK(VLOOKUP(QO63,role!A:E,5,FALSE)),"",VLOOKUP(QO63,role!A:E,5,FALSE)))</f>
        <v/>
      </c>
      <c r="QT63" s="38"/>
      <c r="QU63" s="36" t="str">
        <f t="shared" si="107"/>
        <v/>
      </c>
      <c r="QW63" s="33" t="str">
        <f>IF(ISBLANK(QV63),"",IF(ISBLANK(VLOOKUP(QV63,role!A:E,2,FALSE)),"",VLOOKUP(QV63,role!A:E,2,FALSE)))</f>
        <v/>
      </c>
      <c r="QX63" s="33" t="str">
        <f>IF(ISBLANK(QV63),"",IF(ISBLANK(VLOOKUP(QV63,role!A:E,3,FALSE)),"",VLOOKUP(QV63,role!A:E,3,FALSE)))</f>
        <v/>
      </c>
      <c r="QY63" s="33" t="str">
        <f>IF(ISBLANK(QV63),"",IF(ISBLANK(VLOOKUP(QV63,role!A:E,4,FALSE)),"",VLOOKUP(QV63,role!A:E,4,FALSE)))</f>
        <v/>
      </c>
      <c r="QZ63" s="33" t="str">
        <f>IF(ISBLANK(QV63),"",IF(ISBLANK(VLOOKUP(QV63,role!A:E,5,FALSE)),"",VLOOKUP(QV63,role!A:E,5,FALSE)))</f>
        <v/>
      </c>
      <c r="RA63" s="38"/>
      <c r="RB63" s="36" t="str">
        <f t="shared" si="108"/>
        <v/>
      </c>
      <c r="RD63" s="33" t="str">
        <f>IF(ISBLANK(RC63),"",IF(ISBLANK(VLOOKUP(RC63,role!A:E,2,FALSE)),"",VLOOKUP(RC63,role!A:E,2,FALSE)))</f>
        <v/>
      </c>
      <c r="RE63" s="33" t="str">
        <f>IF(ISBLANK(RC63),"",IF(ISBLANK(VLOOKUP(RC63,role!A:E,3,FALSE)),"",VLOOKUP(RC63,role!A:E,3,FALSE)))</f>
        <v/>
      </c>
      <c r="RF63" s="33" t="str">
        <f>IF(ISBLANK(RC63),"",IF(ISBLANK(VLOOKUP(RC63,role!A:E,4,FALSE)),"",VLOOKUP(RC63,role!A:E,4,FALSE)))</f>
        <v/>
      </c>
      <c r="RG63" s="33" t="str">
        <f>IF(ISBLANK(RC63),"",IF(ISBLANK(VLOOKUP(RC63,role!A:E,5,FALSE)),"",VLOOKUP(RC63,role!A:E,5,FALSE)))</f>
        <v/>
      </c>
      <c r="RH63" s="38"/>
      <c r="RI63" s="36" t="str">
        <f t="shared" si="109"/>
        <v/>
      </c>
      <c r="RK63" s="33" t="str">
        <f>IF(ISBLANK(RJ63),"",IF(ISBLANK(VLOOKUP(RJ63,role!A:E,2,FALSE)),"",VLOOKUP(RJ63,role!A:E,2,FALSE)))</f>
        <v/>
      </c>
      <c r="RL63" s="33" t="str">
        <f>IF(ISBLANK(RJ63),"",IF(ISBLANK(VLOOKUP(RJ63,role!A:E,3,FALSE)),"",VLOOKUP(RJ63,role!A:E,3,FALSE)))</f>
        <v/>
      </c>
      <c r="RM63" s="33" t="str">
        <f>IF(ISBLANK(RJ63),"",IF(ISBLANK(VLOOKUP(RJ63,role!A:E,4,FALSE)),"",VLOOKUP(RJ63,role!A:E,4,FALSE)))</f>
        <v/>
      </c>
      <c r="RN63" s="33" t="str">
        <f>IF(ISBLANK(RJ63),"",IF(ISBLANK(VLOOKUP(RJ63,role!A:E,5,FALSE)),"",VLOOKUP(RJ63,role!A:E,5,FALSE)))</f>
        <v/>
      </c>
      <c r="RO63" s="38"/>
      <c r="RP63" s="36" t="str">
        <f t="shared" si="110"/>
        <v/>
      </c>
      <c r="RR63" s="33" t="str">
        <f t="shared" si="111"/>
        <v/>
      </c>
      <c r="RS63" s="33" t="str">
        <f t="shared" si="112"/>
        <v/>
      </c>
      <c r="RT63" s="33" t="str">
        <f t="shared" si="113"/>
        <v/>
      </c>
      <c r="RU63" s="33" t="str">
        <f t="shared" si="114"/>
        <v/>
      </c>
      <c r="RV63" s="34"/>
      <c r="RW63" s="35"/>
      <c r="RY63" s="33" t="str">
        <f t="shared" si="115"/>
        <v/>
      </c>
      <c r="RZ63" s="41"/>
      <c r="SA63" s="33" t="str">
        <f t="shared" si="116"/>
        <v/>
      </c>
      <c r="SC63" s="33" t="str">
        <f t="shared" si="117"/>
        <v/>
      </c>
      <c r="SE63" s="33" t="str">
        <f t="shared" si="118"/>
        <v/>
      </c>
      <c r="SG63" s="33" t="str">
        <f t="shared" si="119"/>
        <v/>
      </c>
      <c r="SI63" s="33" t="str">
        <f t="shared" si="120"/>
        <v/>
      </c>
      <c r="SK63" s="33" t="str">
        <f t="shared" si="121"/>
        <v/>
      </c>
      <c r="SM63" s="33" t="str">
        <f t="shared" si="122"/>
        <v/>
      </c>
      <c r="SO63" s="33" t="str">
        <f t="shared" si="123"/>
        <v/>
      </c>
      <c r="SQ63" s="33" t="str">
        <f t="shared" si="124"/>
        <v/>
      </c>
      <c r="SS63" s="33" t="str">
        <f t="shared" si="125"/>
        <v/>
      </c>
      <c r="ST63" s="34"/>
      <c r="SV63" s="33" t="str">
        <f t="shared" si="126"/>
        <v/>
      </c>
      <c r="SX63" s="33" t="str">
        <f t="shared" si="127"/>
        <v/>
      </c>
      <c r="SZ63" s="33" t="str">
        <f t="shared" si="128"/>
        <v/>
      </c>
      <c r="TB63" s="33" t="str">
        <f t="shared" si="129"/>
        <v/>
      </c>
      <c r="TD63" s="33" t="str">
        <f t="shared" si="130"/>
        <v/>
      </c>
      <c r="TE63" s="34"/>
      <c r="TG63" s="33" t="str">
        <f t="shared" si="131"/>
        <v/>
      </c>
      <c r="TI63" s="33" t="str">
        <f t="shared" si="132"/>
        <v/>
      </c>
      <c r="TK63" s="33" t="str">
        <f t="shared" si="133"/>
        <v/>
      </c>
      <c r="TM63" s="33" t="str">
        <f t="shared" si="134"/>
        <v/>
      </c>
      <c r="TO63" s="33" t="str">
        <f t="shared" si="135"/>
        <v/>
      </c>
      <c r="TP63" s="34"/>
      <c r="TR63" s="33" t="str">
        <f t="shared" si="136"/>
        <v/>
      </c>
      <c r="TT63" s="33" t="str">
        <f t="shared" si="137"/>
        <v/>
      </c>
      <c r="TV63" s="33" t="str">
        <f t="shared" si="138"/>
        <v/>
      </c>
      <c r="TX63" s="33" t="str">
        <f t="shared" si="139"/>
        <v/>
      </c>
      <c r="TZ63" s="33" t="str">
        <f t="shared" si="140"/>
        <v/>
      </c>
      <c r="UA63" s="34"/>
      <c r="UC63" s="33" t="str">
        <f t="shared" si="141"/>
        <v/>
      </c>
      <c r="UE63" s="33" t="str">
        <f t="shared" si="142"/>
        <v/>
      </c>
      <c r="UG63" s="33" t="str">
        <f t="shared" si="143"/>
        <v/>
      </c>
      <c r="UI63" s="33" t="str">
        <f t="shared" si="144"/>
        <v/>
      </c>
      <c r="UK63" s="33" t="str">
        <f t="shared" si="145"/>
        <v/>
      </c>
      <c r="UL63" s="34"/>
      <c r="UN63" s="33" t="str">
        <f t="shared" si="146"/>
        <v/>
      </c>
      <c r="UO63" s="33" t="str">
        <f t="shared" si="147"/>
        <v/>
      </c>
      <c r="UQ63" s="33" t="str">
        <f t="shared" si="148"/>
        <v/>
      </c>
      <c r="UR63" s="33" t="str">
        <f t="shared" si="149"/>
        <v/>
      </c>
      <c r="UT63" s="33" t="str">
        <f t="shared" si="150"/>
        <v/>
      </c>
      <c r="UU63" s="33" t="str">
        <f t="shared" si="151"/>
        <v/>
      </c>
      <c r="UW63" s="33" t="str">
        <f t="shared" si="152"/>
        <v/>
      </c>
      <c r="UX63" s="33" t="str">
        <f t="shared" si="153"/>
        <v/>
      </c>
      <c r="UZ63" s="33" t="str">
        <f t="shared" si="154"/>
        <v/>
      </c>
      <c r="VA63" s="33" t="str">
        <f t="shared" si="155"/>
        <v/>
      </c>
      <c r="VB63" s="37"/>
      <c r="VC63" s="35"/>
      <c r="VD63" s="36" t="str">
        <f t="shared" si="156"/>
        <v/>
      </c>
      <c r="VE63" s="36" t="str">
        <f t="shared" si="157"/>
        <v/>
      </c>
      <c r="VG63" s="36" t="str">
        <f t="shared" si="158"/>
        <v/>
      </c>
      <c r="VH63" s="36" t="str">
        <f t="shared" si="159"/>
        <v/>
      </c>
      <c r="VJ63" s="36" t="str">
        <f t="shared" si="160"/>
        <v/>
      </c>
      <c r="VK63" s="36" t="str">
        <f t="shared" si="161"/>
        <v/>
      </c>
      <c r="VM63" s="36" t="str">
        <f t="shared" si="162"/>
        <v/>
      </c>
      <c r="VN63" s="36" t="str">
        <f t="shared" si="163"/>
        <v/>
      </c>
      <c r="VP63" s="36" t="str">
        <f t="shared" si="164"/>
        <v/>
      </c>
      <c r="VQ63" s="36" t="str">
        <f t="shared" si="165"/>
        <v/>
      </c>
      <c r="VR63" s="34"/>
      <c r="VT63" s="36" t="str">
        <f t="shared" si="166"/>
        <v/>
      </c>
      <c r="VU63" s="36" t="str">
        <f t="shared" si="167"/>
        <v/>
      </c>
      <c r="VW63" s="36" t="str">
        <f t="shared" si="168"/>
        <v/>
      </c>
      <c r="VX63" s="36" t="str">
        <f t="shared" si="169"/>
        <v/>
      </c>
      <c r="VZ63" s="36" t="str">
        <f t="shared" si="170"/>
        <v/>
      </c>
      <c r="WA63" s="36" t="str">
        <f t="shared" si="171"/>
        <v/>
      </c>
      <c r="WC63" s="36" t="str">
        <f t="shared" si="172"/>
        <v/>
      </c>
      <c r="WD63" s="36" t="str">
        <f t="shared" si="173"/>
        <v/>
      </c>
      <c r="WF63" s="36" t="str">
        <f t="shared" si="174"/>
        <v/>
      </c>
      <c r="WG63" s="36" t="str">
        <f t="shared" si="175"/>
        <v/>
      </c>
      <c r="WH63" s="34"/>
      <c r="WK63" s="33" t="str">
        <f t="shared" si="176"/>
        <v/>
      </c>
      <c r="WL63" s="35"/>
      <c r="WM63" s="38"/>
      <c r="WN63" s="36" t="str">
        <f t="shared" si="177"/>
        <v/>
      </c>
      <c r="WO63" s="33" t="str">
        <f t="shared" si="178"/>
        <v/>
      </c>
      <c r="WR63" s="36" t="str">
        <f t="shared" si="179"/>
        <v/>
      </c>
      <c r="WS63" s="33" t="str">
        <f t="shared" si="180"/>
        <v/>
      </c>
      <c r="WV63" s="36" t="str">
        <f t="shared" si="181"/>
        <v/>
      </c>
      <c r="WW63" s="33" t="str">
        <f t="shared" si="182"/>
        <v/>
      </c>
      <c r="WZ63" s="36" t="str">
        <f t="shared" si="183"/>
        <v/>
      </c>
      <c r="XA63" s="33" t="str">
        <f t="shared" si="184"/>
        <v/>
      </c>
      <c r="XB63" s="33"/>
      <c r="XD63" s="36" t="str">
        <f t="shared" si="185"/>
        <v/>
      </c>
      <c r="XE63" s="33" t="str">
        <f t="shared" si="186"/>
        <v/>
      </c>
      <c r="XF63" s="39"/>
      <c r="XG63" s="33" t="str">
        <f t="shared" si="187"/>
        <v/>
      </c>
      <c r="XH63" s="33" t="str">
        <f t="shared" si="188"/>
        <v/>
      </c>
      <c r="XI63" s="33" t="str">
        <f t="shared" si="189"/>
        <v/>
      </c>
      <c r="XJ63" s="33" t="str">
        <f t="shared" si="190"/>
        <v/>
      </c>
      <c r="XK63" s="33" t="str">
        <f t="shared" si="191"/>
        <v/>
      </c>
      <c r="XL63" s="33" t="str">
        <f t="shared" si="192"/>
        <v/>
      </c>
      <c r="XM63" s="33" t="str">
        <f t="shared" si="193"/>
        <v/>
      </c>
      <c r="XN63" s="33" t="str">
        <f t="shared" si="194"/>
        <v/>
      </c>
      <c r="XO63" s="33" t="str">
        <f t="shared" si="195"/>
        <v/>
      </c>
    </row>
    <row r="64" spans="3:639" s="32" customFormat="1" x14ac:dyDescent="0.25">
      <c r="C64" s="33" t="str">
        <f t="shared" si="20"/>
        <v/>
      </c>
      <c r="E64" s="32" t="str">
        <f t="shared" si="21"/>
        <v/>
      </c>
      <c r="F64" s="33" t="str">
        <f t="shared" si="22"/>
        <v/>
      </c>
      <c r="G64" s="33" t="str">
        <f t="shared" si="23"/>
        <v/>
      </c>
      <c r="J64" s="33" t="str">
        <f t="shared" si="24"/>
        <v/>
      </c>
      <c r="K64" s="33" t="str">
        <f t="shared" si="25"/>
        <v/>
      </c>
      <c r="L64" s="33" t="str">
        <f t="shared" si="26"/>
        <v/>
      </c>
      <c r="N64" s="33" t="str">
        <f t="shared" si="27"/>
        <v/>
      </c>
      <c r="O64" s="33" t="str">
        <f t="shared" si="28"/>
        <v/>
      </c>
      <c r="Q64" s="33" t="str">
        <f t="shared" si="29"/>
        <v/>
      </c>
      <c r="R64" s="33" t="str">
        <f t="shared" si="30"/>
        <v/>
      </c>
      <c r="S64" s="33"/>
      <c r="T64" s="33"/>
      <c r="U64" s="33" t="str">
        <f t="shared" si="31"/>
        <v/>
      </c>
      <c r="V64" s="33" t="str">
        <f t="shared" si="32"/>
        <v/>
      </c>
      <c r="W64" s="33"/>
      <c r="Y64" s="33" t="str">
        <f>IF(ISBLANK(X64),"",VLOOKUP(X64,resource_type!A:C,3,FALSE))</f>
        <v/>
      </c>
      <c r="Z64" s="33" t="str">
        <f>IF(ISBLANK(X64),"",VLOOKUP(X64,resource_type!A:C,2,FALSE))</f>
        <v/>
      </c>
      <c r="AA64" s="33" t="str">
        <f t="shared" si="33"/>
        <v/>
      </c>
      <c r="AB64" s="33" t="str">
        <f t="shared" si="34"/>
        <v/>
      </c>
      <c r="AD64" s="33" t="str">
        <f>IF(ISBLANK(AC64),"",VLOOKUP(AC64,resource_type!A:C,3,FALSE))</f>
        <v/>
      </c>
      <c r="AF64" s="33" t="str">
        <f>IF(ISBLANK(AE64),"",VLOOKUP(AE64,resource_type!A:C,3,FALSE))</f>
        <v/>
      </c>
      <c r="AG64" s="34"/>
      <c r="AI64" s="33" t="str">
        <f t="shared" si="35"/>
        <v/>
      </c>
      <c r="AK64" s="33" t="str">
        <f t="shared" si="36"/>
        <v/>
      </c>
      <c r="AM64" s="33" t="str">
        <f t="shared" si="37"/>
        <v/>
      </c>
      <c r="AO64" s="33" t="str">
        <f t="shared" si="38"/>
        <v/>
      </c>
      <c r="AP64" s="54"/>
      <c r="AQ64" s="35"/>
      <c r="AR64" s="36" t="str">
        <f t="shared" si="39"/>
        <v/>
      </c>
      <c r="AS64" s="36" t="str">
        <f t="shared" si="40"/>
        <v/>
      </c>
      <c r="AT64" s="35"/>
      <c r="AV64" s="33" t="str">
        <f t="shared" si="41"/>
        <v/>
      </c>
      <c r="AW64" s="33" t="str">
        <f t="shared" si="42"/>
        <v/>
      </c>
      <c r="AX64" s="33" t="str">
        <f t="shared" si="43"/>
        <v/>
      </c>
      <c r="AZ64" s="33" t="str">
        <f>IF(ISBLANK(AY64),"",IF(ISBLANK(VLOOKUP(AY64,role!A:E,2,FALSE)),"",VLOOKUP(AY64,role!A:E,2,FALSE)))</f>
        <v/>
      </c>
      <c r="BA64" s="33" t="str">
        <f>IF(ISBLANK(AY64),"",IF(ISBLANK(VLOOKUP(AY64,role!A:E,3,FALSE)),"",VLOOKUP(AY64,role!A:E,3,FALSE)))</f>
        <v/>
      </c>
      <c r="BB64" s="33" t="str">
        <f>IF(ISBLANK(AY64),"",IF(ISBLANK(VLOOKUP(AY64,role!A:E,4,FALSE)),"",VLOOKUP(AY64,role!A:E,4,FALSE)))</f>
        <v/>
      </c>
      <c r="BC64" s="33" t="str">
        <f>IF(ISBLANK(AY64),"",IF(ISBLANK(VLOOKUP(AY64,role!A:E,5,FALSE)),"",VLOOKUP(AY64,role!A:E,5,FALSE)))</f>
        <v/>
      </c>
      <c r="BE64" s="33" t="str">
        <f>IF(ISBLANK(BD64),"",IF(ISBLANK(VLOOKUP(BD64,role!A:E,2,FALSE)),"",VLOOKUP(BD64,role!A:E,2,FALSE)))</f>
        <v/>
      </c>
      <c r="BF64" s="33" t="str">
        <f>IF(ISBLANK(BD64),"",IF(ISBLANK(VLOOKUP(BD64,role!A:E,3,FALSE)),"",VLOOKUP(BD64,role!A:E,3,FALSE)))</f>
        <v/>
      </c>
      <c r="BG64" s="33" t="str">
        <f>IF(ISBLANK(BD64),"",IF(ISBLANK(VLOOKUP(BD64,role!A:E,4,FALSE)),"",VLOOKUP(BD64,role!A:E,4,FALSE)))</f>
        <v/>
      </c>
      <c r="BH64" s="33" t="str">
        <f>IF(ISBLANK(BD64),"",IF(ISBLANK(VLOOKUP(BD64,role!A:E,5,FALSE)),"",VLOOKUP(BD64,role!A:E,5,FALSE)))</f>
        <v/>
      </c>
      <c r="BN64" s="34"/>
      <c r="BQ64" s="41"/>
      <c r="BS64" s="33" t="str">
        <f t="shared" si="44"/>
        <v/>
      </c>
      <c r="BT64" s="33" t="str">
        <f t="shared" si="45"/>
        <v/>
      </c>
      <c r="BU64" s="33" t="str">
        <f t="shared" si="46"/>
        <v/>
      </c>
      <c r="BW64" s="33" t="str">
        <f>IF(ISBLANK(BV64),"",IF(ISBLANK(VLOOKUP(BV64,role!A:E,2,FALSE)),"",VLOOKUP(BV64,role!A:E,2,FALSE)))</f>
        <v/>
      </c>
      <c r="BX64" s="33" t="str">
        <f>IF(ISBLANK(BV64),"",IF(ISBLANK(VLOOKUP(BV64,role!A:E,3,FALSE)),"",VLOOKUP(BV64,role!A:E,3,FALSE)))</f>
        <v/>
      </c>
      <c r="BY64" s="33" t="str">
        <f>IF(ISBLANK(BV64),"",IF(ISBLANK(VLOOKUP(BV64,role!A:E,4,FALSE)),"",VLOOKUP(BV64,role!A:E,4,FALSE)))</f>
        <v/>
      </c>
      <c r="BZ64" s="33" t="str">
        <f>IF(ISBLANK(BV64),"",IF(ISBLANK(VLOOKUP(BV64,role!A:E,5,FALSE)),"",VLOOKUP(BV64,role!A:E,5,FALSE)))</f>
        <v/>
      </c>
      <c r="CB64" s="33" t="str">
        <f>IF(ISBLANK(CA64),"",IF(ISBLANK(VLOOKUP(CA64,role!A:E,2,FALSE)),"",VLOOKUP(CA64,role!A:E,2,FALSE)))</f>
        <v/>
      </c>
      <c r="CC64" s="33" t="str">
        <f>IF(ISBLANK(CA64),"",IF(ISBLANK(VLOOKUP(CA64,role!A:E,3,FALSE)),"",VLOOKUP(CA64,role!A:E,3,FALSE)))</f>
        <v/>
      </c>
      <c r="CD64" s="33" t="str">
        <f>IF(ISBLANK(CA64),"",IF(ISBLANK(VLOOKUP(CA64,role!A:E,4,FALSE)),"",VLOOKUP(CA64,role!A:E,4,FALSE)))</f>
        <v/>
      </c>
      <c r="CE64" s="33" t="str">
        <f>IF(ISBLANK(CA64),"",IF(ISBLANK(VLOOKUP(CA64,role!A:E,5,FALSE)),"",VLOOKUP(CA64,role!A:E,5,FALSE)))</f>
        <v/>
      </c>
      <c r="CK64" s="34"/>
      <c r="CN64" s="41"/>
      <c r="CP64" s="33" t="str">
        <f t="shared" si="47"/>
        <v/>
      </c>
      <c r="CQ64" s="33" t="str">
        <f t="shared" si="48"/>
        <v/>
      </c>
      <c r="CR64" s="33" t="str">
        <f t="shared" si="49"/>
        <v/>
      </c>
      <c r="CT64" s="33" t="str">
        <f>IF(ISBLANK(CS64),"",IF(ISBLANK(VLOOKUP(CS64,role!A:E,2,FALSE)),"",VLOOKUP(CS64,role!A:E,2,FALSE)))</f>
        <v/>
      </c>
      <c r="CU64" s="33" t="str">
        <f>IF(ISBLANK(CS64),"",IF(ISBLANK(VLOOKUP(CS64,role!A:E,3,FALSE)),"",VLOOKUP(CS64,role!A:E,3,FALSE)))</f>
        <v/>
      </c>
      <c r="CV64" s="33" t="str">
        <f>IF(ISBLANK(CS64),"",IF(ISBLANK(VLOOKUP(CS64,role!A:E,4,FALSE)),"",VLOOKUP(CS64,role!A:E,4,FALSE)))</f>
        <v/>
      </c>
      <c r="CW64" s="33" t="str">
        <f>IF(ISBLANK(CS64),"",IF(ISBLANK(VLOOKUP(CS64,role!A:E,5,FALSE)),"",VLOOKUP(CS64,role!A:E,5,FALSE)))</f>
        <v/>
      </c>
      <c r="DC64" s="34"/>
      <c r="DF64" s="41"/>
      <c r="DH64" s="33" t="str">
        <f t="shared" si="50"/>
        <v/>
      </c>
      <c r="DI64" s="33" t="str">
        <f t="shared" si="51"/>
        <v/>
      </c>
      <c r="DJ64" s="33" t="str">
        <f t="shared" si="52"/>
        <v/>
      </c>
      <c r="DL64" s="33" t="str">
        <f>IF(ISBLANK(DK64),"",IF(ISBLANK(VLOOKUP(DK64,role!A:E,2,FALSE)),"",VLOOKUP(DK64,role!A:E,2,FALSE)))</f>
        <v/>
      </c>
      <c r="DM64" s="33" t="str">
        <f>IF(ISBLANK(DK64),"",IF(ISBLANK(VLOOKUP(DK64,role!A:E,3,FALSE)),"",VLOOKUP(DK64,role!A:E,3,FALSE)))</f>
        <v/>
      </c>
      <c r="DN64" s="33" t="str">
        <f>IF(ISBLANK(DK64),"",IF(ISBLANK(VLOOKUP(DK64,role!A:E,4,FALSE)),"",VLOOKUP(DK64,role!A:E,4,FALSE)))</f>
        <v/>
      </c>
      <c r="DO64" s="33" t="str">
        <f>IF(ISBLANK(DK64),"",IF(ISBLANK(VLOOKUP(DK64,role!A:E,5,FALSE)),"",VLOOKUP(DK64,role!A:E,5,FALSE)))</f>
        <v/>
      </c>
      <c r="DU64" s="34"/>
      <c r="DX64" s="41"/>
      <c r="DZ64" s="33" t="str">
        <f t="shared" si="53"/>
        <v/>
      </c>
      <c r="EA64" s="33" t="str">
        <f t="shared" si="54"/>
        <v/>
      </c>
      <c r="EB64" s="33" t="str">
        <f t="shared" si="55"/>
        <v/>
      </c>
      <c r="ED64" s="33" t="str">
        <f>IF(ISBLANK(EC64),"",VLOOKUP(EC64,role!A:E,2,FALSE))</f>
        <v/>
      </c>
      <c r="EE64" s="33" t="str">
        <f>IF(ISBLANK(EC64),"",IF(ISBLANK(VLOOKUP(EC64,role!A:E,3,FALSE)),"",VLOOKUP(EC64,role!A:E,3,FALSE)))</f>
        <v/>
      </c>
      <c r="EF64" s="33" t="str">
        <f>IF(ISBLANK(EC64),"",IF(ISBLANK(VLOOKUP(EC64,role!A:E,4,FALSE)),"",VLOOKUP(EC64,role!A:E,4,FALSE)))</f>
        <v/>
      </c>
      <c r="EG64" s="33" t="str">
        <f>IF(ISBLANK(EC64),"",IF(ISBLANK(VLOOKUP(EC64,role!A:E,5,FALSE)),"",VLOOKUP(EC64,role!A:E,5,FALSE)))</f>
        <v/>
      </c>
      <c r="EM64" s="34"/>
      <c r="EP64" s="34"/>
      <c r="ES64" s="33" t="str">
        <f t="shared" si="56"/>
        <v/>
      </c>
      <c r="ET64" s="33" t="str">
        <f t="shared" si="57"/>
        <v/>
      </c>
      <c r="EU64" s="33" t="str">
        <f t="shared" si="58"/>
        <v/>
      </c>
      <c r="EW64" s="33" t="str">
        <f>IF(ISBLANK(EV64),"",IF(ISBLANK(VLOOKUP(EV64,role!A:E,2,FALSE)),"",VLOOKUP(EV64,role!A:E,2,FALSE)))</f>
        <v/>
      </c>
      <c r="EX64" s="33" t="str">
        <f>IF(ISBLANK(EV64),"",IF(ISBLANK(VLOOKUP(EV64,role!A:E,3,FALSE)),"",VLOOKUP(EV64,role!A:E,3,FALSE)))</f>
        <v/>
      </c>
      <c r="EY64" s="33" t="str">
        <f>IF(ISBLANK(EV64),"",IF(ISBLANK(VLOOKUP(EV64,role!A:E,4,FALSE)),"",VLOOKUP(EV64,role!A:E,4,FALSE)))</f>
        <v/>
      </c>
      <c r="EZ64" s="33" t="str">
        <f>IF(ISBLANK(EV64),"",IF(ISBLANK(VLOOKUP(EV64,role!A:E,5,FALSE)),"",VLOOKUP(EV64,role!A:E,5,FALSE)))</f>
        <v/>
      </c>
      <c r="FF64" s="34"/>
      <c r="FI64" s="41"/>
      <c r="FK64" s="33" t="str">
        <f t="shared" si="59"/>
        <v/>
      </c>
      <c r="FL64" s="33" t="str">
        <f t="shared" si="60"/>
        <v/>
      </c>
      <c r="FM64" s="33" t="str">
        <f t="shared" si="61"/>
        <v/>
      </c>
      <c r="FO64" s="33" t="str">
        <f>IF(ISBLANK(FN64),"",IF(ISBLANK(VLOOKUP(FN64,role!A:E,2,FALSE)),"",VLOOKUP(FN64,role!A:E,2,FALSE)))</f>
        <v/>
      </c>
      <c r="FP64" s="33" t="str">
        <f>IF(ISBLANK(FN64),"",IF(ISBLANK(VLOOKUP(FN64,role!A:E,3,FALSE)),"",VLOOKUP(FN64,role!A:E,3,FALSE)))</f>
        <v/>
      </c>
      <c r="FQ64" s="33" t="str">
        <f>IF(ISBLANK(FN64),"",IF(ISBLANK(VLOOKUP(FN64,role!A:E,4,FALSE)),"",VLOOKUP(FN64,role!A:E,4,FALSE)))</f>
        <v/>
      </c>
      <c r="FR64" s="33" t="str">
        <f>IF(ISBLANK(FN64),"",IF(ISBLANK(VLOOKUP(FN64,role!A:E,5,FALSE)),"",VLOOKUP(FN64,role!A:E,5,FALSE)))</f>
        <v/>
      </c>
      <c r="FX64" s="34"/>
      <c r="GA64" s="41"/>
      <c r="GC64" s="33" t="str">
        <f t="shared" si="62"/>
        <v/>
      </c>
      <c r="GD64" s="33" t="str">
        <f t="shared" si="63"/>
        <v/>
      </c>
      <c r="GE64" s="33" t="str">
        <f t="shared" si="64"/>
        <v/>
      </c>
      <c r="GG64" s="33" t="str">
        <f>IF(ISBLANK(GF64),"",IF(ISBLANK(VLOOKUP(GF64,role!A:E,2,FALSE)),"",VLOOKUP(GF64,role!A:E,2,FALSE)))</f>
        <v/>
      </c>
      <c r="GH64" s="33" t="str">
        <f>IF(ISBLANK(GF64),"",IF(ISBLANK(VLOOKUP(GF64,role!A:E,3,FALSE)),"",VLOOKUP(GF64,role!A:E,3,FALSE)))</f>
        <v/>
      </c>
      <c r="GI64" s="33" t="str">
        <f>IF(ISBLANK(GF64),"",IF(ISBLANK(VLOOKUP(GF64,role!A:E,4,FALSE)),"",VLOOKUP(GF64,role!A:E,4,FALSE)))</f>
        <v/>
      </c>
      <c r="GJ64" s="33" t="str">
        <f>IF(ISBLANK(GF64),"",IF(ISBLANK(VLOOKUP(GF64,role!A:E,5,FALSE)),"",VLOOKUP(GF64,role!A:E,5,FALSE)))</f>
        <v/>
      </c>
      <c r="GP64" s="34"/>
      <c r="GS64" s="41"/>
      <c r="GU64" s="33" t="str">
        <f t="shared" si="65"/>
        <v/>
      </c>
      <c r="GV64" s="33" t="str">
        <f t="shared" si="66"/>
        <v/>
      </c>
      <c r="GW64" s="33" t="str">
        <f t="shared" si="67"/>
        <v/>
      </c>
      <c r="GY64" s="33" t="str">
        <f>IF(ISBLANK(GX64),"",IF(ISBLANK(VLOOKUP(GX64,role!A:E,2,FALSE)),"",VLOOKUP(GX64,role!A:E,2,FALSE)))</f>
        <v/>
      </c>
      <c r="GZ64" s="33" t="str">
        <f>IF(ISBLANK(GX64),"",IF(ISBLANK(VLOOKUP(GX64,role!A:E,3,FALSE)),"",VLOOKUP(GX64,role!A:E,3,FALSE)))</f>
        <v/>
      </c>
      <c r="HA64" s="33" t="str">
        <f>IF(ISBLANK(GX64),"",IF(ISBLANK(VLOOKUP(GX64,role!A:E,4,FALSE)),"",VLOOKUP(GX64,role!A:E,4,FALSE)))</f>
        <v/>
      </c>
      <c r="HB64" s="33" t="str">
        <f>IF(ISBLANK(GX64),"",IF(ISBLANK(VLOOKUP(GX64,role!A:E,5,FALSE)),"",VLOOKUP(GX64,role!A:E,5,FALSE)))</f>
        <v/>
      </c>
      <c r="HH64" s="34"/>
      <c r="HK64" s="41"/>
      <c r="HM64" s="33" t="str">
        <f t="shared" si="68"/>
        <v/>
      </c>
      <c r="HN64" s="33" t="str">
        <f t="shared" si="69"/>
        <v/>
      </c>
      <c r="HO64" s="33" t="str">
        <f t="shared" si="70"/>
        <v/>
      </c>
      <c r="HQ64" s="33" t="str">
        <f>IF(ISBLANK(HP64),"",IF(ISBLANK(VLOOKUP(HP64,role!A:E,2,FALSE)),"",VLOOKUP(HP64,role!A:E,2,FALSE)))</f>
        <v/>
      </c>
      <c r="HR64" s="33" t="str">
        <f>IF(ISBLANK(HP64),"",IF(ISBLANK(VLOOKUP(HP64,role!A:E,3,FALSE)),"",VLOOKUP(HP64,role!A:E,3,FALSE)))</f>
        <v/>
      </c>
      <c r="HS64" s="33" t="str">
        <f>IF(ISBLANK(HP64),"",IF(ISBLANK(VLOOKUP(HP64,role!A:E,4,FALSE)),"",VLOOKUP(HP64,role!A:E,4,FALSE)))</f>
        <v/>
      </c>
      <c r="HT64" s="33" t="str">
        <f>IF(ISBLANK(HP64),"",IF(ISBLANK(VLOOKUP(HP64,role!A:E,5,FALSE)),"",VLOOKUP(HP64,role!A:E,5,FALSE)))</f>
        <v/>
      </c>
      <c r="HZ64" s="34"/>
      <c r="IC64" s="34"/>
      <c r="IF64" s="33" t="str">
        <f t="shared" si="71"/>
        <v/>
      </c>
      <c r="IG64" s="33" t="str">
        <f t="shared" si="72"/>
        <v/>
      </c>
      <c r="IH64" s="33" t="str">
        <f t="shared" si="73"/>
        <v/>
      </c>
      <c r="IJ64" s="33" t="str">
        <f>IF(ISBLANK(II64),"",IF(ISBLANK(VLOOKUP(II64,role!A:E,2,FALSE)),"",VLOOKUP(II64,role!A:E,2,FALSE)))</f>
        <v/>
      </c>
      <c r="IK64" s="33" t="str">
        <f>IF(ISBLANK(II64),"",IF(ISBLANK(VLOOKUP(II64,role!A:E,3,FALSE)),"",VLOOKUP(II64,role!A:E,3,FALSE)))</f>
        <v/>
      </c>
      <c r="IL64" s="33" t="str">
        <f>IF(ISBLANK(II64),"",IF(ISBLANK(VLOOKUP(II64,role!A:E,4,FALSE)),"",VLOOKUP(II64,role!A:E,4,FALSE)))</f>
        <v/>
      </c>
      <c r="IM64" s="33" t="str">
        <f>IF(ISBLANK(II64),"",IF(ISBLANK(VLOOKUP(II64,role!A:E,5,FALSE)),"",VLOOKUP(II64,role!A:E,5,FALSE)))</f>
        <v/>
      </c>
      <c r="IS64" s="34"/>
      <c r="IV64" s="41"/>
      <c r="IX64" s="33" t="str">
        <f t="shared" si="74"/>
        <v/>
      </c>
      <c r="IY64" s="33" t="str">
        <f t="shared" si="75"/>
        <v/>
      </c>
      <c r="IZ64" s="33" t="str">
        <f t="shared" si="76"/>
        <v/>
      </c>
      <c r="JB64" s="33" t="str">
        <f>IF(ISBLANK(JA64),"",IF(ISBLANK(VLOOKUP(JA64,role!A:E,2,FALSE)),"",VLOOKUP(JA64,role!A:E,2,FALSE)))</f>
        <v/>
      </c>
      <c r="JC64" s="33" t="str">
        <f>IF(ISBLANK(JA64),"",IF(ISBLANK(VLOOKUP(JA64,role!A:E,3,FALSE)),"",VLOOKUP(JA64,role!A:E,3,FALSE)))</f>
        <v/>
      </c>
      <c r="JD64" s="33" t="str">
        <f>IF(ISBLANK(JA64),"",IF(ISBLANK(VLOOKUP(JA64,role!A:E,4,FALSE)),"",VLOOKUP(JA64,role!A:E,4,FALSE)))</f>
        <v/>
      </c>
      <c r="JE64" s="33" t="str">
        <f>IF(ISBLANK(JA64),"",IF(ISBLANK(VLOOKUP(JA64,role!A:E,5,FALSE)),"",VLOOKUP(JA64,role!A:E,5,FALSE)))</f>
        <v/>
      </c>
      <c r="JK64" s="34"/>
      <c r="JN64" s="41"/>
      <c r="JP64" s="33" t="str">
        <f t="shared" si="77"/>
        <v/>
      </c>
      <c r="JQ64" s="33" t="str">
        <f t="shared" si="78"/>
        <v/>
      </c>
      <c r="JR64" s="33" t="str">
        <f t="shared" si="79"/>
        <v/>
      </c>
      <c r="JT64" s="33" t="str">
        <f>IF(ISBLANK(JS64),"",IF(ISBLANK(VLOOKUP(JS64,role!A:E,2,FALSE)),"",VLOOKUP(JS64,role!A:E,2,FALSE)))</f>
        <v/>
      </c>
      <c r="JU64" s="33" t="str">
        <f>IF(ISBLANK(JS64),"",IF(ISBLANK(VLOOKUP(JS64,role!A:E,3,FALSE)),"",VLOOKUP(JS64,role!A:E,3,FALSE)))</f>
        <v/>
      </c>
      <c r="JV64" s="33" t="str">
        <f>IF(ISBLANK(JS64),"",IF(ISBLANK(VLOOKUP(JS64,role!A:E,4,FALSE)),"",VLOOKUP(JS64,role!A:E,4,FALSE)))</f>
        <v/>
      </c>
      <c r="JW64" s="33" t="str">
        <f>IF(ISBLANK(JS64),"",IF(ISBLANK(VLOOKUP(JS64,role!A:E,5,FALSE)),"",VLOOKUP(JS64,role!A:E,5,FALSE)))</f>
        <v/>
      </c>
      <c r="KC64" s="34"/>
      <c r="KF64" s="41"/>
      <c r="KH64" s="33" t="str">
        <f t="shared" si="80"/>
        <v/>
      </c>
      <c r="KI64" s="33" t="str">
        <f t="shared" si="81"/>
        <v/>
      </c>
      <c r="KJ64" s="33" t="str">
        <f t="shared" si="82"/>
        <v/>
      </c>
      <c r="KL64" s="33" t="str">
        <f>IF(ISBLANK(KK64),"",IF(ISBLANK(VLOOKUP(KK64,role!A:E,2,FALSE)),"",VLOOKUP(KK64,role!A:E,2,FALSE)))</f>
        <v/>
      </c>
      <c r="KM64" s="33" t="str">
        <f>IF(ISBLANK(KK64),"",IF(ISBLANK(VLOOKUP(KK64,role!A:E,3,FALSE)),"",VLOOKUP(KK64,role!A:E,3,FALSE)))</f>
        <v/>
      </c>
      <c r="KN64" s="33" t="str">
        <f>IF(ISBLANK(KK64),"",IF(ISBLANK(VLOOKUP(KK64,role!A:E,4,FALSE)),"",VLOOKUP(KK64,role!A:E,4,FALSE)))</f>
        <v/>
      </c>
      <c r="KO64" s="33" t="str">
        <f>IF(ISBLANK(KK64),"",IF(ISBLANK(VLOOKUP(KK64,role!A:E,5,FALSE)),"",VLOOKUP(KK64,role!A:E,5,FALSE)))</f>
        <v/>
      </c>
      <c r="KU64" s="34"/>
      <c r="KX64" s="41"/>
      <c r="KZ64" s="33" t="str">
        <f t="shared" si="83"/>
        <v/>
      </c>
      <c r="LA64" s="33" t="str">
        <f t="shared" si="84"/>
        <v/>
      </c>
      <c r="LB64" s="33" t="str">
        <f t="shared" si="85"/>
        <v/>
      </c>
      <c r="LD64" s="33" t="str">
        <f>IF(ISBLANK(LC64),"",IF(ISBLANK(VLOOKUP(LC64,role!A:E,2,FALSE)),"",VLOOKUP(LC64,role!A:E,2,FALSE)))</f>
        <v/>
      </c>
      <c r="LE64" s="33" t="str">
        <f>IF(ISBLANK(LC64),"",IF(ISBLANK(VLOOKUP(LC64,role!A:E,3,FALSE)),"",VLOOKUP(LC64,role!A:E,3,FALSE)))</f>
        <v/>
      </c>
      <c r="LF64" s="33" t="str">
        <f>IF(ISBLANK(LC64),"",IF(ISBLANK(VLOOKUP(LC64,role!A:E,4,FALSE)),"",VLOOKUP(LC64,role!A:E,4,FALSE)))</f>
        <v/>
      </c>
      <c r="LG64" s="33" t="str">
        <f>IF(ISBLANK(LC64),"",IF(ISBLANK(VLOOKUP(LC64,role!A:E,5,FALSE)),"",VLOOKUP(LC64,role!A:E,5,FALSE)))</f>
        <v/>
      </c>
      <c r="LM64" s="34"/>
      <c r="LP64" s="41"/>
      <c r="LR64" s="33" t="str">
        <f t="shared" si="86"/>
        <v/>
      </c>
      <c r="LS64" s="33" t="str">
        <f t="shared" si="87"/>
        <v/>
      </c>
      <c r="LT64" s="33" t="str">
        <f t="shared" si="88"/>
        <v/>
      </c>
      <c r="LV64" s="33" t="str">
        <f>IF(ISBLANK(LU64),"",IF(ISBLANK(VLOOKUP(LU64,role!A:E,2,FALSE)),"",VLOOKUP(LU64,role!A:E,2,FALSE)))</f>
        <v/>
      </c>
      <c r="LW64" s="33" t="str">
        <f>IF(ISBLANK(LU64),"",IF(ISBLANK(VLOOKUP(LU64,role!A:E,3,FALSE)),"",VLOOKUP(LU64,role!A:E,3,FALSE)))</f>
        <v/>
      </c>
      <c r="LX64" s="33" t="str">
        <f>IF(ISBLANK(LU64),"",IF(ISBLANK(VLOOKUP(LU64,role!A:E,4,FALSE)),"",VLOOKUP(LU64,role!A:E,4,FALSE)))</f>
        <v/>
      </c>
      <c r="LY64" s="33" t="str">
        <f>IF(ISBLANK(LU64),"",IF(ISBLANK(VLOOKUP(LU64,role!A:E,5,FALSE)),"",VLOOKUP(LU64,role!A:E,5,FALSE)))</f>
        <v/>
      </c>
      <c r="ME64" s="34"/>
      <c r="MH64" s="41"/>
      <c r="MJ64" s="33" t="str">
        <f t="shared" si="89"/>
        <v/>
      </c>
      <c r="MK64" s="33" t="str">
        <f t="shared" si="90"/>
        <v/>
      </c>
      <c r="ML64" s="33" t="str">
        <f t="shared" si="91"/>
        <v/>
      </c>
      <c r="MN64" s="33" t="str">
        <f>IF(ISBLANK(MM64),"",IF(ISBLANK(VLOOKUP(MM64,role!A:E,2,FALSE)),"",VLOOKUP(MM64,role!A:E,2,FALSE)))</f>
        <v/>
      </c>
      <c r="MO64" s="33" t="str">
        <f>IF(ISBLANK(MM64),"",IF(ISBLANK(VLOOKUP(MM64,role!A:E,3,FALSE)),"",VLOOKUP(MM64,role!A:E,3,FALSE)))</f>
        <v/>
      </c>
      <c r="MP64" s="33" t="str">
        <f>IF(ISBLANK(MM64),"",IF(ISBLANK(VLOOKUP(MM64,role!A:E,4,FALSE)),"",VLOOKUP(MM64,role!A:E,4,FALSE)))</f>
        <v/>
      </c>
      <c r="MQ64" s="33" t="str">
        <f>IF(ISBLANK(MM64),"",IF(ISBLANK(VLOOKUP(MM64,role!A:E,5,FALSE)),"",VLOOKUP(MM64,role!A:E,5,FALSE)))</f>
        <v/>
      </c>
      <c r="MW64" s="34"/>
      <c r="MZ64" s="41"/>
      <c r="NB64" s="33" t="str">
        <f t="shared" si="92"/>
        <v/>
      </c>
      <c r="NC64" s="33" t="str">
        <f t="shared" si="93"/>
        <v/>
      </c>
      <c r="ND64" s="33" t="str">
        <f t="shared" si="94"/>
        <v/>
      </c>
      <c r="NF64" s="33" t="str">
        <f>IF(ISBLANK(NE64),"",IF(ISBLANK(VLOOKUP(NE64,role!A:E,2,FALSE)),"",VLOOKUP(NE64,role!A:E,2,FALSE)))</f>
        <v/>
      </c>
      <c r="NG64" s="33" t="str">
        <f>IF(ISBLANK(NE64),"",IF(ISBLANK(VLOOKUP(NE64,role!A:E,3,FALSE)),"",VLOOKUP(NE64,role!A:E,3,FALSE)))</f>
        <v/>
      </c>
      <c r="NH64" s="33" t="str">
        <f>IF(ISBLANK(NE64),"",IF(ISBLANK(VLOOKUP(NE64,role!A:E,4,FALSE)),"",VLOOKUP(NE64,role!A:E,4,FALSE)))</f>
        <v/>
      </c>
      <c r="NI64" s="33" t="str">
        <f>IF(ISBLANK(NE64),"",IF(ISBLANK(VLOOKUP(NE64,role!A:E,5,FALSE)),"",VLOOKUP(NE64,role!A:E,5,FALSE)))</f>
        <v/>
      </c>
      <c r="NO64" s="34"/>
      <c r="NR64" s="41"/>
      <c r="NT64" s="33" t="str">
        <f t="shared" si="95"/>
        <v/>
      </c>
      <c r="NU64" s="33" t="str">
        <f t="shared" si="96"/>
        <v/>
      </c>
      <c r="NV64" s="33" t="str">
        <f t="shared" si="97"/>
        <v/>
      </c>
      <c r="NX64" s="33" t="str">
        <f>IF(ISBLANK(NW64),"",IF(ISBLANK(VLOOKUP(NW64,role!A:E,2,FALSE)),"",VLOOKUP(NW64,role!A:E,2,FALSE)))</f>
        <v/>
      </c>
      <c r="NY64" s="33" t="str">
        <f>IF(ISBLANK(NW64),"",IF(ISBLANK(VLOOKUP(NW64,role!A:E,3,FALSE)),"",VLOOKUP(NW64,role!A:E,3,FALSE)))</f>
        <v/>
      </c>
      <c r="NZ64" s="33" t="str">
        <f>IF(ISBLANK(NW64),"",IF(ISBLANK(VLOOKUP(NW64,role!A:E,4,FALSE)),"",VLOOKUP(NW64,role!A:E,4,FALSE)))</f>
        <v/>
      </c>
      <c r="OA64" s="33" t="str">
        <f>IF(ISBLANK(NW64),"",IF(ISBLANK(VLOOKUP(NW64,role!A:E,5,FALSE)),"",VLOOKUP(NW64,role!A:E,5,FALSE)))</f>
        <v/>
      </c>
      <c r="OG64" s="34"/>
      <c r="OJ64" s="41"/>
      <c r="OL64" s="33" t="str">
        <f t="shared" si="98"/>
        <v/>
      </c>
      <c r="OM64" s="33" t="str">
        <f t="shared" si="99"/>
        <v/>
      </c>
      <c r="ON64" s="33" t="str">
        <f t="shared" si="100"/>
        <v/>
      </c>
      <c r="OP64" s="33" t="str">
        <f>IF(ISBLANK(OO64),"",IF(ISBLANK(VLOOKUP(OO64,role!A:E,2,FALSE)),"",VLOOKUP(OO64,role!A:E,2,FALSE)))</f>
        <v/>
      </c>
      <c r="OQ64" s="33" t="str">
        <f>IF(ISBLANK(OO64),"",IF(ISBLANK(VLOOKUP(OO64,role!A:E,3,FALSE)),"",VLOOKUP(OO64,role!A:E,3,FALSE)))</f>
        <v/>
      </c>
      <c r="OR64" s="33" t="str">
        <f>IF(ISBLANK(OO64),"",IF(ISBLANK(VLOOKUP(OO64,role!A:E,4,FALSE)),"",VLOOKUP(OO64,role!A:E,4,FALSE)))</f>
        <v/>
      </c>
      <c r="OS64" s="33" t="str">
        <f>IF(ISBLANK(OO64),"",IF(ISBLANK(VLOOKUP(OO64,role!A:E,5,FALSE)),"",VLOOKUP(OO64,role!A:E,5,FALSE)))</f>
        <v/>
      </c>
      <c r="OY64" s="34"/>
      <c r="PB64" s="34"/>
      <c r="PC64" s="35"/>
      <c r="PD64" s="36" t="str">
        <f t="shared" si="101"/>
        <v/>
      </c>
      <c r="PF64" s="33" t="str">
        <f>IF(ISBLANK(PE64),"",IF(ISBLANK(VLOOKUP(PE64,role!A:E,2,FALSE)),"",VLOOKUP(PE64,role!A:E,2,FALSE)))</f>
        <v/>
      </c>
      <c r="PG64" s="33" t="str">
        <f>IF(ISBLANK(PE64),"",IF(ISBLANK(VLOOKUP(PE64,role!A:E,3,FALSE)),"",VLOOKUP(PE64,role!A:E,3,FALSE)))</f>
        <v/>
      </c>
      <c r="PH64" s="33" t="str">
        <f>IF(ISBLANK(PE64),"",IF(ISBLANK(VLOOKUP(PE64,role!A:E,4,FALSE)),"",VLOOKUP(PE64,role!A:E,4,FALSE)))</f>
        <v/>
      </c>
      <c r="PI64" s="33" t="str">
        <f>IF(ISBLANK(PE64),"",IF(ISBLANK(VLOOKUP(PE64,role!A:E,5,FALSE)),"",VLOOKUP(PE64,role!A:E,5,FALSE)))</f>
        <v/>
      </c>
      <c r="PJ64" s="38"/>
      <c r="PK64" s="36" t="str">
        <f t="shared" si="102"/>
        <v/>
      </c>
      <c r="PM64" s="33" t="str">
        <f>IF(ISBLANK(PL64),"",IF(ISBLANK(VLOOKUP(PL64,role!A:E,2,FALSE)),"",VLOOKUP(PL64,role!A:E,2,FALSE)))</f>
        <v/>
      </c>
      <c r="PN64" s="33" t="str">
        <f>IF(ISBLANK(PL64),"",IF(ISBLANK(VLOOKUP(PL64,role!A:E,3,FALSE)),"",VLOOKUP(PL64,role!A:E,3,FALSE)))</f>
        <v/>
      </c>
      <c r="PO64" s="33" t="str">
        <f>IF(ISBLANK(PL64),"",IF(ISBLANK(VLOOKUP(PL64,role!A:E,4,FALSE)),"",VLOOKUP(PL64,role!A:E,4,FALSE)))</f>
        <v/>
      </c>
      <c r="PP64" s="33" t="str">
        <f>IF(ISBLANK(PL64),"",IF(ISBLANK(VLOOKUP(PL64,role!A:E,5,FALSE)),"",VLOOKUP(PL64,role!A:E,5,FALSE)))</f>
        <v/>
      </c>
      <c r="PQ64" s="38"/>
      <c r="PR64" s="36" t="str">
        <f t="shared" si="103"/>
        <v/>
      </c>
      <c r="PT64" s="33" t="str">
        <f>IF(ISBLANK(PS64),"",IF(ISBLANK(VLOOKUP(PS64,role!A:E,2,FALSE)),"",VLOOKUP(PS64,role!A:E,2,FALSE)))</f>
        <v/>
      </c>
      <c r="PU64" s="33" t="str">
        <f>IF(ISBLANK(PS64),"",IF(ISBLANK(VLOOKUP(PS64,role!A:E,3,FALSE)),"",VLOOKUP(PS64,role!A:E,3,FALSE)))</f>
        <v/>
      </c>
      <c r="PV64" s="33" t="str">
        <f>IF(ISBLANK(PS64),"",IF(ISBLANK(VLOOKUP(PS64,role!A:E,4,FALSE)),"",VLOOKUP(PS64,role!A:E,4,FALSE)))</f>
        <v/>
      </c>
      <c r="PW64" s="33" t="str">
        <f>IF(ISBLANK(PS64),"",IF(ISBLANK(VLOOKUP(PS64,role!A:E,5,FALSE)),"",VLOOKUP(PS64,role!A:E,5,FALSE)))</f>
        <v/>
      </c>
      <c r="PX64" s="38"/>
      <c r="PY64" s="36" t="str">
        <f t="shared" si="104"/>
        <v/>
      </c>
      <c r="QA64" s="33" t="str">
        <f>IF(ISBLANK(PZ64),"",IF(ISBLANK(VLOOKUP(PZ64,role!A:E,2,FALSE)),"",VLOOKUP(PZ64,role!A:E,2,FALSE)))</f>
        <v/>
      </c>
      <c r="QB64" s="33" t="str">
        <f>IF(ISBLANK(PZ64),"",IF(ISBLANK(VLOOKUP(PZ64,role!A:E,3,FALSE)),"",VLOOKUP(PZ64,role!A:E,3,FALSE)))</f>
        <v/>
      </c>
      <c r="QC64" s="33" t="str">
        <f>IF(ISBLANK(PZ64),"",IF(ISBLANK(VLOOKUP(PZ64,role!A:E,4,FALSE)),"",VLOOKUP(PZ64,role!A:E,4,FALSE)))</f>
        <v/>
      </c>
      <c r="QD64" s="33" t="str">
        <f>IF(ISBLANK(PZ64),"",IF(ISBLANK(VLOOKUP(PZ64,role!A:E,5,FALSE)),"",VLOOKUP(PZ64,role!A:E,5,FALSE)))</f>
        <v/>
      </c>
      <c r="QE64" s="38"/>
      <c r="QF64" s="36" t="str">
        <f t="shared" si="105"/>
        <v/>
      </c>
      <c r="QH64" s="33" t="str">
        <f>IF(ISBLANK(QG64),"",IF(ISBLANK(VLOOKUP(QG64,role!A:E,2,FALSE)),"",VLOOKUP(QG64,role!A:E,2,FALSE)))</f>
        <v/>
      </c>
      <c r="QI64" s="33" t="str">
        <f>IF(ISBLANK(QG64),"",IF(ISBLANK(VLOOKUP(QG64,role!A:E,3,FALSE)),"",VLOOKUP(QG64,role!A:E,3,FALSE)))</f>
        <v/>
      </c>
      <c r="QJ64" s="33" t="str">
        <f>IF(ISBLANK(QG64),"",IF(ISBLANK(VLOOKUP(QG64,role!A:E,4,FALSE)),"",VLOOKUP(QG64,role!A:E,4,FALSE)))</f>
        <v/>
      </c>
      <c r="QK64" s="33" t="str">
        <f>IF(ISBLANK(QG64),"",IF(ISBLANK(VLOOKUP(QG64,role!A:E,5,FALSE)),"",VLOOKUP(QG64,role!A:E,5,FALSE)))</f>
        <v/>
      </c>
      <c r="QL64" s="34"/>
      <c r="QM64" s="38"/>
      <c r="QN64" s="36" t="str">
        <f t="shared" si="106"/>
        <v/>
      </c>
      <c r="QP64" s="33" t="str">
        <f>IF(ISBLANK(QO64),"",IF(ISBLANK(VLOOKUP(QO64,role!A:E,2,FALSE)),"",VLOOKUP(QO64,role!A:E,2,FALSE)))</f>
        <v/>
      </c>
      <c r="QQ64" s="33" t="str">
        <f>IF(ISBLANK(QO64),"",IF(ISBLANK(VLOOKUP(QO64,role!A:E,3,FALSE)),"",VLOOKUP(QO64,role!A:E,3,FALSE)))</f>
        <v/>
      </c>
      <c r="QR64" s="33" t="str">
        <f>IF(ISBLANK(QO64),"",IF(ISBLANK(VLOOKUP(QO64,role!A:E,4,FALSE)),"",VLOOKUP(QO64,role!A:E,4,FALSE)))</f>
        <v/>
      </c>
      <c r="QS64" s="33" t="str">
        <f>IF(ISBLANK(QO64),"",IF(ISBLANK(VLOOKUP(QO64,role!A:E,5,FALSE)),"",VLOOKUP(QO64,role!A:E,5,FALSE)))</f>
        <v/>
      </c>
      <c r="QT64" s="38"/>
      <c r="QU64" s="36" t="str">
        <f t="shared" si="107"/>
        <v/>
      </c>
      <c r="QW64" s="33" t="str">
        <f>IF(ISBLANK(QV64),"",IF(ISBLANK(VLOOKUP(QV64,role!A:E,2,FALSE)),"",VLOOKUP(QV64,role!A:E,2,FALSE)))</f>
        <v/>
      </c>
      <c r="QX64" s="33" t="str">
        <f>IF(ISBLANK(QV64),"",IF(ISBLANK(VLOOKUP(QV64,role!A:E,3,FALSE)),"",VLOOKUP(QV64,role!A:E,3,FALSE)))</f>
        <v/>
      </c>
      <c r="QY64" s="33" t="str">
        <f>IF(ISBLANK(QV64),"",IF(ISBLANK(VLOOKUP(QV64,role!A:E,4,FALSE)),"",VLOOKUP(QV64,role!A:E,4,FALSE)))</f>
        <v/>
      </c>
      <c r="QZ64" s="33" t="str">
        <f>IF(ISBLANK(QV64),"",IF(ISBLANK(VLOOKUP(QV64,role!A:E,5,FALSE)),"",VLOOKUP(QV64,role!A:E,5,FALSE)))</f>
        <v/>
      </c>
      <c r="RA64" s="38"/>
      <c r="RB64" s="36" t="str">
        <f t="shared" si="108"/>
        <v/>
      </c>
      <c r="RD64" s="33" t="str">
        <f>IF(ISBLANK(RC64),"",IF(ISBLANK(VLOOKUP(RC64,role!A:E,2,FALSE)),"",VLOOKUP(RC64,role!A:E,2,FALSE)))</f>
        <v/>
      </c>
      <c r="RE64" s="33" t="str">
        <f>IF(ISBLANK(RC64),"",IF(ISBLANK(VLOOKUP(RC64,role!A:E,3,FALSE)),"",VLOOKUP(RC64,role!A:E,3,FALSE)))</f>
        <v/>
      </c>
      <c r="RF64" s="33" t="str">
        <f>IF(ISBLANK(RC64),"",IF(ISBLANK(VLOOKUP(RC64,role!A:E,4,FALSE)),"",VLOOKUP(RC64,role!A:E,4,FALSE)))</f>
        <v/>
      </c>
      <c r="RG64" s="33" t="str">
        <f>IF(ISBLANK(RC64),"",IF(ISBLANK(VLOOKUP(RC64,role!A:E,5,FALSE)),"",VLOOKUP(RC64,role!A:E,5,FALSE)))</f>
        <v/>
      </c>
      <c r="RH64" s="38"/>
      <c r="RI64" s="36" t="str">
        <f t="shared" si="109"/>
        <v/>
      </c>
      <c r="RK64" s="33" t="str">
        <f>IF(ISBLANK(RJ64),"",IF(ISBLANK(VLOOKUP(RJ64,role!A:E,2,FALSE)),"",VLOOKUP(RJ64,role!A:E,2,FALSE)))</f>
        <v/>
      </c>
      <c r="RL64" s="33" t="str">
        <f>IF(ISBLANK(RJ64),"",IF(ISBLANK(VLOOKUP(RJ64,role!A:E,3,FALSE)),"",VLOOKUP(RJ64,role!A:E,3,FALSE)))</f>
        <v/>
      </c>
      <c r="RM64" s="33" t="str">
        <f>IF(ISBLANK(RJ64),"",IF(ISBLANK(VLOOKUP(RJ64,role!A:E,4,FALSE)),"",VLOOKUP(RJ64,role!A:E,4,FALSE)))</f>
        <v/>
      </c>
      <c r="RN64" s="33" t="str">
        <f>IF(ISBLANK(RJ64),"",IF(ISBLANK(VLOOKUP(RJ64,role!A:E,5,FALSE)),"",VLOOKUP(RJ64,role!A:E,5,FALSE)))</f>
        <v/>
      </c>
      <c r="RO64" s="38"/>
      <c r="RP64" s="36" t="str">
        <f t="shared" si="110"/>
        <v/>
      </c>
      <c r="RR64" s="33" t="str">
        <f t="shared" si="111"/>
        <v/>
      </c>
      <c r="RS64" s="33" t="str">
        <f t="shared" si="112"/>
        <v/>
      </c>
      <c r="RT64" s="33" t="str">
        <f t="shared" si="113"/>
        <v/>
      </c>
      <c r="RU64" s="33" t="str">
        <f t="shared" si="114"/>
        <v/>
      </c>
      <c r="RV64" s="34"/>
      <c r="RW64" s="35"/>
      <c r="RY64" s="33" t="str">
        <f t="shared" si="115"/>
        <v/>
      </c>
      <c r="RZ64" s="41"/>
      <c r="SA64" s="33" t="str">
        <f t="shared" si="116"/>
        <v/>
      </c>
      <c r="SC64" s="33" t="str">
        <f t="shared" si="117"/>
        <v/>
      </c>
      <c r="SE64" s="33" t="str">
        <f t="shared" si="118"/>
        <v/>
      </c>
      <c r="SG64" s="33" t="str">
        <f t="shared" si="119"/>
        <v/>
      </c>
      <c r="SI64" s="33" t="str">
        <f t="shared" si="120"/>
        <v/>
      </c>
      <c r="SK64" s="33" t="str">
        <f t="shared" si="121"/>
        <v/>
      </c>
      <c r="SM64" s="33" t="str">
        <f t="shared" si="122"/>
        <v/>
      </c>
      <c r="SO64" s="33" t="str">
        <f t="shared" si="123"/>
        <v/>
      </c>
      <c r="SQ64" s="33" t="str">
        <f t="shared" si="124"/>
        <v/>
      </c>
      <c r="SS64" s="33" t="str">
        <f t="shared" si="125"/>
        <v/>
      </c>
      <c r="ST64" s="34"/>
      <c r="SV64" s="33" t="str">
        <f t="shared" si="126"/>
        <v/>
      </c>
      <c r="SX64" s="33" t="str">
        <f t="shared" si="127"/>
        <v/>
      </c>
      <c r="SZ64" s="33" t="str">
        <f t="shared" si="128"/>
        <v/>
      </c>
      <c r="TB64" s="33" t="str">
        <f t="shared" si="129"/>
        <v/>
      </c>
      <c r="TD64" s="33" t="str">
        <f t="shared" si="130"/>
        <v/>
      </c>
      <c r="TE64" s="34"/>
      <c r="TG64" s="33" t="str">
        <f t="shared" si="131"/>
        <v/>
      </c>
      <c r="TI64" s="33" t="str">
        <f t="shared" si="132"/>
        <v/>
      </c>
      <c r="TK64" s="33" t="str">
        <f t="shared" si="133"/>
        <v/>
      </c>
      <c r="TM64" s="33" t="str">
        <f t="shared" si="134"/>
        <v/>
      </c>
      <c r="TO64" s="33" t="str">
        <f t="shared" si="135"/>
        <v/>
      </c>
      <c r="TP64" s="34"/>
      <c r="TR64" s="33" t="str">
        <f t="shared" si="136"/>
        <v/>
      </c>
      <c r="TT64" s="33" t="str">
        <f t="shared" si="137"/>
        <v/>
      </c>
      <c r="TV64" s="33" t="str">
        <f t="shared" si="138"/>
        <v/>
      </c>
      <c r="TX64" s="33" t="str">
        <f t="shared" si="139"/>
        <v/>
      </c>
      <c r="TZ64" s="33" t="str">
        <f t="shared" si="140"/>
        <v/>
      </c>
      <c r="UA64" s="34"/>
      <c r="UC64" s="33" t="str">
        <f t="shared" si="141"/>
        <v/>
      </c>
      <c r="UE64" s="33" t="str">
        <f t="shared" si="142"/>
        <v/>
      </c>
      <c r="UG64" s="33" t="str">
        <f t="shared" si="143"/>
        <v/>
      </c>
      <c r="UI64" s="33" t="str">
        <f t="shared" si="144"/>
        <v/>
      </c>
      <c r="UK64" s="33" t="str">
        <f t="shared" si="145"/>
        <v/>
      </c>
      <c r="UL64" s="34"/>
      <c r="UN64" s="33" t="str">
        <f t="shared" si="146"/>
        <v/>
      </c>
      <c r="UO64" s="33" t="str">
        <f t="shared" si="147"/>
        <v/>
      </c>
      <c r="UQ64" s="33" t="str">
        <f t="shared" si="148"/>
        <v/>
      </c>
      <c r="UR64" s="33" t="str">
        <f t="shared" si="149"/>
        <v/>
      </c>
      <c r="UT64" s="33" t="str">
        <f t="shared" si="150"/>
        <v/>
      </c>
      <c r="UU64" s="33" t="str">
        <f t="shared" si="151"/>
        <v/>
      </c>
      <c r="UW64" s="33" t="str">
        <f t="shared" si="152"/>
        <v/>
      </c>
      <c r="UX64" s="33" t="str">
        <f t="shared" si="153"/>
        <v/>
      </c>
      <c r="UZ64" s="33" t="str">
        <f t="shared" si="154"/>
        <v/>
      </c>
      <c r="VA64" s="33" t="str">
        <f t="shared" si="155"/>
        <v/>
      </c>
      <c r="VB64" s="37"/>
      <c r="VC64" s="35"/>
      <c r="VD64" s="36" t="str">
        <f t="shared" si="156"/>
        <v/>
      </c>
      <c r="VE64" s="36" t="str">
        <f t="shared" si="157"/>
        <v/>
      </c>
      <c r="VG64" s="36" t="str">
        <f t="shared" si="158"/>
        <v/>
      </c>
      <c r="VH64" s="36" t="str">
        <f t="shared" si="159"/>
        <v/>
      </c>
      <c r="VJ64" s="36" t="str">
        <f t="shared" si="160"/>
        <v/>
      </c>
      <c r="VK64" s="36" t="str">
        <f t="shared" si="161"/>
        <v/>
      </c>
      <c r="VM64" s="36" t="str">
        <f t="shared" si="162"/>
        <v/>
      </c>
      <c r="VN64" s="36" t="str">
        <f t="shared" si="163"/>
        <v/>
      </c>
      <c r="VP64" s="36" t="str">
        <f t="shared" si="164"/>
        <v/>
      </c>
      <c r="VQ64" s="36" t="str">
        <f t="shared" si="165"/>
        <v/>
      </c>
      <c r="VR64" s="34"/>
      <c r="VT64" s="36" t="str">
        <f t="shared" si="166"/>
        <v/>
      </c>
      <c r="VU64" s="36" t="str">
        <f t="shared" si="167"/>
        <v/>
      </c>
      <c r="VW64" s="36" t="str">
        <f t="shared" si="168"/>
        <v/>
      </c>
      <c r="VX64" s="36" t="str">
        <f t="shared" si="169"/>
        <v/>
      </c>
      <c r="VZ64" s="36" t="str">
        <f t="shared" si="170"/>
        <v/>
      </c>
      <c r="WA64" s="36" t="str">
        <f t="shared" si="171"/>
        <v/>
      </c>
      <c r="WC64" s="36" t="str">
        <f t="shared" si="172"/>
        <v/>
      </c>
      <c r="WD64" s="36" t="str">
        <f t="shared" si="173"/>
        <v/>
      </c>
      <c r="WF64" s="36" t="str">
        <f t="shared" si="174"/>
        <v/>
      </c>
      <c r="WG64" s="36" t="str">
        <f t="shared" si="175"/>
        <v/>
      </c>
      <c r="WH64" s="34"/>
      <c r="WK64" s="33" t="str">
        <f t="shared" si="176"/>
        <v/>
      </c>
      <c r="WL64" s="35"/>
      <c r="WM64" s="38"/>
      <c r="WN64" s="36" t="str">
        <f t="shared" si="177"/>
        <v/>
      </c>
      <c r="WO64" s="33" t="str">
        <f t="shared" si="178"/>
        <v/>
      </c>
      <c r="WR64" s="36" t="str">
        <f t="shared" si="179"/>
        <v/>
      </c>
      <c r="WS64" s="33" t="str">
        <f t="shared" si="180"/>
        <v/>
      </c>
      <c r="WV64" s="36" t="str">
        <f t="shared" si="181"/>
        <v/>
      </c>
      <c r="WW64" s="33" t="str">
        <f t="shared" si="182"/>
        <v/>
      </c>
      <c r="WZ64" s="36" t="str">
        <f t="shared" si="183"/>
        <v/>
      </c>
      <c r="XA64" s="33" t="str">
        <f t="shared" si="184"/>
        <v/>
      </c>
      <c r="XB64" s="33"/>
      <c r="XD64" s="36" t="str">
        <f t="shared" si="185"/>
        <v/>
      </c>
      <c r="XE64" s="33" t="str">
        <f t="shared" si="186"/>
        <v/>
      </c>
      <c r="XF64" s="39"/>
      <c r="XG64" s="33" t="str">
        <f t="shared" si="187"/>
        <v/>
      </c>
      <c r="XH64" s="33" t="str">
        <f t="shared" si="188"/>
        <v/>
      </c>
      <c r="XI64" s="33" t="str">
        <f t="shared" si="189"/>
        <v/>
      </c>
      <c r="XJ64" s="33" t="str">
        <f t="shared" si="190"/>
        <v/>
      </c>
      <c r="XK64" s="33" t="str">
        <f t="shared" si="191"/>
        <v/>
      </c>
      <c r="XL64" s="33" t="str">
        <f t="shared" si="192"/>
        <v/>
      </c>
      <c r="XM64" s="33" t="str">
        <f t="shared" si="193"/>
        <v/>
      </c>
      <c r="XN64" s="33" t="str">
        <f t="shared" si="194"/>
        <v/>
      </c>
      <c r="XO64" s="33" t="str">
        <f t="shared" si="195"/>
        <v/>
      </c>
    </row>
    <row r="65" spans="3:639" s="32" customFormat="1" x14ac:dyDescent="0.25">
      <c r="C65" s="33" t="str">
        <f t="shared" si="20"/>
        <v/>
      </c>
      <c r="E65" s="32" t="str">
        <f t="shared" si="21"/>
        <v/>
      </c>
      <c r="F65" s="33" t="str">
        <f t="shared" si="22"/>
        <v/>
      </c>
      <c r="G65" s="33" t="str">
        <f t="shared" si="23"/>
        <v/>
      </c>
      <c r="J65" s="33" t="str">
        <f t="shared" si="24"/>
        <v/>
      </c>
      <c r="K65" s="33" t="str">
        <f t="shared" si="25"/>
        <v/>
      </c>
      <c r="L65" s="33" t="str">
        <f t="shared" si="26"/>
        <v/>
      </c>
      <c r="N65" s="33" t="str">
        <f t="shared" si="27"/>
        <v/>
      </c>
      <c r="O65" s="33" t="str">
        <f t="shared" si="28"/>
        <v/>
      </c>
      <c r="Q65" s="33" t="str">
        <f t="shared" si="29"/>
        <v/>
      </c>
      <c r="R65" s="33" t="str">
        <f t="shared" si="30"/>
        <v/>
      </c>
      <c r="S65" s="33"/>
      <c r="T65" s="33"/>
      <c r="U65" s="33" t="str">
        <f t="shared" si="31"/>
        <v/>
      </c>
      <c r="V65" s="33" t="str">
        <f t="shared" si="32"/>
        <v/>
      </c>
      <c r="W65" s="33"/>
      <c r="Y65" s="33" t="str">
        <f>IF(ISBLANK(X65),"",VLOOKUP(X65,resource_type!A:C,3,FALSE))</f>
        <v/>
      </c>
      <c r="Z65" s="33" t="str">
        <f>IF(ISBLANK(X65),"",VLOOKUP(X65,resource_type!A:C,2,FALSE))</f>
        <v/>
      </c>
      <c r="AA65" s="33" t="str">
        <f t="shared" si="33"/>
        <v/>
      </c>
      <c r="AB65" s="33" t="str">
        <f t="shared" si="34"/>
        <v/>
      </c>
      <c r="AD65" s="33" t="str">
        <f>IF(ISBLANK(AC65),"",VLOOKUP(AC65,resource_type!A:C,3,FALSE))</f>
        <v/>
      </c>
      <c r="AF65" s="33" t="str">
        <f>IF(ISBLANK(AE65),"",VLOOKUP(AE65,resource_type!A:C,3,FALSE))</f>
        <v/>
      </c>
      <c r="AG65" s="34"/>
      <c r="AI65" s="33" t="str">
        <f t="shared" si="35"/>
        <v/>
      </c>
      <c r="AK65" s="33" t="str">
        <f t="shared" si="36"/>
        <v/>
      </c>
      <c r="AM65" s="33" t="str">
        <f t="shared" si="37"/>
        <v/>
      </c>
      <c r="AO65" s="33" t="str">
        <f t="shared" si="38"/>
        <v/>
      </c>
      <c r="AP65" s="54"/>
      <c r="AQ65" s="35"/>
      <c r="AR65" s="36" t="str">
        <f t="shared" si="39"/>
        <v/>
      </c>
      <c r="AS65" s="36" t="str">
        <f t="shared" si="40"/>
        <v/>
      </c>
      <c r="AT65" s="35"/>
      <c r="AV65" s="33" t="str">
        <f t="shared" si="41"/>
        <v/>
      </c>
      <c r="AW65" s="33" t="str">
        <f t="shared" si="42"/>
        <v/>
      </c>
      <c r="AX65" s="33" t="str">
        <f t="shared" si="43"/>
        <v/>
      </c>
      <c r="AZ65" s="33" t="str">
        <f>IF(ISBLANK(AY65),"",IF(ISBLANK(VLOOKUP(AY65,role!A:E,2,FALSE)),"",VLOOKUP(AY65,role!A:E,2,FALSE)))</f>
        <v/>
      </c>
      <c r="BA65" s="33" t="str">
        <f>IF(ISBLANK(AY65),"",IF(ISBLANK(VLOOKUP(AY65,role!A:E,3,FALSE)),"",VLOOKUP(AY65,role!A:E,3,FALSE)))</f>
        <v/>
      </c>
      <c r="BB65" s="33" t="str">
        <f>IF(ISBLANK(AY65),"",IF(ISBLANK(VLOOKUP(AY65,role!A:E,4,FALSE)),"",VLOOKUP(AY65,role!A:E,4,FALSE)))</f>
        <v/>
      </c>
      <c r="BC65" s="33" t="str">
        <f>IF(ISBLANK(AY65),"",IF(ISBLANK(VLOOKUP(AY65,role!A:E,5,FALSE)),"",VLOOKUP(AY65,role!A:E,5,FALSE)))</f>
        <v/>
      </c>
      <c r="BE65" s="33" t="str">
        <f>IF(ISBLANK(BD65),"",IF(ISBLANK(VLOOKUP(BD65,role!A:E,2,FALSE)),"",VLOOKUP(BD65,role!A:E,2,FALSE)))</f>
        <v/>
      </c>
      <c r="BF65" s="33" t="str">
        <f>IF(ISBLANK(BD65),"",IF(ISBLANK(VLOOKUP(BD65,role!A:E,3,FALSE)),"",VLOOKUP(BD65,role!A:E,3,FALSE)))</f>
        <v/>
      </c>
      <c r="BG65" s="33" t="str">
        <f>IF(ISBLANK(BD65),"",IF(ISBLANK(VLOOKUP(BD65,role!A:E,4,FALSE)),"",VLOOKUP(BD65,role!A:E,4,FALSE)))</f>
        <v/>
      </c>
      <c r="BH65" s="33" t="str">
        <f>IF(ISBLANK(BD65),"",IF(ISBLANK(VLOOKUP(BD65,role!A:E,5,FALSE)),"",VLOOKUP(BD65,role!A:E,5,FALSE)))</f>
        <v/>
      </c>
      <c r="BN65" s="34"/>
      <c r="BQ65" s="41"/>
      <c r="BS65" s="33" t="str">
        <f t="shared" si="44"/>
        <v/>
      </c>
      <c r="BT65" s="33" t="str">
        <f t="shared" si="45"/>
        <v/>
      </c>
      <c r="BU65" s="33" t="str">
        <f t="shared" si="46"/>
        <v/>
      </c>
      <c r="BW65" s="33" t="str">
        <f>IF(ISBLANK(BV65),"",IF(ISBLANK(VLOOKUP(BV65,role!A:E,2,FALSE)),"",VLOOKUP(BV65,role!A:E,2,FALSE)))</f>
        <v/>
      </c>
      <c r="BX65" s="33" t="str">
        <f>IF(ISBLANK(BV65),"",IF(ISBLANK(VLOOKUP(BV65,role!A:E,3,FALSE)),"",VLOOKUP(BV65,role!A:E,3,FALSE)))</f>
        <v/>
      </c>
      <c r="BY65" s="33" t="str">
        <f>IF(ISBLANK(BV65),"",IF(ISBLANK(VLOOKUP(BV65,role!A:E,4,FALSE)),"",VLOOKUP(BV65,role!A:E,4,FALSE)))</f>
        <v/>
      </c>
      <c r="BZ65" s="33" t="str">
        <f>IF(ISBLANK(BV65),"",IF(ISBLANK(VLOOKUP(BV65,role!A:E,5,FALSE)),"",VLOOKUP(BV65,role!A:E,5,FALSE)))</f>
        <v/>
      </c>
      <c r="CB65" s="33" t="str">
        <f>IF(ISBLANK(CA65),"",IF(ISBLANK(VLOOKUP(CA65,role!A:E,2,FALSE)),"",VLOOKUP(CA65,role!A:E,2,FALSE)))</f>
        <v/>
      </c>
      <c r="CC65" s="33" t="str">
        <f>IF(ISBLANK(CA65),"",IF(ISBLANK(VLOOKUP(CA65,role!A:E,3,FALSE)),"",VLOOKUP(CA65,role!A:E,3,FALSE)))</f>
        <v/>
      </c>
      <c r="CD65" s="33" t="str">
        <f>IF(ISBLANK(CA65),"",IF(ISBLANK(VLOOKUP(CA65,role!A:E,4,FALSE)),"",VLOOKUP(CA65,role!A:E,4,FALSE)))</f>
        <v/>
      </c>
      <c r="CE65" s="33" t="str">
        <f>IF(ISBLANK(CA65),"",IF(ISBLANK(VLOOKUP(CA65,role!A:E,5,FALSE)),"",VLOOKUP(CA65,role!A:E,5,FALSE)))</f>
        <v/>
      </c>
      <c r="CK65" s="34"/>
      <c r="CN65" s="41"/>
      <c r="CP65" s="33" t="str">
        <f t="shared" si="47"/>
        <v/>
      </c>
      <c r="CQ65" s="33" t="str">
        <f t="shared" si="48"/>
        <v/>
      </c>
      <c r="CR65" s="33" t="str">
        <f t="shared" si="49"/>
        <v/>
      </c>
      <c r="CT65" s="33" t="str">
        <f>IF(ISBLANK(CS65),"",IF(ISBLANK(VLOOKUP(CS65,role!A:E,2,FALSE)),"",VLOOKUP(CS65,role!A:E,2,FALSE)))</f>
        <v/>
      </c>
      <c r="CU65" s="33" t="str">
        <f>IF(ISBLANK(CS65),"",IF(ISBLANK(VLOOKUP(CS65,role!A:E,3,FALSE)),"",VLOOKUP(CS65,role!A:E,3,FALSE)))</f>
        <v/>
      </c>
      <c r="CV65" s="33" t="str">
        <f>IF(ISBLANK(CS65),"",IF(ISBLANK(VLOOKUP(CS65,role!A:E,4,FALSE)),"",VLOOKUP(CS65,role!A:E,4,FALSE)))</f>
        <v/>
      </c>
      <c r="CW65" s="33" t="str">
        <f>IF(ISBLANK(CS65),"",IF(ISBLANK(VLOOKUP(CS65,role!A:E,5,FALSE)),"",VLOOKUP(CS65,role!A:E,5,FALSE)))</f>
        <v/>
      </c>
      <c r="DC65" s="34"/>
      <c r="DF65" s="41"/>
      <c r="DH65" s="33" t="str">
        <f t="shared" si="50"/>
        <v/>
      </c>
      <c r="DI65" s="33" t="str">
        <f t="shared" si="51"/>
        <v/>
      </c>
      <c r="DJ65" s="33" t="str">
        <f t="shared" si="52"/>
        <v/>
      </c>
      <c r="DL65" s="33" t="str">
        <f>IF(ISBLANK(DK65),"",IF(ISBLANK(VLOOKUP(DK65,role!A:E,2,FALSE)),"",VLOOKUP(DK65,role!A:E,2,FALSE)))</f>
        <v/>
      </c>
      <c r="DM65" s="33" t="str">
        <f>IF(ISBLANK(DK65),"",IF(ISBLANK(VLOOKUP(DK65,role!A:E,3,FALSE)),"",VLOOKUP(DK65,role!A:E,3,FALSE)))</f>
        <v/>
      </c>
      <c r="DN65" s="33" t="str">
        <f>IF(ISBLANK(DK65),"",IF(ISBLANK(VLOOKUP(DK65,role!A:E,4,FALSE)),"",VLOOKUP(DK65,role!A:E,4,FALSE)))</f>
        <v/>
      </c>
      <c r="DO65" s="33" t="str">
        <f>IF(ISBLANK(DK65),"",IF(ISBLANK(VLOOKUP(DK65,role!A:E,5,FALSE)),"",VLOOKUP(DK65,role!A:E,5,FALSE)))</f>
        <v/>
      </c>
      <c r="DU65" s="34"/>
      <c r="DX65" s="41"/>
      <c r="DZ65" s="33" t="str">
        <f t="shared" si="53"/>
        <v/>
      </c>
      <c r="EA65" s="33" t="str">
        <f t="shared" si="54"/>
        <v/>
      </c>
      <c r="EB65" s="33" t="str">
        <f t="shared" si="55"/>
        <v/>
      </c>
      <c r="ED65" s="33" t="str">
        <f>IF(ISBLANK(EC65),"",VLOOKUP(EC65,role!A:E,2,FALSE))</f>
        <v/>
      </c>
      <c r="EE65" s="33" t="str">
        <f>IF(ISBLANK(EC65),"",IF(ISBLANK(VLOOKUP(EC65,role!A:E,3,FALSE)),"",VLOOKUP(EC65,role!A:E,3,FALSE)))</f>
        <v/>
      </c>
      <c r="EF65" s="33" t="str">
        <f>IF(ISBLANK(EC65),"",IF(ISBLANK(VLOOKUP(EC65,role!A:E,4,FALSE)),"",VLOOKUP(EC65,role!A:E,4,FALSE)))</f>
        <v/>
      </c>
      <c r="EG65" s="33" t="str">
        <f>IF(ISBLANK(EC65),"",IF(ISBLANK(VLOOKUP(EC65,role!A:E,5,FALSE)),"",VLOOKUP(EC65,role!A:E,5,FALSE)))</f>
        <v/>
      </c>
      <c r="EM65" s="34"/>
      <c r="EP65" s="34"/>
      <c r="ES65" s="33" t="str">
        <f t="shared" si="56"/>
        <v/>
      </c>
      <c r="ET65" s="33" t="str">
        <f t="shared" si="57"/>
        <v/>
      </c>
      <c r="EU65" s="33" t="str">
        <f t="shared" si="58"/>
        <v/>
      </c>
      <c r="EW65" s="33" t="str">
        <f>IF(ISBLANK(EV65),"",IF(ISBLANK(VLOOKUP(EV65,role!A:E,2,FALSE)),"",VLOOKUP(EV65,role!A:E,2,FALSE)))</f>
        <v/>
      </c>
      <c r="EX65" s="33" t="str">
        <f>IF(ISBLANK(EV65),"",IF(ISBLANK(VLOOKUP(EV65,role!A:E,3,FALSE)),"",VLOOKUP(EV65,role!A:E,3,FALSE)))</f>
        <v/>
      </c>
      <c r="EY65" s="33" t="str">
        <f>IF(ISBLANK(EV65),"",IF(ISBLANK(VLOOKUP(EV65,role!A:E,4,FALSE)),"",VLOOKUP(EV65,role!A:E,4,FALSE)))</f>
        <v/>
      </c>
      <c r="EZ65" s="33" t="str">
        <f>IF(ISBLANK(EV65),"",IF(ISBLANK(VLOOKUP(EV65,role!A:E,5,FALSE)),"",VLOOKUP(EV65,role!A:E,5,FALSE)))</f>
        <v/>
      </c>
      <c r="FF65" s="34"/>
      <c r="FI65" s="41"/>
      <c r="FK65" s="33" t="str">
        <f t="shared" si="59"/>
        <v/>
      </c>
      <c r="FL65" s="33" t="str">
        <f t="shared" si="60"/>
        <v/>
      </c>
      <c r="FM65" s="33" t="str">
        <f t="shared" si="61"/>
        <v/>
      </c>
      <c r="FO65" s="33" t="str">
        <f>IF(ISBLANK(FN65),"",IF(ISBLANK(VLOOKUP(FN65,role!A:E,2,FALSE)),"",VLOOKUP(FN65,role!A:E,2,FALSE)))</f>
        <v/>
      </c>
      <c r="FP65" s="33" t="str">
        <f>IF(ISBLANK(FN65),"",IF(ISBLANK(VLOOKUP(FN65,role!A:E,3,FALSE)),"",VLOOKUP(FN65,role!A:E,3,FALSE)))</f>
        <v/>
      </c>
      <c r="FQ65" s="33" t="str">
        <f>IF(ISBLANK(FN65),"",IF(ISBLANK(VLOOKUP(FN65,role!A:E,4,FALSE)),"",VLOOKUP(FN65,role!A:E,4,FALSE)))</f>
        <v/>
      </c>
      <c r="FR65" s="33" t="str">
        <f>IF(ISBLANK(FN65),"",IF(ISBLANK(VLOOKUP(FN65,role!A:E,5,FALSE)),"",VLOOKUP(FN65,role!A:E,5,FALSE)))</f>
        <v/>
      </c>
      <c r="FX65" s="34"/>
      <c r="GA65" s="41"/>
      <c r="GC65" s="33" t="str">
        <f t="shared" si="62"/>
        <v/>
      </c>
      <c r="GD65" s="33" t="str">
        <f t="shared" si="63"/>
        <v/>
      </c>
      <c r="GE65" s="33" t="str">
        <f t="shared" si="64"/>
        <v/>
      </c>
      <c r="GG65" s="33" t="str">
        <f>IF(ISBLANK(GF65),"",IF(ISBLANK(VLOOKUP(GF65,role!A:E,2,FALSE)),"",VLOOKUP(GF65,role!A:E,2,FALSE)))</f>
        <v/>
      </c>
      <c r="GH65" s="33" t="str">
        <f>IF(ISBLANK(GF65),"",IF(ISBLANK(VLOOKUP(GF65,role!A:E,3,FALSE)),"",VLOOKUP(GF65,role!A:E,3,FALSE)))</f>
        <v/>
      </c>
      <c r="GI65" s="33" t="str">
        <f>IF(ISBLANK(GF65),"",IF(ISBLANK(VLOOKUP(GF65,role!A:E,4,FALSE)),"",VLOOKUP(GF65,role!A:E,4,FALSE)))</f>
        <v/>
      </c>
      <c r="GJ65" s="33" t="str">
        <f>IF(ISBLANK(GF65),"",IF(ISBLANK(VLOOKUP(GF65,role!A:E,5,FALSE)),"",VLOOKUP(GF65,role!A:E,5,FALSE)))</f>
        <v/>
      </c>
      <c r="GP65" s="34"/>
      <c r="GS65" s="41"/>
      <c r="GU65" s="33" t="str">
        <f t="shared" si="65"/>
        <v/>
      </c>
      <c r="GV65" s="33" t="str">
        <f t="shared" si="66"/>
        <v/>
      </c>
      <c r="GW65" s="33" t="str">
        <f t="shared" si="67"/>
        <v/>
      </c>
      <c r="GY65" s="33" t="str">
        <f>IF(ISBLANK(GX65),"",IF(ISBLANK(VLOOKUP(GX65,role!A:E,2,FALSE)),"",VLOOKUP(GX65,role!A:E,2,FALSE)))</f>
        <v/>
      </c>
      <c r="GZ65" s="33" t="str">
        <f>IF(ISBLANK(GX65),"",IF(ISBLANK(VLOOKUP(GX65,role!A:E,3,FALSE)),"",VLOOKUP(GX65,role!A:E,3,FALSE)))</f>
        <v/>
      </c>
      <c r="HA65" s="33" t="str">
        <f>IF(ISBLANK(GX65),"",IF(ISBLANK(VLOOKUP(GX65,role!A:E,4,FALSE)),"",VLOOKUP(GX65,role!A:E,4,FALSE)))</f>
        <v/>
      </c>
      <c r="HB65" s="33" t="str">
        <f>IF(ISBLANK(GX65),"",IF(ISBLANK(VLOOKUP(GX65,role!A:E,5,FALSE)),"",VLOOKUP(GX65,role!A:E,5,FALSE)))</f>
        <v/>
      </c>
      <c r="HH65" s="34"/>
      <c r="HK65" s="41"/>
      <c r="HM65" s="33" t="str">
        <f t="shared" si="68"/>
        <v/>
      </c>
      <c r="HN65" s="33" t="str">
        <f t="shared" si="69"/>
        <v/>
      </c>
      <c r="HO65" s="33" t="str">
        <f t="shared" si="70"/>
        <v/>
      </c>
      <c r="HQ65" s="33" t="str">
        <f>IF(ISBLANK(HP65),"",IF(ISBLANK(VLOOKUP(HP65,role!A:E,2,FALSE)),"",VLOOKUP(HP65,role!A:E,2,FALSE)))</f>
        <v/>
      </c>
      <c r="HR65" s="33" t="str">
        <f>IF(ISBLANK(HP65),"",IF(ISBLANK(VLOOKUP(HP65,role!A:E,3,FALSE)),"",VLOOKUP(HP65,role!A:E,3,FALSE)))</f>
        <v/>
      </c>
      <c r="HS65" s="33" t="str">
        <f>IF(ISBLANK(HP65),"",IF(ISBLANK(VLOOKUP(HP65,role!A:E,4,FALSE)),"",VLOOKUP(HP65,role!A:E,4,FALSE)))</f>
        <v/>
      </c>
      <c r="HT65" s="33" t="str">
        <f>IF(ISBLANK(HP65),"",IF(ISBLANK(VLOOKUP(HP65,role!A:E,5,FALSE)),"",VLOOKUP(HP65,role!A:E,5,FALSE)))</f>
        <v/>
      </c>
      <c r="HZ65" s="34"/>
      <c r="IC65" s="34"/>
      <c r="IF65" s="33" t="str">
        <f t="shared" si="71"/>
        <v/>
      </c>
      <c r="IG65" s="33" t="str">
        <f t="shared" si="72"/>
        <v/>
      </c>
      <c r="IH65" s="33" t="str">
        <f t="shared" si="73"/>
        <v/>
      </c>
      <c r="IJ65" s="33" t="str">
        <f>IF(ISBLANK(II65),"",IF(ISBLANK(VLOOKUP(II65,role!A:E,2,FALSE)),"",VLOOKUP(II65,role!A:E,2,FALSE)))</f>
        <v/>
      </c>
      <c r="IK65" s="33" t="str">
        <f>IF(ISBLANK(II65),"",IF(ISBLANK(VLOOKUP(II65,role!A:E,3,FALSE)),"",VLOOKUP(II65,role!A:E,3,FALSE)))</f>
        <v/>
      </c>
      <c r="IL65" s="33" t="str">
        <f>IF(ISBLANK(II65),"",IF(ISBLANK(VLOOKUP(II65,role!A:E,4,FALSE)),"",VLOOKUP(II65,role!A:E,4,FALSE)))</f>
        <v/>
      </c>
      <c r="IM65" s="33" t="str">
        <f>IF(ISBLANK(II65),"",IF(ISBLANK(VLOOKUP(II65,role!A:E,5,FALSE)),"",VLOOKUP(II65,role!A:E,5,FALSE)))</f>
        <v/>
      </c>
      <c r="IS65" s="34"/>
      <c r="IV65" s="41"/>
      <c r="IX65" s="33" t="str">
        <f t="shared" si="74"/>
        <v/>
      </c>
      <c r="IY65" s="33" t="str">
        <f t="shared" si="75"/>
        <v/>
      </c>
      <c r="IZ65" s="33" t="str">
        <f t="shared" si="76"/>
        <v/>
      </c>
      <c r="JB65" s="33" t="str">
        <f>IF(ISBLANK(JA65),"",IF(ISBLANK(VLOOKUP(JA65,role!A:E,2,FALSE)),"",VLOOKUP(JA65,role!A:E,2,FALSE)))</f>
        <v/>
      </c>
      <c r="JC65" s="33" t="str">
        <f>IF(ISBLANK(JA65),"",IF(ISBLANK(VLOOKUP(JA65,role!A:E,3,FALSE)),"",VLOOKUP(JA65,role!A:E,3,FALSE)))</f>
        <v/>
      </c>
      <c r="JD65" s="33" t="str">
        <f>IF(ISBLANK(JA65),"",IF(ISBLANK(VLOOKUP(JA65,role!A:E,4,FALSE)),"",VLOOKUP(JA65,role!A:E,4,FALSE)))</f>
        <v/>
      </c>
      <c r="JE65" s="33" t="str">
        <f>IF(ISBLANK(JA65),"",IF(ISBLANK(VLOOKUP(JA65,role!A:E,5,FALSE)),"",VLOOKUP(JA65,role!A:E,5,FALSE)))</f>
        <v/>
      </c>
      <c r="JK65" s="34"/>
      <c r="JN65" s="41"/>
      <c r="JP65" s="33" t="str">
        <f t="shared" si="77"/>
        <v/>
      </c>
      <c r="JQ65" s="33" t="str">
        <f t="shared" si="78"/>
        <v/>
      </c>
      <c r="JR65" s="33" t="str">
        <f t="shared" si="79"/>
        <v/>
      </c>
      <c r="JT65" s="33" t="str">
        <f>IF(ISBLANK(JS65),"",IF(ISBLANK(VLOOKUP(JS65,role!A:E,2,FALSE)),"",VLOOKUP(JS65,role!A:E,2,FALSE)))</f>
        <v/>
      </c>
      <c r="JU65" s="33" t="str">
        <f>IF(ISBLANK(JS65),"",IF(ISBLANK(VLOOKUP(JS65,role!A:E,3,FALSE)),"",VLOOKUP(JS65,role!A:E,3,FALSE)))</f>
        <v/>
      </c>
      <c r="JV65" s="33" t="str">
        <f>IF(ISBLANK(JS65),"",IF(ISBLANK(VLOOKUP(JS65,role!A:E,4,FALSE)),"",VLOOKUP(JS65,role!A:E,4,FALSE)))</f>
        <v/>
      </c>
      <c r="JW65" s="33" t="str">
        <f>IF(ISBLANK(JS65),"",IF(ISBLANK(VLOOKUP(JS65,role!A:E,5,FALSE)),"",VLOOKUP(JS65,role!A:E,5,FALSE)))</f>
        <v/>
      </c>
      <c r="KC65" s="34"/>
      <c r="KF65" s="41"/>
      <c r="KH65" s="33" t="str">
        <f t="shared" si="80"/>
        <v/>
      </c>
      <c r="KI65" s="33" t="str">
        <f t="shared" si="81"/>
        <v/>
      </c>
      <c r="KJ65" s="33" t="str">
        <f t="shared" si="82"/>
        <v/>
      </c>
      <c r="KL65" s="33" t="str">
        <f>IF(ISBLANK(KK65),"",IF(ISBLANK(VLOOKUP(KK65,role!A:E,2,FALSE)),"",VLOOKUP(KK65,role!A:E,2,FALSE)))</f>
        <v/>
      </c>
      <c r="KM65" s="33" t="str">
        <f>IF(ISBLANK(KK65),"",IF(ISBLANK(VLOOKUP(KK65,role!A:E,3,FALSE)),"",VLOOKUP(KK65,role!A:E,3,FALSE)))</f>
        <v/>
      </c>
      <c r="KN65" s="33" t="str">
        <f>IF(ISBLANK(KK65),"",IF(ISBLANK(VLOOKUP(KK65,role!A:E,4,FALSE)),"",VLOOKUP(KK65,role!A:E,4,FALSE)))</f>
        <v/>
      </c>
      <c r="KO65" s="33" t="str">
        <f>IF(ISBLANK(KK65),"",IF(ISBLANK(VLOOKUP(KK65,role!A:E,5,FALSE)),"",VLOOKUP(KK65,role!A:E,5,FALSE)))</f>
        <v/>
      </c>
      <c r="KU65" s="34"/>
      <c r="KX65" s="41"/>
      <c r="KZ65" s="33" t="str">
        <f t="shared" si="83"/>
        <v/>
      </c>
      <c r="LA65" s="33" t="str">
        <f t="shared" si="84"/>
        <v/>
      </c>
      <c r="LB65" s="33" t="str">
        <f t="shared" si="85"/>
        <v/>
      </c>
      <c r="LD65" s="33" t="str">
        <f>IF(ISBLANK(LC65),"",IF(ISBLANK(VLOOKUP(LC65,role!A:E,2,FALSE)),"",VLOOKUP(LC65,role!A:E,2,FALSE)))</f>
        <v/>
      </c>
      <c r="LE65" s="33" t="str">
        <f>IF(ISBLANK(LC65),"",IF(ISBLANK(VLOOKUP(LC65,role!A:E,3,FALSE)),"",VLOOKUP(LC65,role!A:E,3,FALSE)))</f>
        <v/>
      </c>
      <c r="LF65" s="33" t="str">
        <f>IF(ISBLANK(LC65),"",IF(ISBLANK(VLOOKUP(LC65,role!A:E,4,FALSE)),"",VLOOKUP(LC65,role!A:E,4,FALSE)))</f>
        <v/>
      </c>
      <c r="LG65" s="33" t="str">
        <f>IF(ISBLANK(LC65),"",IF(ISBLANK(VLOOKUP(LC65,role!A:E,5,FALSE)),"",VLOOKUP(LC65,role!A:E,5,FALSE)))</f>
        <v/>
      </c>
      <c r="LM65" s="34"/>
      <c r="LP65" s="41"/>
      <c r="LR65" s="33" t="str">
        <f t="shared" si="86"/>
        <v/>
      </c>
      <c r="LS65" s="33" t="str">
        <f t="shared" si="87"/>
        <v/>
      </c>
      <c r="LT65" s="33" t="str">
        <f t="shared" si="88"/>
        <v/>
      </c>
      <c r="LV65" s="33" t="str">
        <f>IF(ISBLANK(LU65),"",IF(ISBLANK(VLOOKUP(LU65,role!A:E,2,FALSE)),"",VLOOKUP(LU65,role!A:E,2,FALSE)))</f>
        <v/>
      </c>
      <c r="LW65" s="33" t="str">
        <f>IF(ISBLANK(LU65),"",IF(ISBLANK(VLOOKUP(LU65,role!A:E,3,FALSE)),"",VLOOKUP(LU65,role!A:E,3,FALSE)))</f>
        <v/>
      </c>
      <c r="LX65" s="33" t="str">
        <f>IF(ISBLANK(LU65),"",IF(ISBLANK(VLOOKUP(LU65,role!A:E,4,FALSE)),"",VLOOKUP(LU65,role!A:E,4,FALSE)))</f>
        <v/>
      </c>
      <c r="LY65" s="33" t="str">
        <f>IF(ISBLANK(LU65),"",IF(ISBLANK(VLOOKUP(LU65,role!A:E,5,FALSE)),"",VLOOKUP(LU65,role!A:E,5,FALSE)))</f>
        <v/>
      </c>
      <c r="ME65" s="34"/>
      <c r="MH65" s="41"/>
      <c r="MJ65" s="33" t="str">
        <f t="shared" si="89"/>
        <v/>
      </c>
      <c r="MK65" s="33" t="str">
        <f t="shared" si="90"/>
        <v/>
      </c>
      <c r="ML65" s="33" t="str">
        <f t="shared" si="91"/>
        <v/>
      </c>
      <c r="MN65" s="33" t="str">
        <f>IF(ISBLANK(MM65),"",IF(ISBLANK(VLOOKUP(MM65,role!A:E,2,FALSE)),"",VLOOKUP(MM65,role!A:E,2,FALSE)))</f>
        <v/>
      </c>
      <c r="MO65" s="33" t="str">
        <f>IF(ISBLANK(MM65),"",IF(ISBLANK(VLOOKUP(MM65,role!A:E,3,FALSE)),"",VLOOKUP(MM65,role!A:E,3,FALSE)))</f>
        <v/>
      </c>
      <c r="MP65" s="33" t="str">
        <f>IF(ISBLANK(MM65),"",IF(ISBLANK(VLOOKUP(MM65,role!A:E,4,FALSE)),"",VLOOKUP(MM65,role!A:E,4,FALSE)))</f>
        <v/>
      </c>
      <c r="MQ65" s="33" t="str">
        <f>IF(ISBLANK(MM65),"",IF(ISBLANK(VLOOKUP(MM65,role!A:E,5,FALSE)),"",VLOOKUP(MM65,role!A:E,5,FALSE)))</f>
        <v/>
      </c>
      <c r="MW65" s="34"/>
      <c r="MZ65" s="41"/>
      <c r="NB65" s="33" t="str">
        <f t="shared" si="92"/>
        <v/>
      </c>
      <c r="NC65" s="33" t="str">
        <f t="shared" si="93"/>
        <v/>
      </c>
      <c r="ND65" s="33" t="str">
        <f t="shared" si="94"/>
        <v/>
      </c>
      <c r="NF65" s="33" t="str">
        <f>IF(ISBLANK(NE65),"",IF(ISBLANK(VLOOKUP(NE65,role!A:E,2,FALSE)),"",VLOOKUP(NE65,role!A:E,2,FALSE)))</f>
        <v/>
      </c>
      <c r="NG65" s="33" t="str">
        <f>IF(ISBLANK(NE65),"",IF(ISBLANK(VLOOKUP(NE65,role!A:E,3,FALSE)),"",VLOOKUP(NE65,role!A:E,3,FALSE)))</f>
        <v/>
      </c>
      <c r="NH65" s="33" t="str">
        <f>IF(ISBLANK(NE65),"",IF(ISBLANK(VLOOKUP(NE65,role!A:E,4,FALSE)),"",VLOOKUP(NE65,role!A:E,4,FALSE)))</f>
        <v/>
      </c>
      <c r="NI65" s="33" t="str">
        <f>IF(ISBLANK(NE65),"",IF(ISBLANK(VLOOKUP(NE65,role!A:E,5,FALSE)),"",VLOOKUP(NE65,role!A:E,5,FALSE)))</f>
        <v/>
      </c>
      <c r="NO65" s="34"/>
      <c r="NR65" s="41"/>
      <c r="NT65" s="33" t="str">
        <f t="shared" si="95"/>
        <v/>
      </c>
      <c r="NU65" s="33" t="str">
        <f t="shared" si="96"/>
        <v/>
      </c>
      <c r="NV65" s="33" t="str">
        <f t="shared" si="97"/>
        <v/>
      </c>
      <c r="NX65" s="33" t="str">
        <f>IF(ISBLANK(NW65),"",IF(ISBLANK(VLOOKUP(NW65,role!A:E,2,FALSE)),"",VLOOKUP(NW65,role!A:E,2,FALSE)))</f>
        <v/>
      </c>
      <c r="NY65" s="33" t="str">
        <f>IF(ISBLANK(NW65),"",IF(ISBLANK(VLOOKUP(NW65,role!A:E,3,FALSE)),"",VLOOKUP(NW65,role!A:E,3,FALSE)))</f>
        <v/>
      </c>
      <c r="NZ65" s="33" t="str">
        <f>IF(ISBLANK(NW65),"",IF(ISBLANK(VLOOKUP(NW65,role!A:E,4,FALSE)),"",VLOOKUP(NW65,role!A:E,4,FALSE)))</f>
        <v/>
      </c>
      <c r="OA65" s="33" t="str">
        <f>IF(ISBLANK(NW65),"",IF(ISBLANK(VLOOKUP(NW65,role!A:E,5,FALSE)),"",VLOOKUP(NW65,role!A:E,5,FALSE)))</f>
        <v/>
      </c>
      <c r="OG65" s="34"/>
      <c r="OJ65" s="41"/>
      <c r="OL65" s="33" t="str">
        <f t="shared" si="98"/>
        <v/>
      </c>
      <c r="OM65" s="33" t="str">
        <f t="shared" si="99"/>
        <v/>
      </c>
      <c r="ON65" s="33" t="str">
        <f t="shared" si="100"/>
        <v/>
      </c>
      <c r="OP65" s="33" t="str">
        <f>IF(ISBLANK(OO65),"",IF(ISBLANK(VLOOKUP(OO65,role!A:E,2,FALSE)),"",VLOOKUP(OO65,role!A:E,2,FALSE)))</f>
        <v/>
      </c>
      <c r="OQ65" s="33" t="str">
        <f>IF(ISBLANK(OO65),"",IF(ISBLANK(VLOOKUP(OO65,role!A:E,3,FALSE)),"",VLOOKUP(OO65,role!A:E,3,FALSE)))</f>
        <v/>
      </c>
      <c r="OR65" s="33" t="str">
        <f>IF(ISBLANK(OO65),"",IF(ISBLANK(VLOOKUP(OO65,role!A:E,4,FALSE)),"",VLOOKUP(OO65,role!A:E,4,FALSE)))</f>
        <v/>
      </c>
      <c r="OS65" s="33" t="str">
        <f>IF(ISBLANK(OO65),"",IF(ISBLANK(VLOOKUP(OO65,role!A:E,5,FALSE)),"",VLOOKUP(OO65,role!A:E,5,FALSE)))</f>
        <v/>
      </c>
      <c r="OY65" s="34"/>
      <c r="PB65" s="34"/>
      <c r="PC65" s="35"/>
      <c r="PD65" s="36" t="str">
        <f t="shared" si="101"/>
        <v/>
      </c>
      <c r="PF65" s="33" t="str">
        <f>IF(ISBLANK(PE65),"",IF(ISBLANK(VLOOKUP(PE65,role!A:E,2,FALSE)),"",VLOOKUP(PE65,role!A:E,2,FALSE)))</f>
        <v/>
      </c>
      <c r="PG65" s="33" t="str">
        <f>IF(ISBLANK(PE65),"",IF(ISBLANK(VLOOKUP(PE65,role!A:E,3,FALSE)),"",VLOOKUP(PE65,role!A:E,3,FALSE)))</f>
        <v/>
      </c>
      <c r="PH65" s="33" t="str">
        <f>IF(ISBLANK(PE65),"",IF(ISBLANK(VLOOKUP(PE65,role!A:E,4,FALSE)),"",VLOOKUP(PE65,role!A:E,4,FALSE)))</f>
        <v/>
      </c>
      <c r="PI65" s="33" t="str">
        <f>IF(ISBLANK(PE65),"",IF(ISBLANK(VLOOKUP(PE65,role!A:E,5,FALSE)),"",VLOOKUP(PE65,role!A:E,5,FALSE)))</f>
        <v/>
      </c>
      <c r="PJ65" s="38"/>
      <c r="PK65" s="36" t="str">
        <f t="shared" si="102"/>
        <v/>
      </c>
      <c r="PM65" s="33" t="str">
        <f>IF(ISBLANK(PL65),"",IF(ISBLANK(VLOOKUP(PL65,role!A:E,2,FALSE)),"",VLOOKUP(PL65,role!A:E,2,FALSE)))</f>
        <v/>
      </c>
      <c r="PN65" s="33" t="str">
        <f>IF(ISBLANK(PL65),"",IF(ISBLANK(VLOOKUP(PL65,role!A:E,3,FALSE)),"",VLOOKUP(PL65,role!A:E,3,FALSE)))</f>
        <v/>
      </c>
      <c r="PO65" s="33" t="str">
        <f>IF(ISBLANK(PL65),"",IF(ISBLANK(VLOOKUP(PL65,role!A:E,4,FALSE)),"",VLOOKUP(PL65,role!A:E,4,FALSE)))</f>
        <v/>
      </c>
      <c r="PP65" s="33" t="str">
        <f>IF(ISBLANK(PL65),"",IF(ISBLANK(VLOOKUP(PL65,role!A:E,5,FALSE)),"",VLOOKUP(PL65,role!A:E,5,FALSE)))</f>
        <v/>
      </c>
      <c r="PQ65" s="38"/>
      <c r="PR65" s="36" t="str">
        <f t="shared" si="103"/>
        <v/>
      </c>
      <c r="PT65" s="33" t="str">
        <f>IF(ISBLANK(PS65),"",IF(ISBLANK(VLOOKUP(PS65,role!A:E,2,FALSE)),"",VLOOKUP(PS65,role!A:E,2,FALSE)))</f>
        <v/>
      </c>
      <c r="PU65" s="33" t="str">
        <f>IF(ISBLANK(PS65),"",IF(ISBLANK(VLOOKUP(PS65,role!A:E,3,FALSE)),"",VLOOKUP(PS65,role!A:E,3,FALSE)))</f>
        <v/>
      </c>
      <c r="PV65" s="33" t="str">
        <f>IF(ISBLANK(PS65),"",IF(ISBLANK(VLOOKUP(PS65,role!A:E,4,FALSE)),"",VLOOKUP(PS65,role!A:E,4,FALSE)))</f>
        <v/>
      </c>
      <c r="PW65" s="33" t="str">
        <f>IF(ISBLANK(PS65),"",IF(ISBLANK(VLOOKUP(PS65,role!A:E,5,FALSE)),"",VLOOKUP(PS65,role!A:E,5,FALSE)))</f>
        <v/>
      </c>
      <c r="PX65" s="38"/>
      <c r="PY65" s="36" t="str">
        <f t="shared" si="104"/>
        <v/>
      </c>
      <c r="QA65" s="33" t="str">
        <f>IF(ISBLANK(PZ65),"",IF(ISBLANK(VLOOKUP(PZ65,role!A:E,2,FALSE)),"",VLOOKUP(PZ65,role!A:E,2,FALSE)))</f>
        <v/>
      </c>
      <c r="QB65" s="33" t="str">
        <f>IF(ISBLANK(PZ65),"",IF(ISBLANK(VLOOKUP(PZ65,role!A:E,3,FALSE)),"",VLOOKUP(PZ65,role!A:E,3,FALSE)))</f>
        <v/>
      </c>
      <c r="QC65" s="33" t="str">
        <f>IF(ISBLANK(PZ65),"",IF(ISBLANK(VLOOKUP(PZ65,role!A:E,4,FALSE)),"",VLOOKUP(PZ65,role!A:E,4,FALSE)))</f>
        <v/>
      </c>
      <c r="QD65" s="33" t="str">
        <f>IF(ISBLANK(PZ65),"",IF(ISBLANK(VLOOKUP(PZ65,role!A:E,5,FALSE)),"",VLOOKUP(PZ65,role!A:E,5,FALSE)))</f>
        <v/>
      </c>
      <c r="QE65" s="38"/>
      <c r="QF65" s="36" t="str">
        <f t="shared" si="105"/>
        <v/>
      </c>
      <c r="QH65" s="33" t="str">
        <f>IF(ISBLANK(QG65),"",IF(ISBLANK(VLOOKUP(QG65,role!A:E,2,FALSE)),"",VLOOKUP(QG65,role!A:E,2,FALSE)))</f>
        <v/>
      </c>
      <c r="QI65" s="33" t="str">
        <f>IF(ISBLANK(QG65),"",IF(ISBLANK(VLOOKUP(QG65,role!A:E,3,FALSE)),"",VLOOKUP(QG65,role!A:E,3,FALSE)))</f>
        <v/>
      </c>
      <c r="QJ65" s="33" t="str">
        <f>IF(ISBLANK(QG65),"",IF(ISBLANK(VLOOKUP(QG65,role!A:E,4,FALSE)),"",VLOOKUP(QG65,role!A:E,4,FALSE)))</f>
        <v/>
      </c>
      <c r="QK65" s="33" t="str">
        <f>IF(ISBLANK(QG65),"",IF(ISBLANK(VLOOKUP(QG65,role!A:E,5,FALSE)),"",VLOOKUP(QG65,role!A:E,5,FALSE)))</f>
        <v/>
      </c>
      <c r="QL65" s="34"/>
      <c r="QM65" s="38"/>
      <c r="QN65" s="36" t="str">
        <f t="shared" si="106"/>
        <v/>
      </c>
      <c r="QP65" s="33" t="str">
        <f>IF(ISBLANK(QO65),"",IF(ISBLANK(VLOOKUP(QO65,role!A:E,2,FALSE)),"",VLOOKUP(QO65,role!A:E,2,FALSE)))</f>
        <v/>
      </c>
      <c r="QQ65" s="33" t="str">
        <f>IF(ISBLANK(QO65),"",IF(ISBLANK(VLOOKUP(QO65,role!A:E,3,FALSE)),"",VLOOKUP(QO65,role!A:E,3,FALSE)))</f>
        <v/>
      </c>
      <c r="QR65" s="33" t="str">
        <f>IF(ISBLANK(QO65),"",IF(ISBLANK(VLOOKUP(QO65,role!A:E,4,FALSE)),"",VLOOKUP(QO65,role!A:E,4,FALSE)))</f>
        <v/>
      </c>
      <c r="QS65" s="33" t="str">
        <f>IF(ISBLANK(QO65),"",IF(ISBLANK(VLOOKUP(QO65,role!A:E,5,FALSE)),"",VLOOKUP(QO65,role!A:E,5,FALSE)))</f>
        <v/>
      </c>
      <c r="QT65" s="38"/>
      <c r="QU65" s="36" t="str">
        <f t="shared" si="107"/>
        <v/>
      </c>
      <c r="QW65" s="33" t="str">
        <f>IF(ISBLANK(QV65),"",IF(ISBLANK(VLOOKUP(QV65,role!A:E,2,FALSE)),"",VLOOKUP(QV65,role!A:E,2,FALSE)))</f>
        <v/>
      </c>
      <c r="QX65" s="33" t="str">
        <f>IF(ISBLANK(QV65),"",IF(ISBLANK(VLOOKUP(QV65,role!A:E,3,FALSE)),"",VLOOKUP(QV65,role!A:E,3,FALSE)))</f>
        <v/>
      </c>
      <c r="QY65" s="33" t="str">
        <f>IF(ISBLANK(QV65),"",IF(ISBLANK(VLOOKUP(QV65,role!A:E,4,FALSE)),"",VLOOKUP(QV65,role!A:E,4,FALSE)))</f>
        <v/>
      </c>
      <c r="QZ65" s="33" t="str">
        <f>IF(ISBLANK(QV65),"",IF(ISBLANK(VLOOKUP(QV65,role!A:E,5,FALSE)),"",VLOOKUP(QV65,role!A:E,5,FALSE)))</f>
        <v/>
      </c>
      <c r="RA65" s="38"/>
      <c r="RB65" s="36" t="str">
        <f t="shared" si="108"/>
        <v/>
      </c>
      <c r="RD65" s="33" t="str">
        <f>IF(ISBLANK(RC65),"",IF(ISBLANK(VLOOKUP(RC65,role!A:E,2,FALSE)),"",VLOOKUP(RC65,role!A:E,2,FALSE)))</f>
        <v/>
      </c>
      <c r="RE65" s="33" t="str">
        <f>IF(ISBLANK(RC65),"",IF(ISBLANK(VLOOKUP(RC65,role!A:E,3,FALSE)),"",VLOOKUP(RC65,role!A:E,3,FALSE)))</f>
        <v/>
      </c>
      <c r="RF65" s="33" t="str">
        <f>IF(ISBLANK(RC65),"",IF(ISBLANK(VLOOKUP(RC65,role!A:E,4,FALSE)),"",VLOOKUP(RC65,role!A:E,4,FALSE)))</f>
        <v/>
      </c>
      <c r="RG65" s="33" t="str">
        <f>IF(ISBLANK(RC65),"",IF(ISBLANK(VLOOKUP(RC65,role!A:E,5,FALSE)),"",VLOOKUP(RC65,role!A:E,5,FALSE)))</f>
        <v/>
      </c>
      <c r="RH65" s="38"/>
      <c r="RI65" s="36" t="str">
        <f t="shared" si="109"/>
        <v/>
      </c>
      <c r="RK65" s="33" t="str">
        <f>IF(ISBLANK(RJ65),"",IF(ISBLANK(VLOOKUP(RJ65,role!A:E,2,FALSE)),"",VLOOKUP(RJ65,role!A:E,2,FALSE)))</f>
        <v/>
      </c>
      <c r="RL65" s="33" t="str">
        <f>IF(ISBLANK(RJ65),"",IF(ISBLANK(VLOOKUP(RJ65,role!A:E,3,FALSE)),"",VLOOKUP(RJ65,role!A:E,3,FALSE)))</f>
        <v/>
      </c>
      <c r="RM65" s="33" t="str">
        <f>IF(ISBLANK(RJ65),"",IF(ISBLANK(VLOOKUP(RJ65,role!A:E,4,FALSE)),"",VLOOKUP(RJ65,role!A:E,4,FALSE)))</f>
        <v/>
      </c>
      <c r="RN65" s="33" t="str">
        <f>IF(ISBLANK(RJ65),"",IF(ISBLANK(VLOOKUP(RJ65,role!A:E,5,FALSE)),"",VLOOKUP(RJ65,role!A:E,5,FALSE)))</f>
        <v/>
      </c>
      <c r="RO65" s="38"/>
      <c r="RP65" s="36" t="str">
        <f t="shared" si="110"/>
        <v/>
      </c>
      <c r="RR65" s="33" t="str">
        <f t="shared" si="111"/>
        <v/>
      </c>
      <c r="RS65" s="33" t="str">
        <f t="shared" si="112"/>
        <v/>
      </c>
      <c r="RT65" s="33" t="str">
        <f t="shared" si="113"/>
        <v/>
      </c>
      <c r="RU65" s="33" t="str">
        <f t="shared" si="114"/>
        <v/>
      </c>
      <c r="RV65" s="34"/>
      <c r="RW65" s="35"/>
      <c r="RY65" s="33" t="str">
        <f t="shared" si="115"/>
        <v/>
      </c>
      <c r="RZ65" s="41"/>
      <c r="SA65" s="33" t="str">
        <f t="shared" si="116"/>
        <v/>
      </c>
      <c r="SC65" s="33" t="str">
        <f t="shared" si="117"/>
        <v/>
      </c>
      <c r="SE65" s="33" t="str">
        <f t="shared" si="118"/>
        <v/>
      </c>
      <c r="SG65" s="33" t="str">
        <f t="shared" si="119"/>
        <v/>
      </c>
      <c r="SI65" s="33" t="str">
        <f t="shared" si="120"/>
        <v/>
      </c>
      <c r="SK65" s="33" t="str">
        <f t="shared" si="121"/>
        <v/>
      </c>
      <c r="SM65" s="33" t="str">
        <f t="shared" si="122"/>
        <v/>
      </c>
      <c r="SO65" s="33" t="str">
        <f t="shared" si="123"/>
        <v/>
      </c>
      <c r="SQ65" s="33" t="str">
        <f t="shared" si="124"/>
        <v/>
      </c>
      <c r="SS65" s="33" t="str">
        <f t="shared" si="125"/>
        <v/>
      </c>
      <c r="ST65" s="34"/>
      <c r="SV65" s="33" t="str">
        <f t="shared" si="126"/>
        <v/>
      </c>
      <c r="SX65" s="33" t="str">
        <f t="shared" si="127"/>
        <v/>
      </c>
      <c r="SZ65" s="33" t="str">
        <f t="shared" si="128"/>
        <v/>
      </c>
      <c r="TB65" s="33" t="str">
        <f t="shared" si="129"/>
        <v/>
      </c>
      <c r="TD65" s="33" t="str">
        <f t="shared" si="130"/>
        <v/>
      </c>
      <c r="TE65" s="34"/>
      <c r="TG65" s="33" t="str">
        <f t="shared" si="131"/>
        <v/>
      </c>
      <c r="TI65" s="33" t="str">
        <f t="shared" si="132"/>
        <v/>
      </c>
      <c r="TK65" s="33" t="str">
        <f t="shared" si="133"/>
        <v/>
      </c>
      <c r="TM65" s="33" t="str">
        <f t="shared" si="134"/>
        <v/>
      </c>
      <c r="TO65" s="33" t="str">
        <f t="shared" si="135"/>
        <v/>
      </c>
      <c r="TP65" s="34"/>
      <c r="TR65" s="33" t="str">
        <f t="shared" si="136"/>
        <v/>
      </c>
      <c r="TT65" s="33" t="str">
        <f t="shared" si="137"/>
        <v/>
      </c>
      <c r="TV65" s="33" t="str">
        <f t="shared" si="138"/>
        <v/>
      </c>
      <c r="TX65" s="33" t="str">
        <f t="shared" si="139"/>
        <v/>
      </c>
      <c r="TZ65" s="33" t="str">
        <f t="shared" si="140"/>
        <v/>
      </c>
      <c r="UA65" s="34"/>
      <c r="UC65" s="33" t="str">
        <f t="shared" si="141"/>
        <v/>
      </c>
      <c r="UE65" s="33" t="str">
        <f t="shared" si="142"/>
        <v/>
      </c>
      <c r="UG65" s="33" t="str">
        <f t="shared" si="143"/>
        <v/>
      </c>
      <c r="UI65" s="33" t="str">
        <f t="shared" si="144"/>
        <v/>
      </c>
      <c r="UK65" s="33" t="str">
        <f t="shared" si="145"/>
        <v/>
      </c>
      <c r="UL65" s="34"/>
      <c r="UN65" s="33" t="str">
        <f t="shared" si="146"/>
        <v/>
      </c>
      <c r="UO65" s="33" t="str">
        <f t="shared" si="147"/>
        <v/>
      </c>
      <c r="UQ65" s="33" t="str">
        <f t="shared" si="148"/>
        <v/>
      </c>
      <c r="UR65" s="33" t="str">
        <f t="shared" si="149"/>
        <v/>
      </c>
      <c r="UT65" s="33" t="str">
        <f t="shared" si="150"/>
        <v/>
      </c>
      <c r="UU65" s="33" t="str">
        <f t="shared" si="151"/>
        <v/>
      </c>
      <c r="UW65" s="33" t="str">
        <f t="shared" si="152"/>
        <v/>
      </c>
      <c r="UX65" s="33" t="str">
        <f t="shared" si="153"/>
        <v/>
      </c>
      <c r="UZ65" s="33" t="str">
        <f t="shared" si="154"/>
        <v/>
      </c>
      <c r="VA65" s="33" t="str">
        <f t="shared" si="155"/>
        <v/>
      </c>
      <c r="VB65" s="37"/>
      <c r="VC65" s="35"/>
      <c r="VD65" s="36" t="str">
        <f t="shared" si="156"/>
        <v/>
      </c>
      <c r="VE65" s="36" t="str">
        <f t="shared" si="157"/>
        <v/>
      </c>
      <c r="VG65" s="36" t="str">
        <f t="shared" si="158"/>
        <v/>
      </c>
      <c r="VH65" s="36" t="str">
        <f t="shared" si="159"/>
        <v/>
      </c>
      <c r="VJ65" s="36" t="str">
        <f t="shared" si="160"/>
        <v/>
      </c>
      <c r="VK65" s="36" t="str">
        <f t="shared" si="161"/>
        <v/>
      </c>
      <c r="VM65" s="36" t="str">
        <f t="shared" si="162"/>
        <v/>
      </c>
      <c r="VN65" s="36" t="str">
        <f t="shared" si="163"/>
        <v/>
      </c>
      <c r="VP65" s="36" t="str">
        <f t="shared" si="164"/>
        <v/>
      </c>
      <c r="VQ65" s="36" t="str">
        <f t="shared" si="165"/>
        <v/>
      </c>
      <c r="VR65" s="34"/>
      <c r="VT65" s="36" t="str">
        <f t="shared" si="166"/>
        <v/>
      </c>
      <c r="VU65" s="36" t="str">
        <f t="shared" si="167"/>
        <v/>
      </c>
      <c r="VW65" s="36" t="str">
        <f t="shared" si="168"/>
        <v/>
      </c>
      <c r="VX65" s="36" t="str">
        <f t="shared" si="169"/>
        <v/>
      </c>
      <c r="VZ65" s="36" t="str">
        <f t="shared" si="170"/>
        <v/>
      </c>
      <c r="WA65" s="36" t="str">
        <f t="shared" si="171"/>
        <v/>
      </c>
      <c r="WC65" s="36" t="str">
        <f t="shared" si="172"/>
        <v/>
      </c>
      <c r="WD65" s="36" t="str">
        <f t="shared" si="173"/>
        <v/>
      </c>
      <c r="WF65" s="36" t="str">
        <f t="shared" si="174"/>
        <v/>
      </c>
      <c r="WG65" s="36" t="str">
        <f t="shared" si="175"/>
        <v/>
      </c>
      <c r="WH65" s="34"/>
      <c r="WK65" s="33" t="str">
        <f t="shared" si="176"/>
        <v/>
      </c>
      <c r="WL65" s="35"/>
      <c r="WM65" s="38"/>
      <c r="WN65" s="36" t="str">
        <f t="shared" si="177"/>
        <v/>
      </c>
      <c r="WO65" s="33" t="str">
        <f t="shared" si="178"/>
        <v/>
      </c>
      <c r="WR65" s="36" t="str">
        <f t="shared" si="179"/>
        <v/>
      </c>
      <c r="WS65" s="33" t="str">
        <f t="shared" si="180"/>
        <v/>
      </c>
      <c r="WV65" s="36" t="str">
        <f t="shared" si="181"/>
        <v/>
      </c>
      <c r="WW65" s="33" t="str">
        <f t="shared" si="182"/>
        <v/>
      </c>
      <c r="WZ65" s="36" t="str">
        <f t="shared" si="183"/>
        <v/>
      </c>
      <c r="XA65" s="33" t="str">
        <f t="shared" si="184"/>
        <v/>
      </c>
      <c r="XB65" s="33"/>
      <c r="XD65" s="36" t="str">
        <f t="shared" si="185"/>
        <v/>
      </c>
      <c r="XE65" s="33" t="str">
        <f t="shared" si="186"/>
        <v/>
      </c>
      <c r="XF65" s="39"/>
      <c r="XG65" s="33" t="str">
        <f t="shared" si="187"/>
        <v/>
      </c>
      <c r="XH65" s="33" t="str">
        <f t="shared" si="188"/>
        <v/>
      </c>
      <c r="XI65" s="33" t="str">
        <f t="shared" si="189"/>
        <v/>
      </c>
      <c r="XJ65" s="33" t="str">
        <f t="shared" si="190"/>
        <v/>
      </c>
      <c r="XK65" s="33" t="str">
        <f t="shared" si="191"/>
        <v/>
      </c>
      <c r="XL65" s="33" t="str">
        <f t="shared" si="192"/>
        <v/>
      </c>
      <c r="XM65" s="33" t="str">
        <f t="shared" si="193"/>
        <v/>
      </c>
      <c r="XN65" s="33" t="str">
        <f t="shared" si="194"/>
        <v/>
      </c>
      <c r="XO65" s="33" t="str">
        <f t="shared" si="195"/>
        <v/>
      </c>
    </row>
    <row r="66" spans="3:639" s="32" customFormat="1" x14ac:dyDescent="0.25">
      <c r="C66" s="33" t="str">
        <f t="shared" si="20"/>
        <v/>
      </c>
      <c r="E66" s="32" t="str">
        <f t="shared" si="21"/>
        <v/>
      </c>
      <c r="F66" s="33" t="str">
        <f t="shared" si="22"/>
        <v/>
      </c>
      <c r="G66" s="33" t="str">
        <f t="shared" si="23"/>
        <v/>
      </c>
      <c r="J66" s="33" t="str">
        <f t="shared" si="24"/>
        <v/>
      </c>
      <c r="K66" s="33" t="str">
        <f t="shared" si="25"/>
        <v/>
      </c>
      <c r="L66" s="33" t="str">
        <f t="shared" si="26"/>
        <v/>
      </c>
      <c r="N66" s="33" t="str">
        <f t="shared" si="27"/>
        <v/>
      </c>
      <c r="O66" s="33" t="str">
        <f t="shared" si="28"/>
        <v/>
      </c>
      <c r="Q66" s="33" t="str">
        <f t="shared" si="29"/>
        <v/>
      </c>
      <c r="R66" s="33" t="str">
        <f t="shared" si="30"/>
        <v/>
      </c>
      <c r="S66" s="33"/>
      <c r="T66" s="33"/>
      <c r="U66" s="33" t="str">
        <f t="shared" si="31"/>
        <v/>
      </c>
      <c r="V66" s="33" t="str">
        <f t="shared" si="32"/>
        <v/>
      </c>
      <c r="W66" s="33"/>
      <c r="Y66" s="33" t="str">
        <f>IF(ISBLANK(X66),"",VLOOKUP(X66,resource_type!A:C,3,FALSE))</f>
        <v/>
      </c>
      <c r="Z66" s="33" t="str">
        <f>IF(ISBLANK(X66),"",VLOOKUP(X66,resource_type!A:C,2,FALSE))</f>
        <v/>
      </c>
      <c r="AA66" s="33" t="str">
        <f t="shared" si="33"/>
        <v/>
      </c>
      <c r="AB66" s="33" t="str">
        <f t="shared" si="34"/>
        <v/>
      </c>
      <c r="AD66" s="33" t="str">
        <f>IF(ISBLANK(AC66),"",VLOOKUP(AC66,resource_type!A:C,3,FALSE))</f>
        <v/>
      </c>
      <c r="AF66" s="33" t="str">
        <f>IF(ISBLANK(AE66),"",VLOOKUP(AE66,resource_type!A:C,3,FALSE))</f>
        <v/>
      </c>
      <c r="AG66" s="34"/>
      <c r="AI66" s="33" t="str">
        <f t="shared" si="35"/>
        <v/>
      </c>
      <c r="AK66" s="33" t="str">
        <f t="shared" si="36"/>
        <v/>
      </c>
      <c r="AM66" s="33" t="str">
        <f t="shared" si="37"/>
        <v/>
      </c>
      <c r="AO66" s="33" t="str">
        <f t="shared" si="38"/>
        <v/>
      </c>
      <c r="AP66" s="54"/>
      <c r="AQ66" s="35"/>
      <c r="AR66" s="36" t="str">
        <f t="shared" si="39"/>
        <v/>
      </c>
      <c r="AS66" s="36" t="str">
        <f t="shared" si="40"/>
        <v/>
      </c>
      <c r="AT66" s="35"/>
      <c r="AV66" s="33" t="str">
        <f t="shared" si="41"/>
        <v/>
      </c>
      <c r="AW66" s="33" t="str">
        <f t="shared" si="42"/>
        <v/>
      </c>
      <c r="AX66" s="33" t="str">
        <f t="shared" si="43"/>
        <v/>
      </c>
      <c r="AZ66" s="33" t="str">
        <f>IF(ISBLANK(AY66),"",IF(ISBLANK(VLOOKUP(AY66,role!A:E,2,FALSE)),"",VLOOKUP(AY66,role!A:E,2,FALSE)))</f>
        <v/>
      </c>
      <c r="BA66" s="33" t="str">
        <f>IF(ISBLANK(AY66),"",IF(ISBLANK(VLOOKUP(AY66,role!A:E,3,FALSE)),"",VLOOKUP(AY66,role!A:E,3,FALSE)))</f>
        <v/>
      </c>
      <c r="BB66" s="33" t="str">
        <f>IF(ISBLANK(AY66),"",IF(ISBLANK(VLOOKUP(AY66,role!A:E,4,FALSE)),"",VLOOKUP(AY66,role!A:E,4,FALSE)))</f>
        <v/>
      </c>
      <c r="BC66" s="33" t="str">
        <f>IF(ISBLANK(AY66),"",IF(ISBLANK(VLOOKUP(AY66,role!A:E,5,FALSE)),"",VLOOKUP(AY66,role!A:E,5,FALSE)))</f>
        <v/>
      </c>
      <c r="BE66" s="33" t="str">
        <f>IF(ISBLANK(BD66),"",IF(ISBLANK(VLOOKUP(BD66,role!A:E,2,FALSE)),"",VLOOKUP(BD66,role!A:E,2,FALSE)))</f>
        <v/>
      </c>
      <c r="BF66" s="33" t="str">
        <f>IF(ISBLANK(BD66),"",IF(ISBLANK(VLOOKUP(BD66,role!A:E,3,FALSE)),"",VLOOKUP(BD66,role!A:E,3,FALSE)))</f>
        <v/>
      </c>
      <c r="BG66" s="33" t="str">
        <f>IF(ISBLANK(BD66),"",IF(ISBLANK(VLOOKUP(BD66,role!A:E,4,FALSE)),"",VLOOKUP(BD66,role!A:E,4,FALSE)))</f>
        <v/>
      </c>
      <c r="BH66" s="33" t="str">
        <f>IF(ISBLANK(BD66),"",IF(ISBLANK(VLOOKUP(BD66,role!A:E,5,FALSE)),"",VLOOKUP(BD66,role!A:E,5,FALSE)))</f>
        <v/>
      </c>
      <c r="BN66" s="34"/>
      <c r="BQ66" s="41"/>
      <c r="BS66" s="33" t="str">
        <f t="shared" si="44"/>
        <v/>
      </c>
      <c r="BT66" s="33" t="str">
        <f t="shared" si="45"/>
        <v/>
      </c>
      <c r="BU66" s="33" t="str">
        <f t="shared" si="46"/>
        <v/>
      </c>
      <c r="BW66" s="33" t="str">
        <f>IF(ISBLANK(BV66),"",IF(ISBLANK(VLOOKUP(BV66,role!A:E,2,FALSE)),"",VLOOKUP(BV66,role!A:E,2,FALSE)))</f>
        <v/>
      </c>
      <c r="BX66" s="33" t="str">
        <f>IF(ISBLANK(BV66),"",IF(ISBLANK(VLOOKUP(BV66,role!A:E,3,FALSE)),"",VLOOKUP(BV66,role!A:E,3,FALSE)))</f>
        <v/>
      </c>
      <c r="BY66" s="33" t="str">
        <f>IF(ISBLANK(BV66),"",IF(ISBLANK(VLOOKUP(BV66,role!A:E,4,FALSE)),"",VLOOKUP(BV66,role!A:E,4,FALSE)))</f>
        <v/>
      </c>
      <c r="BZ66" s="33" t="str">
        <f>IF(ISBLANK(BV66),"",IF(ISBLANK(VLOOKUP(BV66,role!A:E,5,FALSE)),"",VLOOKUP(BV66,role!A:E,5,FALSE)))</f>
        <v/>
      </c>
      <c r="CB66" s="33" t="str">
        <f>IF(ISBLANK(CA66),"",IF(ISBLANK(VLOOKUP(CA66,role!A:E,2,FALSE)),"",VLOOKUP(CA66,role!A:E,2,FALSE)))</f>
        <v/>
      </c>
      <c r="CC66" s="33" t="str">
        <f>IF(ISBLANK(CA66),"",IF(ISBLANK(VLOOKUP(CA66,role!A:E,3,FALSE)),"",VLOOKUP(CA66,role!A:E,3,FALSE)))</f>
        <v/>
      </c>
      <c r="CD66" s="33" t="str">
        <f>IF(ISBLANK(CA66),"",IF(ISBLANK(VLOOKUP(CA66,role!A:E,4,FALSE)),"",VLOOKUP(CA66,role!A:E,4,FALSE)))</f>
        <v/>
      </c>
      <c r="CE66" s="33" t="str">
        <f>IF(ISBLANK(CA66),"",IF(ISBLANK(VLOOKUP(CA66,role!A:E,5,FALSE)),"",VLOOKUP(CA66,role!A:E,5,FALSE)))</f>
        <v/>
      </c>
      <c r="CK66" s="34"/>
      <c r="CN66" s="41"/>
      <c r="CP66" s="33" t="str">
        <f t="shared" si="47"/>
        <v/>
      </c>
      <c r="CQ66" s="33" t="str">
        <f t="shared" si="48"/>
        <v/>
      </c>
      <c r="CR66" s="33" t="str">
        <f t="shared" si="49"/>
        <v/>
      </c>
      <c r="CT66" s="33" t="str">
        <f>IF(ISBLANK(CS66),"",IF(ISBLANK(VLOOKUP(CS66,role!A:E,2,FALSE)),"",VLOOKUP(CS66,role!A:E,2,FALSE)))</f>
        <v/>
      </c>
      <c r="CU66" s="33" t="str">
        <f>IF(ISBLANK(CS66),"",IF(ISBLANK(VLOOKUP(CS66,role!A:E,3,FALSE)),"",VLOOKUP(CS66,role!A:E,3,FALSE)))</f>
        <v/>
      </c>
      <c r="CV66" s="33" t="str">
        <f>IF(ISBLANK(CS66),"",IF(ISBLANK(VLOOKUP(CS66,role!A:E,4,FALSE)),"",VLOOKUP(CS66,role!A:E,4,FALSE)))</f>
        <v/>
      </c>
      <c r="CW66" s="33" t="str">
        <f>IF(ISBLANK(CS66),"",IF(ISBLANK(VLOOKUP(CS66,role!A:E,5,FALSE)),"",VLOOKUP(CS66,role!A:E,5,FALSE)))</f>
        <v/>
      </c>
      <c r="DC66" s="34"/>
      <c r="DF66" s="41"/>
      <c r="DH66" s="33" t="str">
        <f t="shared" si="50"/>
        <v/>
      </c>
      <c r="DI66" s="33" t="str">
        <f t="shared" si="51"/>
        <v/>
      </c>
      <c r="DJ66" s="33" t="str">
        <f t="shared" si="52"/>
        <v/>
      </c>
      <c r="DL66" s="33" t="str">
        <f>IF(ISBLANK(DK66),"",IF(ISBLANK(VLOOKUP(DK66,role!A:E,2,FALSE)),"",VLOOKUP(DK66,role!A:E,2,FALSE)))</f>
        <v/>
      </c>
      <c r="DM66" s="33" t="str">
        <f>IF(ISBLANK(DK66),"",IF(ISBLANK(VLOOKUP(DK66,role!A:E,3,FALSE)),"",VLOOKUP(DK66,role!A:E,3,FALSE)))</f>
        <v/>
      </c>
      <c r="DN66" s="33" t="str">
        <f>IF(ISBLANK(DK66),"",IF(ISBLANK(VLOOKUP(DK66,role!A:E,4,FALSE)),"",VLOOKUP(DK66,role!A:E,4,FALSE)))</f>
        <v/>
      </c>
      <c r="DO66" s="33" t="str">
        <f>IF(ISBLANK(DK66),"",IF(ISBLANK(VLOOKUP(DK66,role!A:E,5,FALSE)),"",VLOOKUP(DK66,role!A:E,5,FALSE)))</f>
        <v/>
      </c>
      <c r="DU66" s="34"/>
      <c r="DX66" s="41"/>
      <c r="DZ66" s="33" t="str">
        <f t="shared" si="53"/>
        <v/>
      </c>
      <c r="EA66" s="33" t="str">
        <f t="shared" si="54"/>
        <v/>
      </c>
      <c r="EB66" s="33" t="str">
        <f t="shared" si="55"/>
        <v/>
      </c>
      <c r="ED66" s="33" t="str">
        <f>IF(ISBLANK(EC66),"",VLOOKUP(EC66,role!A:E,2,FALSE))</f>
        <v/>
      </c>
      <c r="EE66" s="33" t="str">
        <f>IF(ISBLANK(EC66),"",IF(ISBLANK(VLOOKUP(EC66,role!A:E,3,FALSE)),"",VLOOKUP(EC66,role!A:E,3,FALSE)))</f>
        <v/>
      </c>
      <c r="EF66" s="33" t="str">
        <f>IF(ISBLANK(EC66),"",IF(ISBLANK(VLOOKUP(EC66,role!A:E,4,FALSE)),"",VLOOKUP(EC66,role!A:E,4,FALSE)))</f>
        <v/>
      </c>
      <c r="EG66" s="33" t="str">
        <f>IF(ISBLANK(EC66),"",IF(ISBLANK(VLOOKUP(EC66,role!A:E,5,FALSE)),"",VLOOKUP(EC66,role!A:E,5,FALSE)))</f>
        <v/>
      </c>
      <c r="EM66" s="34"/>
      <c r="EP66" s="34"/>
      <c r="ES66" s="33" t="str">
        <f t="shared" si="56"/>
        <v/>
      </c>
      <c r="ET66" s="33" t="str">
        <f t="shared" si="57"/>
        <v/>
      </c>
      <c r="EU66" s="33" t="str">
        <f t="shared" si="58"/>
        <v/>
      </c>
      <c r="EW66" s="33" t="str">
        <f>IF(ISBLANK(EV66),"",IF(ISBLANK(VLOOKUP(EV66,role!A:E,2,FALSE)),"",VLOOKUP(EV66,role!A:E,2,FALSE)))</f>
        <v/>
      </c>
      <c r="EX66" s="33" t="str">
        <f>IF(ISBLANK(EV66),"",IF(ISBLANK(VLOOKUP(EV66,role!A:E,3,FALSE)),"",VLOOKUP(EV66,role!A:E,3,FALSE)))</f>
        <v/>
      </c>
      <c r="EY66" s="33" t="str">
        <f>IF(ISBLANK(EV66),"",IF(ISBLANK(VLOOKUP(EV66,role!A:E,4,FALSE)),"",VLOOKUP(EV66,role!A:E,4,FALSE)))</f>
        <v/>
      </c>
      <c r="EZ66" s="33" t="str">
        <f>IF(ISBLANK(EV66),"",IF(ISBLANK(VLOOKUP(EV66,role!A:E,5,FALSE)),"",VLOOKUP(EV66,role!A:E,5,FALSE)))</f>
        <v/>
      </c>
      <c r="FF66" s="34"/>
      <c r="FI66" s="41"/>
      <c r="FK66" s="33" t="str">
        <f t="shared" si="59"/>
        <v/>
      </c>
      <c r="FL66" s="33" t="str">
        <f t="shared" si="60"/>
        <v/>
      </c>
      <c r="FM66" s="33" t="str">
        <f t="shared" si="61"/>
        <v/>
      </c>
      <c r="FO66" s="33" t="str">
        <f>IF(ISBLANK(FN66),"",IF(ISBLANK(VLOOKUP(FN66,role!A:E,2,FALSE)),"",VLOOKUP(FN66,role!A:E,2,FALSE)))</f>
        <v/>
      </c>
      <c r="FP66" s="33" t="str">
        <f>IF(ISBLANK(FN66),"",IF(ISBLANK(VLOOKUP(FN66,role!A:E,3,FALSE)),"",VLOOKUP(FN66,role!A:E,3,FALSE)))</f>
        <v/>
      </c>
      <c r="FQ66" s="33" t="str">
        <f>IF(ISBLANK(FN66),"",IF(ISBLANK(VLOOKUP(FN66,role!A:E,4,FALSE)),"",VLOOKUP(FN66,role!A:E,4,FALSE)))</f>
        <v/>
      </c>
      <c r="FR66" s="33" t="str">
        <f>IF(ISBLANK(FN66),"",IF(ISBLANK(VLOOKUP(FN66,role!A:E,5,FALSE)),"",VLOOKUP(FN66,role!A:E,5,FALSE)))</f>
        <v/>
      </c>
      <c r="FX66" s="34"/>
      <c r="GA66" s="41"/>
      <c r="GC66" s="33" t="str">
        <f t="shared" si="62"/>
        <v/>
      </c>
      <c r="GD66" s="33" t="str">
        <f t="shared" si="63"/>
        <v/>
      </c>
      <c r="GE66" s="33" t="str">
        <f t="shared" si="64"/>
        <v/>
      </c>
      <c r="GG66" s="33" t="str">
        <f>IF(ISBLANK(GF66),"",IF(ISBLANK(VLOOKUP(GF66,role!A:E,2,FALSE)),"",VLOOKUP(GF66,role!A:E,2,FALSE)))</f>
        <v/>
      </c>
      <c r="GH66" s="33" t="str">
        <f>IF(ISBLANK(GF66),"",IF(ISBLANK(VLOOKUP(GF66,role!A:E,3,FALSE)),"",VLOOKUP(GF66,role!A:E,3,FALSE)))</f>
        <v/>
      </c>
      <c r="GI66" s="33" t="str">
        <f>IF(ISBLANK(GF66),"",IF(ISBLANK(VLOOKUP(GF66,role!A:E,4,FALSE)),"",VLOOKUP(GF66,role!A:E,4,FALSE)))</f>
        <v/>
      </c>
      <c r="GJ66" s="33" t="str">
        <f>IF(ISBLANK(GF66),"",IF(ISBLANK(VLOOKUP(GF66,role!A:E,5,FALSE)),"",VLOOKUP(GF66,role!A:E,5,FALSE)))</f>
        <v/>
      </c>
      <c r="GP66" s="34"/>
      <c r="GS66" s="41"/>
      <c r="GU66" s="33" t="str">
        <f t="shared" si="65"/>
        <v/>
      </c>
      <c r="GV66" s="33" t="str">
        <f t="shared" si="66"/>
        <v/>
      </c>
      <c r="GW66" s="33" t="str">
        <f t="shared" si="67"/>
        <v/>
      </c>
      <c r="GY66" s="33" t="str">
        <f>IF(ISBLANK(GX66),"",IF(ISBLANK(VLOOKUP(GX66,role!A:E,2,FALSE)),"",VLOOKUP(GX66,role!A:E,2,FALSE)))</f>
        <v/>
      </c>
      <c r="GZ66" s="33" t="str">
        <f>IF(ISBLANK(GX66),"",IF(ISBLANK(VLOOKUP(GX66,role!A:E,3,FALSE)),"",VLOOKUP(GX66,role!A:E,3,FALSE)))</f>
        <v/>
      </c>
      <c r="HA66" s="33" t="str">
        <f>IF(ISBLANK(GX66),"",IF(ISBLANK(VLOOKUP(GX66,role!A:E,4,FALSE)),"",VLOOKUP(GX66,role!A:E,4,FALSE)))</f>
        <v/>
      </c>
      <c r="HB66" s="33" t="str">
        <f>IF(ISBLANK(GX66),"",IF(ISBLANK(VLOOKUP(GX66,role!A:E,5,FALSE)),"",VLOOKUP(GX66,role!A:E,5,FALSE)))</f>
        <v/>
      </c>
      <c r="HH66" s="34"/>
      <c r="HK66" s="41"/>
      <c r="HM66" s="33" t="str">
        <f t="shared" si="68"/>
        <v/>
      </c>
      <c r="HN66" s="33" t="str">
        <f t="shared" si="69"/>
        <v/>
      </c>
      <c r="HO66" s="33" t="str">
        <f t="shared" si="70"/>
        <v/>
      </c>
      <c r="HQ66" s="33" t="str">
        <f>IF(ISBLANK(HP66),"",IF(ISBLANK(VLOOKUP(HP66,role!A:E,2,FALSE)),"",VLOOKUP(HP66,role!A:E,2,FALSE)))</f>
        <v/>
      </c>
      <c r="HR66" s="33" t="str">
        <f>IF(ISBLANK(HP66),"",IF(ISBLANK(VLOOKUP(HP66,role!A:E,3,FALSE)),"",VLOOKUP(HP66,role!A:E,3,FALSE)))</f>
        <v/>
      </c>
      <c r="HS66" s="33" t="str">
        <f>IF(ISBLANK(HP66),"",IF(ISBLANK(VLOOKUP(HP66,role!A:E,4,FALSE)),"",VLOOKUP(HP66,role!A:E,4,FALSE)))</f>
        <v/>
      </c>
      <c r="HT66" s="33" t="str">
        <f>IF(ISBLANK(HP66),"",IF(ISBLANK(VLOOKUP(HP66,role!A:E,5,FALSE)),"",VLOOKUP(HP66,role!A:E,5,FALSE)))</f>
        <v/>
      </c>
      <c r="HZ66" s="34"/>
      <c r="IC66" s="34"/>
      <c r="IF66" s="33" t="str">
        <f t="shared" si="71"/>
        <v/>
      </c>
      <c r="IG66" s="33" t="str">
        <f t="shared" si="72"/>
        <v/>
      </c>
      <c r="IH66" s="33" t="str">
        <f t="shared" si="73"/>
        <v/>
      </c>
      <c r="IJ66" s="33" t="str">
        <f>IF(ISBLANK(II66),"",IF(ISBLANK(VLOOKUP(II66,role!A:E,2,FALSE)),"",VLOOKUP(II66,role!A:E,2,FALSE)))</f>
        <v/>
      </c>
      <c r="IK66" s="33" t="str">
        <f>IF(ISBLANK(II66),"",IF(ISBLANK(VLOOKUP(II66,role!A:E,3,FALSE)),"",VLOOKUP(II66,role!A:E,3,FALSE)))</f>
        <v/>
      </c>
      <c r="IL66" s="33" t="str">
        <f>IF(ISBLANK(II66),"",IF(ISBLANK(VLOOKUP(II66,role!A:E,4,FALSE)),"",VLOOKUP(II66,role!A:E,4,FALSE)))</f>
        <v/>
      </c>
      <c r="IM66" s="33" t="str">
        <f>IF(ISBLANK(II66),"",IF(ISBLANK(VLOOKUP(II66,role!A:E,5,FALSE)),"",VLOOKUP(II66,role!A:E,5,FALSE)))</f>
        <v/>
      </c>
      <c r="IS66" s="34"/>
      <c r="IV66" s="41"/>
      <c r="IX66" s="33" t="str">
        <f t="shared" si="74"/>
        <v/>
      </c>
      <c r="IY66" s="33" t="str">
        <f t="shared" si="75"/>
        <v/>
      </c>
      <c r="IZ66" s="33" t="str">
        <f t="shared" si="76"/>
        <v/>
      </c>
      <c r="JB66" s="33" t="str">
        <f>IF(ISBLANK(JA66),"",IF(ISBLANK(VLOOKUP(JA66,role!A:E,2,FALSE)),"",VLOOKUP(JA66,role!A:E,2,FALSE)))</f>
        <v/>
      </c>
      <c r="JC66" s="33" t="str">
        <f>IF(ISBLANK(JA66),"",IF(ISBLANK(VLOOKUP(JA66,role!A:E,3,FALSE)),"",VLOOKUP(JA66,role!A:E,3,FALSE)))</f>
        <v/>
      </c>
      <c r="JD66" s="33" t="str">
        <f>IF(ISBLANK(JA66),"",IF(ISBLANK(VLOOKUP(JA66,role!A:E,4,FALSE)),"",VLOOKUP(JA66,role!A:E,4,FALSE)))</f>
        <v/>
      </c>
      <c r="JE66" s="33" t="str">
        <f>IF(ISBLANK(JA66),"",IF(ISBLANK(VLOOKUP(JA66,role!A:E,5,FALSE)),"",VLOOKUP(JA66,role!A:E,5,FALSE)))</f>
        <v/>
      </c>
      <c r="JK66" s="34"/>
      <c r="JN66" s="41"/>
      <c r="JP66" s="33" t="str">
        <f t="shared" si="77"/>
        <v/>
      </c>
      <c r="JQ66" s="33" t="str">
        <f t="shared" si="78"/>
        <v/>
      </c>
      <c r="JR66" s="33" t="str">
        <f t="shared" si="79"/>
        <v/>
      </c>
      <c r="JT66" s="33" t="str">
        <f>IF(ISBLANK(JS66),"",IF(ISBLANK(VLOOKUP(JS66,role!A:E,2,FALSE)),"",VLOOKUP(JS66,role!A:E,2,FALSE)))</f>
        <v/>
      </c>
      <c r="JU66" s="33" t="str">
        <f>IF(ISBLANK(JS66),"",IF(ISBLANK(VLOOKUP(JS66,role!A:E,3,FALSE)),"",VLOOKUP(JS66,role!A:E,3,FALSE)))</f>
        <v/>
      </c>
      <c r="JV66" s="33" t="str">
        <f>IF(ISBLANK(JS66),"",IF(ISBLANK(VLOOKUP(JS66,role!A:E,4,FALSE)),"",VLOOKUP(JS66,role!A:E,4,FALSE)))</f>
        <v/>
      </c>
      <c r="JW66" s="33" t="str">
        <f>IF(ISBLANK(JS66),"",IF(ISBLANK(VLOOKUP(JS66,role!A:E,5,FALSE)),"",VLOOKUP(JS66,role!A:E,5,FALSE)))</f>
        <v/>
      </c>
      <c r="KC66" s="34"/>
      <c r="KF66" s="41"/>
      <c r="KH66" s="33" t="str">
        <f t="shared" si="80"/>
        <v/>
      </c>
      <c r="KI66" s="33" t="str">
        <f t="shared" si="81"/>
        <v/>
      </c>
      <c r="KJ66" s="33" t="str">
        <f t="shared" si="82"/>
        <v/>
      </c>
      <c r="KL66" s="33" t="str">
        <f>IF(ISBLANK(KK66),"",IF(ISBLANK(VLOOKUP(KK66,role!A:E,2,FALSE)),"",VLOOKUP(KK66,role!A:E,2,FALSE)))</f>
        <v/>
      </c>
      <c r="KM66" s="33" t="str">
        <f>IF(ISBLANK(KK66),"",IF(ISBLANK(VLOOKUP(KK66,role!A:E,3,FALSE)),"",VLOOKUP(KK66,role!A:E,3,FALSE)))</f>
        <v/>
      </c>
      <c r="KN66" s="33" t="str">
        <f>IF(ISBLANK(KK66),"",IF(ISBLANK(VLOOKUP(KK66,role!A:E,4,FALSE)),"",VLOOKUP(KK66,role!A:E,4,FALSE)))</f>
        <v/>
      </c>
      <c r="KO66" s="33" t="str">
        <f>IF(ISBLANK(KK66),"",IF(ISBLANK(VLOOKUP(KK66,role!A:E,5,FALSE)),"",VLOOKUP(KK66,role!A:E,5,FALSE)))</f>
        <v/>
      </c>
      <c r="KU66" s="34"/>
      <c r="KX66" s="41"/>
      <c r="KZ66" s="33" t="str">
        <f t="shared" si="83"/>
        <v/>
      </c>
      <c r="LA66" s="33" t="str">
        <f t="shared" si="84"/>
        <v/>
      </c>
      <c r="LB66" s="33" t="str">
        <f t="shared" si="85"/>
        <v/>
      </c>
      <c r="LD66" s="33" t="str">
        <f>IF(ISBLANK(LC66),"",IF(ISBLANK(VLOOKUP(LC66,role!A:E,2,FALSE)),"",VLOOKUP(LC66,role!A:E,2,FALSE)))</f>
        <v/>
      </c>
      <c r="LE66" s="33" t="str">
        <f>IF(ISBLANK(LC66),"",IF(ISBLANK(VLOOKUP(LC66,role!A:E,3,FALSE)),"",VLOOKUP(LC66,role!A:E,3,FALSE)))</f>
        <v/>
      </c>
      <c r="LF66" s="33" t="str">
        <f>IF(ISBLANK(LC66),"",IF(ISBLANK(VLOOKUP(LC66,role!A:E,4,FALSE)),"",VLOOKUP(LC66,role!A:E,4,FALSE)))</f>
        <v/>
      </c>
      <c r="LG66" s="33" t="str">
        <f>IF(ISBLANK(LC66),"",IF(ISBLANK(VLOOKUP(LC66,role!A:E,5,FALSE)),"",VLOOKUP(LC66,role!A:E,5,FALSE)))</f>
        <v/>
      </c>
      <c r="LM66" s="34"/>
      <c r="LP66" s="41"/>
      <c r="LR66" s="33" t="str">
        <f t="shared" si="86"/>
        <v/>
      </c>
      <c r="LS66" s="33" t="str">
        <f t="shared" si="87"/>
        <v/>
      </c>
      <c r="LT66" s="33" t="str">
        <f t="shared" si="88"/>
        <v/>
      </c>
      <c r="LV66" s="33" t="str">
        <f>IF(ISBLANK(LU66),"",IF(ISBLANK(VLOOKUP(LU66,role!A:E,2,FALSE)),"",VLOOKUP(LU66,role!A:E,2,FALSE)))</f>
        <v/>
      </c>
      <c r="LW66" s="33" t="str">
        <f>IF(ISBLANK(LU66),"",IF(ISBLANK(VLOOKUP(LU66,role!A:E,3,FALSE)),"",VLOOKUP(LU66,role!A:E,3,FALSE)))</f>
        <v/>
      </c>
      <c r="LX66" s="33" t="str">
        <f>IF(ISBLANK(LU66),"",IF(ISBLANK(VLOOKUP(LU66,role!A:E,4,FALSE)),"",VLOOKUP(LU66,role!A:E,4,FALSE)))</f>
        <v/>
      </c>
      <c r="LY66" s="33" t="str">
        <f>IF(ISBLANK(LU66),"",IF(ISBLANK(VLOOKUP(LU66,role!A:E,5,FALSE)),"",VLOOKUP(LU66,role!A:E,5,FALSE)))</f>
        <v/>
      </c>
      <c r="ME66" s="34"/>
      <c r="MH66" s="41"/>
      <c r="MJ66" s="33" t="str">
        <f t="shared" si="89"/>
        <v/>
      </c>
      <c r="MK66" s="33" t="str">
        <f t="shared" si="90"/>
        <v/>
      </c>
      <c r="ML66" s="33" t="str">
        <f t="shared" si="91"/>
        <v/>
      </c>
      <c r="MN66" s="33" t="str">
        <f>IF(ISBLANK(MM66),"",IF(ISBLANK(VLOOKUP(MM66,role!A:E,2,FALSE)),"",VLOOKUP(MM66,role!A:E,2,FALSE)))</f>
        <v/>
      </c>
      <c r="MO66" s="33" t="str">
        <f>IF(ISBLANK(MM66),"",IF(ISBLANK(VLOOKUP(MM66,role!A:E,3,FALSE)),"",VLOOKUP(MM66,role!A:E,3,FALSE)))</f>
        <v/>
      </c>
      <c r="MP66" s="33" t="str">
        <f>IF(ISBLANK(MM66),"",IF(ISBLANK(VLOOKUP(MM66,role!A:E,4,FALSE)),"",VLOOKUP(MM66,role!A:E,4,FALSE)))</f>
        <v/>
      </c>
      <c r="MQ66" s="33" t="str">
        <f>IF(ISBLANK(MM66),"",IF(ISBLANK(VLOOKUP(MM66,role!A:E,5,FALSE)),"",VLOOKUP(MM66,role!A:E,5,FALSE)))</f>
        <v/>
      </c>
      <c r="MW66" s="34"/>
      <c r="MZ66" s="41"/>
      <c r="NB66" s="33" t="str">
        <f t="shared" si="92"/>
        <v/>
      </c>
      <c r="NC66" s="33" t="str">
        <f t="shared" si="93"/>
        <v/>
      </c>
      <c r="ND66" s="33" t="str">
        <f t="shared" si="94"/>
        <v/>
      </c>
      <c r="NF66" s="33" t="str">
        <f>IF(ISBLANK(NE66),"",IF(ISBLANK(VLOOKUP(NE66,role!A:E,2,FALSE)),"",VLOOKUP(NE66,role!A:E,2,FALSE)))</f>
        <v/>
      </c>
      <c r="NG66" s="33" t="str">
        <f>IF(ISBLANK(NE66),"",IF(ISBLANK(VLOOKUP(NE66,role!A:E,3,FALSE)),"",VLOOKUP(NE66,role!A:E,3,FALSE)))</f>
        <v/>
      </c>
      <c r="NH66" s="33" t="str">
        <f>IF(ISBLANK(NE66),"",IF(ISBLANK(VLOOKUP(NE66,role!A:E,4,FALSE)),"",VLOOKUP(NE66,role!A:E,4,FALSE)))</f>
        <v/>
      </c>
      <c r="NI66" s="33" t="str">
        <f>IF(ISBLANK(NE66),"",IF(ISBLANK(VLOOKUP(NE66,role!A:E,5,FALSE)),"",VLOOKUP(NE66,role!A:E,5,FALSE)))</f>
        <v/>
      </c>
      <c r="NO66" s="34"/>
      <c r="NR66" s="41"/>
      <c r="NT66" s="33" t="str">
        <f t="shared" si="95"/>
        <v/>
      </c>
      <c r="NU66" s="33" t="str">
        <f t="shared" si="96"/>
        <v/>
      </c>
      <c r="NV66" s="33" t="str">
        <f t="shared" si="97"/>
        <v/>
      </c>
      <c r="NX66" s="33" t="str">
        <f>IF(ISBLANK(NW66),"",IF(ISBLANK(VLOOKUP(NW66,role!A:E,2,FALSE)),"",VLOOKUP(NW66,role!A:E,2,FALSE)))</f>
        <v/>
      </c>
      <c r="NY66" s="33" t="str">
        <f>IF(ISBLANK(NW66),"",IF(ISBLANK(VLOOKUP(NW66,role!A:E,3,FALSE)),"",VLOOKUP(NW66,role!A:E,3,FALSE)))</f>
        <v/>
      </c>
      <c r="NZ66" s="33" t="str">
        <f>IF(ISBLANK(NW66),"",IF(ISBLANK(VLOOKUP(NW66,role!A:E,4,FALSE)),"",VLOOKUP(NW66,role!A:E,4,FALSE)))</f>
        <v/>
      </c>
      <c r="OA66" s="33" t="str">
        <f>IF(ISBLANK(NW66),"",IF(ISBLANK(VLOOKUP(NW66,role!A:E,5,FALSE)),"",VLOOKUP(NW66,role!A:E,5,FALSE)))</f>
        <v/>
      </c>
      <c r="OG66" s="34"/>
      <c r="OJ66" s="41"/>
      <c r="OL66" s="33" t="str">
        <f t="shared" si="98"/>
        <v/>
      </c>
      <c r="OM66" s="33" t="str">
        <f t="shared" si="99"/>
        <v/>
      </c>
      <c r="ON66" s="33" t="str">
        <f t="shared" si="100"/>
        <v/>
      </c>
      <c r="OP66" s="33" t="str">
        <f>IF(ISBLANK(OO66),"",IF(ISBLANK(VLOOKUP(OO66,role!A:E,2,FALSE)),"",VLOOKUP(OO66,role!A:E,2,FALSE)))</f>
        <v/>
      </c>
      <c r="OQ66" s="33" t="str">
        <f>IF(ISBLANK(OO66),"",IF(ISBLANK(VLOOKUP(OO66,role!A:E,3,FALSE)),"",VLOOKUP(OO66,role!A:E,3,FALSE)))</f>
        <v/>
      </c>
      <c r="OR66" s="33" t="str">
        <f>IF(ISBLANK(OO66),"",IF(ISBLANK(VLOOKUP(OO66,role!A:E,4,FALSE)),"",VLOOKUP(OO66,role!A:E,4,FALSE)))</f>
        <v/>
      </c>
      <c r="OS66" s="33" t="str">
        <f>IF(ISBLANK(OO66),"",IF(ISBLANK(VLOOKUP(OO66,role!A:E,5,FALSE)),"",VLOOKUP(OO66,role!A:E,5,FALSE)))</f>
        <v/>
      </c>
      <c r="OY66" s="34"/>
      <c r="PB66" s="34"/>
      <c r="PC66" s="35"/>
      <c r="PD66" s="36" t="str">
        <f t="shared" si="101"/>
        <v/>
      </c>
      <c r="PF66" s="33" t="str">
        <f>IF(ISBLANK(PE66),"",IF(ISBLANK(VLOOKUP(PE66,role!A:E,2,FALSE)),"",VLOOKUP(PE66,role!A:E,2,FALSE)))</f>
        <v/>
      </c>
      <c r="PG66" s="33" t="str">
        <f>IF(ISBLANK(PE66),"",IF(ISBLANK(VLOOKUP(PE66,role!A:E,3,FALSE)),"",VLOOKUP(PE66,role!A:E,3,FALSE)))</f>
        <v/>
      </c>
      <c r="PH66" s="33" t="str">
        <f>IF(ISBLANK(PE66),"",IF(ISBLANK(VLOOKUP(PE66,role!A:E,4,FALSE)),"",VLOOKUP(PE66,role!A:E,4,FALSE)))</f>
        <v/>
      </c>
      <c r="PI66" s="33" t="str">
        <f>IF(ISBLANK(PE66),"",IF(ISBLANK(VLOOKUP(PE66,role!A:E,5,FALSE)),"",VLOOKUP(PE66,role!A:E,5,FALSE)))</f>
        <v/>
      </c>
      <c r="PJ66" s="38"/>
      <c r="PK66" s="36" t="str">
        <f t="shared" si="102"/>
        <v/>
      </c>
      <c r="PM66" s="33" t="str">
        <f>IF(ISBLANK(PL66),"",IF(ISBLANK(VLOOKUP(PL66,role!A:E,2,FALSE)),"",VLOOKUP(PL66,role!A:E,2,FALSE)))</f>
        <v/>
      </c>
      <c r="PN66" s="33" t="str">
        <f>IF(ISBLANK(PL66),"",IF(ISBLANK(VLOOKUP(PL66,role!A:E,3,FALSE)),"",VLOOKUP(PL66,role!A:E,3,FALSE)))</f>
        <v/>
      </c>
      <c r="PO66" s="33" t="str">
        <f>IF(ISBLANK(PL66),"",IF(ISBLANK(VLOOKUP(PL66,role!A:E,4,FALSE)),"",VLOOKUP(PL66,role!A:E,4,FALSE)))</f>
        <v/>
      </c>
      <c r="PP66" s="33" t="str">
        <f>IF(ISBLANK(PL66),"",IF(ISBLANK(VLOOKUP(PL66,role!A:E,5,FALSE)),"",VLOOKUP(PL66,role!A:E,5,FALSE)))</f>
        <v/>
      </c>
      <c r="PQ66" s="38"/>
      <c r="PR66" s="36" t="str">
        <f t="shared" si="103"/>
        <v/>
      </c>
      <c r="PT66" s="33" t="str">
        <f>IF(ISBLANK(PS66),"",IF(ISBLANK(VLOOKUP(PS66,role!A:E,2,FALSE)),"",VLOOKUP(PS66,role!A:E,2,FALSE)))</f>
        <v/>
      </c>
      <c r="PU66" s="33" t="str">
        <f>IF(ISBLANK(PS66),"",IF(ISBLANK(VLOOKUP(PS66,role!A:E,3,FALSE)),"",VLOOKUP(PS66,role!A:E,3,FALSE)))</f>
        <v/>
      </c>
      <c r="PV66" s="33" t="str">
        <f>IF(ISBLANK(PS66),"",IF(ISBLANK(VLOOKUP(PS66,role!A:E,4,FALSE)),"",VLOOKUP(PS66,role!A:E,4,FALSE)))</f>
        <v/>
      </c>
      <c r="PW66" s="33" t="str">
        <f>IF(ISBLANK(PS66),"",IF(ISBLANK(VLOOKUP(PS66,role!A:E,5,FALSE)),"",VLOOKUP(PS66,role!A:E,5,FALSE)))</f>
        <v/>
      </c>
      <c r="PX66" s="38"/>
      <c r="PY66" s="36" t="str">
        <f t="shared" si="104"/>
        <v/>
      </c>
      <c r="QA66" s="33" t="str">
        <f>IF(ISBLANK(PZ66),"",IF(ISBLANK(VLOOKUP(PZ66,role!A:E,2,FALSE)),"",VLOOKUP(PZ66,role!A:E,2,FALSE)))</f>
        <v/>
      </c>
      <c r="QB66" s="33" t="str">
        <f>IF(ISBLANK(PZ66),"",IF(ISBLANK(VLOOKUP(PZ66,role!A:E,3,FALSE)),"",VLOOKUP(PZ66,role!A:E,3,FALSE)))</f>
        <v/>
      </c>
      <c r="QC66" s="33" t="str">
        <f>IF(ISBLANK(PZ66),"",IF(ISBLANK(VLOOKUP(PZ66,role!A:E,4,FALSE)),"",VLOOKUP(PZ66,role!A:E,4,FALSE)))</f>
        <v/>
      </c>
      <c r="QD66" s="33" t="str">
        <f>IF(ISBLANK(PZ66),"",IF(ISBLANK(VLOOKUP(PZ66,role!A:E,5,FALSE)),"",VLOOKUP(PZ66,role!A:E,5,FALSE)))</f>
        <v/>
      </c>
      <c r="QE66" s="38"/>
      <c r="QF66" s="36" t="str">
        <f t="shared" si="105"/>
        <v/>
      </c>
      <c r="QH66" s="33" t="str">
        <f>IF(ISBLANK(QG66),"",IF(ISBLANK(VLOOKUP(QG66,role!A:E,2,FALSE)),"",VLOOKUP(QG66,role!A:E,2,FALSE)))</f>
        <v/>
      </c>
      <c r="QI66" s="33" t="str">
        <f>IF(ISBLANK(QG66),"",IF(ISBLANK(VLOOKUP(QG66,role!A:E,3,FALSE)),"",VLOOKUP(QG66,role!A:E,3,FALSE)))</f>
        <v/>
      </c>
      <c r="QJ66" s="33" t="str">
        <f>IF(ISBLANK(QG66),"",IF(ISBLANK(VLOOKUP(QG66,role!A:E,4,FALSE)),"",VLOOKUP(QG66,role!A:E,4,FALSE)))</f>
        <v/>
      </c>
      <c r="QK66" s="33" t="str">
        <f>IF(ISBLANK(QG66),"",IF(ISBLANK(VLOOKUP(QG66,role!A:E,5,FALSE)),"",VLOOKUP(QG66,role!A:E,5,FALSE)))</f>
        <v/>
      </c>
      <c r="QL66" s="34"/>
      <c r="QM66" s="38"/>
      <c r="QN66" s="36" t="str">
        <f t="shared" si="106"/>
        <v/>
      </c>
      <c r="QP66" s="33" t="str">
        <f>IF(ISBLANK(QO66),"",IF(ISBLANK(VLOOKUP(QO66,role!A:E,2,FALSE)),"",VLOOKUP(QO66,role!A:E,2,FALSE)))</f>
        <v/>
      </c>
      <c r="QQ66" s="33" t="str">
        <f>IF(ISBLANK(QO66),"",IF(ISBLANK(VLOOKUP(QO66,role!A:E,3,FALSE)),"",VLOOKUP(QO66,role!A:E,3,FALSE)))</f>
        <v/>
      </c>
      <c r="QR66" s="33" t="str">
        <f>IF(ISBLANK(QO66),"",IF(ISBLANK(VLOOKUP(QO66,role!A:E,4,FALSE)),"",VLOOKUP(QO66,role!A:E,4,FALSE)))</f>
        <v/>
      </c>
      <c r="QS66" s="33" t="str">
        <f>IF(ISBLANK(QO66),"",IF(ISBLANK(VLOOKUP(QO66,role!A:E,5,FALSE)),"",VLOOKUP(QO66,role!A:E,5,FALSE)))</f>
        <v/>
      </c>
      <c r="QT66" s="38"/>
      <c r="QU66" s="36" t="str">
        <f t="shared" si="107"/>
        <v/>
      </c>
      <c r="QW66" s="33" t="str">
        <f>IF(ISBLANK(QV66),"",IF(ISBLANK(VLOOKUP(QV66,role!A:E,2,FALSE)),"",VLOOKUP(QV66,role!A:E,2,FALSE)))</f>
        <v/>
      </c>
      <c r="QX66" s="33" t="str">
        <f>IF(ISBLANK(QV66),"",IF(ISBLANK(VLOOKUP(QV66,role!A:E,3,FALSE)),"",VLOOKUP(QV66,role!A:E,3,FALSE)))</f>
        <v/>
      </c>
      <c r="QY66" s="33" t="str">
        <f>IF(ISBLANK(QV66),"",IF(ISBLANK(VLOOKUP(QV66,role!A:E,4,FALSE)),"",VLOOKUP(QV66,role!A:E,4,FALSE)))</f>
        <v/>
      </c>
      <c r="QZ66" s="33" t="str">
        <f>IF(ISBLANK(QV66),"",IF(ISBLANK(VLOOKUP(QV66,role!A:E,5,FALSE)),"",VLOOKUP(QV66,role!A:E,5,FALSE)))</f>
        <v/>
      </c>
      <c r="RA66" s="38"/>
      <c r="RB66" s="36" t="str">
        <f t="shared" si="108"/>
        <v/>
      </c>
      <c r="RD66" s="33" t="str">
        <f>IF(ISBLANK(RC66),"",IF(ISBLANK(VLOOKUP(RC66,role!A:E,2,FALSE)),"",VLOOKUP(RC66,role!A:E,2,FALSE)))</f>
        <v/>
      </c>
      <c r="RE66" s="33" t="str">
        <f>IF(ISBLANK(RC66),"",IF(ISBLANK(VLOOKUP(RC66,role!A:E,3,FALSE)),"",VLOOKUP(RC66,role!A:E,3,FALSE)))</f>
        <v/>
      </c>
      <c r="RF66" s="33" t="str">
        <f>IF(ISBLANK(RC66),"",IF(ISBLANK(VLOOKUP(RC66,role!A:E,4,FALSE)),"",VLOOKUP(RC66,role!A:E,4,FALSE)))</f>
        <v/>
      </c>
      <c r="RG66" s="33" t="str">
        <f>IF(ISBLANK(RC66),"",IF(ISBLANK(VLOOKUP(RC66,role!A:E,5,FALSE)),"",VLOOKUP(RC66,role!A:E,5,FALSE)))</f>
        <v/>
      </c>
      <c r="RH66" s="38"/>
      <c r="RI66" s="36" t="str">
        <f t="shared" si="109"/>
        <v/>
      </c>
      <c r="RK66" s="33" t="str">
        <f>IF(ISBLANK(RJ66),"",IF(ISBLANK(VLOOKUP(RJ66,role!A:E,2,FALSE)),"",VLOOKUP(RJ66,role!A:E,2,FALSE)))</f>
        <v/>
      </c>
      <c r="RL66" s="33" t="str">
        <f>IF(ISBLANK(RJ66),"",IF(ISBLANK(VLOOKUP(RJ66,role!A:E,3,FALSE)),"",VLOOKUP(RJ66,role!A:E,3,FALSE)))</f>
        <v/>
      </c>
      <c r="RM66" s="33" t="str">
        <f>IF(ISBLANK(RJ66),"",IF(ISBLANK(VLOOKUP(RJ66,role!A:E,4,FALSE)),"",VLOOKUP(RJ66,role!A:E,4,FALSE)))</f>
        <v/>
      </c>
      <c r="RN66" s="33" t="str">
        <f>IF(ISBLANK(RJ66),"",IF(ISBLANK(VLOOKUP(RJ66,role!A:E,5,FALSE)),"",VLOOKUP(RJ66,role!A:E,5,FALSE)))</f>
        <v/>
      </c>
      <c r="RO66" s="38"/>
      <c r="RP66" s="36" t="str">
        <f t="shared" si="110"/>
        <v/>
      </c>
      <c r="RR66" s="33" t="str">
        <f t="shared" si="111"/>
        <v/>
      </c>
      <c r="RS66" s="33" t="str">
        <f t="shared" si="112"/>
        <v/>
      </c>
      <c r="RT66" s="33" t="str">
        <f t="shared" si="113"/>
        <v/>
      </c>
      <c r="RU66" s="33" t="str">
        <f t="shared" si="114"/>
        <v/>
      </c>
      <c r="RV66" s="34"/>
      <c r="RW66" s="35"/>
      <c r="RY66" s="33" t="str">
        <f t="shared" si="115"/>
        <v/>
      </c>
      <c r="RZ66" s="41"/>
      <c r="SA66" s="33" t="str">
        <f t="shared" si="116"/>
        <v/>
      </c>
      <c r="SC66" s="33" t="str">
        <f t="shared" si="117"/>
        <v/>
      </c>
      <c r="SE66" s="33" t="str">
        <f t="shared" si="118"/>
        <v/>
      </c>
      <c r="SG66" s="33" t="str">
        <f t="shared" si="119"/>
        <v/>
      </c>
      <c r="SI66" s="33" t="str">
        <f t="shared" si="120"/>
        <v/>
      </c>
      <c r="SK66" s="33" t="str">
        <f t="shared" si="121"/>
        <v/>
      </c>
      <c r="SM66" s="33" t="str">
        <f t="shared" si="122"/>
        <v/>
      </c>
      <c r="SO66" s="33" t="str">
        <f t="shared" si="123"/>
        <v/>
      </c>
      <c r="SQ66" s="33" t="str">
        <f t="shared" si="124"/>
        <v/>
      </c>
      <c r="SS66" s="33" t="str">
        <f t="shared" si="125"/>
        <v/>
      </c>
      <c r="ST66" s="34"/>
      <c r="SV66" s="33" t="str">
        <f t="shared" si="126"/>
        <v/>
      </c>
      <c r="SX66" s="33" t="str">
        <f t="shared" si="127"/>
        <v/>
      </c>
      <c r="SZ66" s="33" t="str">
        <f t="shared" si="128"/>
        <v/>
      </c>
      <c r="TB66" s="33" t="str">
        <f t="shared" si="129"/>
        <v/>
      </c>
      <c r="TD66" s="33" t="str">
        <f t="shared" si="130"/>
        <v/>
      </c>
      <c r="TE66" s="34"/>
      <c r="TG66" s="33" t="str">
        <f t="shared" si="131"/>
        <v/>
      </c>
      <c r="TI66" s="33" t="str">
        <f t="shared" si="132"/>
        <v/>
      </c>
      <c r="TK66" s="33" t="str">
        <f t="shared" si="133"/>
        <v/>
      </c>
      <c r="TM66" s="33" t="str">
        <f t="shared" si="134"/>
        <v/>
      </c>
      <c r="TO66" s="33" t="str">
        <f t="shared" si="135"/>
        <v/>
      </c>
      <c r="TP66" s="34"/>
      <c r="TR66" s="33" t="str">
        <f t="shared" si="136"/>
        <v/>
      </c>
      <c r="TT66" s="33" t="str">
        <f t="shared" si="137"/>
        <v/>
      </c>
      <c r="TV66" s="33" t="str">
        <f t="shared" si="138"/>
        <v/>
      </c>
      <c r="TX66" s="33" t="str">
        <f t="shared" si="139"/>
        <v/>
      </c>
      <c r="TZ66" s="33" t="str">
        <f t="shared" si="140"/>
        <v/>
      </c>
      <c r="UA66" s="34"/>
      <c r="UC66" s="33" t="str">
        <f t="shared" si="141"/>
        <v/>
      </c>
      <c r="UE66" s="33" t="str">
        <f t="shared" si="142"/>
        <v/>
      </c>
      <c r="UG66" s="33" t="str">
        <f t="shared" si="143"/>
        <v/>
      </c>
      <c r="UI66" s="33" t="str">
        <f t="shared" si="144"/>
        <v/>
      </c>
      <c r="UK66" s="33" t="str">
        <f t="shared" si="145"/>
        <v/>
      </c>
      <c r="UL66" s="34"/>
      <c r="UN66" s="33" t="str">
        <f t="shared" si="146"/>
        <v/>
      </c>
      <c r="UO66" s="33" t="str">
        <f t="shared" si="147"/>
        <v/>
      </c>
      <c r="UQ66" s="33" t="str">
        <f t="shared" si="148"/>
        <v/>
      </c>
      <c r="UR66" s="33" t="str">
        <f t="shared" si="149"/>
        <v/>
      </c>
      <c r="UT66" s="33" t="str">
        <f t="shared" si="150"/>
        <v/>
      </c>
      <c r="UU66" s="33" t="str">
        <f t="shared" si="151"/>
        <v/>
      </c>
      <c r="UW66" s="33" t="str">
        <f t="shared" si="152"/>
        <v/>
      </c>
      <c r="UX66" s="33" t="str">
        <f t="shared" si="153"/>
        <v/>
      </c>
      <c r="UZ66" s="33" t="str">
        <f t="shared" si="154"/>
        <v/>
      </c>
      <c r="VA66" s="33" t="str">
        <f t="shared" si="155"/>
        <v/>
      </c>
      <c r="VB66" s="37"/>
      <c r="VC66" s="35"/>
      <c r="VD66" s="36" t="str">
        <f t="shared" si="156"/>
        <v/>
      </c>
      <c r="VE66" s="36" t="str">
        <f t="shared" si="157"/>
        <v/>
      </c>
      <c r="VG66" s="36" t="str">
        <f t="shared" si="158"/>
        <v/>
      </c>
      <c r="VH66" s="36" t="str">
        <f t="shared" si="159"/>
        <v/>
      </c>
      <c r="VJ66" s="36" t="str">
        <f t="shared" si="160"/>
        <v/>
      </c>
      <c r="VK66" s="36" t="str">
        <f t="shared" si="161"/>
        <v/>
      </c>
      <c r="VM66" s="36" t="str">
        <f t="shared" si="162"/>
        <v/>
      </c>
      <c r="VN66" s="36" t="str">
        <f t="shared" si="163"/>
        <v/>
      </c>
      <c r="VP66" s="36" t="str">
        <f t="shared" si="164"/>
        <v/>
      </c>
      <c r="VQ66" s="36" t="str">
        <f t="shared" si="165"/>
        <v/>
      </c>
      <c r="VR66" s="34"/>
      <c r="VT66" s="36" t="str">
        <f t="shared" si="166"/>
        <v/>
      </c>
      <c r="VU66" s="36" t="str">
        <f t="shared" si="167"/>
        <v/>
      </c>
      <c r="VW66" s="36" t="str">
        <f t="shared" si="168"/>
        <v/>
      </c>
      <c r="VX66" s="36" t="str">
        <f t="shared" si="169"/>
        <v/>
      </c>
      <c r="VZ66" s="36" t="str">
        <f t="shared" si="170"/>
        <v/>
      </c>
      <c r="WA66" s="36" t="str">
        <f t="shared" si="171"/>
        <v/>
      </c>
      <c r="WC66" s="36" t="str">
        <f t="shared" si="172"/>
        <v/>
      </c>
      <c r="WD66" s="36" t="str">
        <f t="shared" si="173"/>
        <v/>
      </c>
      <c r="WF66" s="36" t="str">
        <f t="shared" si="174"/>
        <v/>
      </c>
      <c r="WG66" s="36" t="str">
        <f t="shared" si="175"/>
        <v/>
      </c>
      <c r="WH66" s="34"/>
      <c r="WK66" s="33" t="str">
        <f t="shared" si="176"/>
        <v/>
      </c>
      <c r="WL66" s="35"/>
      <c r="WM66" s="38"/>
      <c r="WN66" s="36" t="str">
        <f t="shared" si="177"/>
        <v/>
      </c>
      <c r="WO66" s="33" t="str">
        <f t="shared" si="178"/>
        <v/>
      </c>
      <c r="WR66" s="36" t="str">
        <f t="shared" si="179"/>
        <v/>
      </c>
      <c r="WS66" s="33" t="str">
        <f t="shared" si="180"/>
        <v/>
      </c>
      <c r="WV66" s="36" t="str">
        <f t="shared" si="181"/>
        <v/>
      </c>
      <c r="WW66" s="33" t="str">
        <f t="shared" si="182"/>
        <v/>
      </c>
      <c r="WZ66" s="36" t="str">
        <f t="shared" si="183"/>
        <v/>
      </c>
      <c r="XA66" s="33" t="str">
        <f t="shared" si="184"/>
        <v/>
      </c>
      <c r="XB66" s="33"/>
      <c r="XD66" s="36" t="str">
        <f t="shared" si="185"/>
        <v/>
      </c>
      <c r="XE66" s="33" t="str">
        <f t="shared" si="186"/>
        <v/>
      </c>
      <c r="XF66" s="39"/>
      <c r="XG66" s="33" t="str">
        <f t="shared" si="187"/>
        <v/>
      </c>
      <c r="XH66" s="33" t="str">
        <f t="shared" si="188"/>
        <v/>
      </c>
      <c r="XI66" s="33" t="str">
        <f t="shared" si="189"/>
        <v/>
      </c>
      <c r="XJ66" s="33" t="str">
        <f t="shared" si="190"/>
        <v/>
      </c>
      <c r="XK66" s="33" t="str">
        <f t="shared" si="191"/>
        <v/>
      </c>
      <c r="XL66" s="33" t="str">
        <f t="shared" si="192"/>
        <v/>
      </c>
      <c r="XM66" s="33" t="str">
        <f t="shared" si="193"/>
        <v/>
      </c>
      <c r="XN66" s="33" t="str">
        <f t="shared" si="194"/>
        <v/>
      </c>
      <c r="XO66" s="33" t="str">
        <f t="shared" si="195"/>
        <v/>
      </c>
    </row>
    <row r="67" spans="3:639" s="32" customFormat="1" x14ac:dyDescent="0.25">
      <c r="C67" s="33" t="str">
        <f t="shared" si="20"/>
        <v/>
      </c>
      <c r="E67" s="32" t="str">
        <f t="shared" si="21"/>
        <v/>
      </c>
      <c r="F67" s="33" t="str">
        <f t="shared" si="22"/>
        <v/>
      </c>
      <c r="G67" s="33" t="str">
        <f t="shared" si="23"/>
        <v/>
      </c>
      <c r="J67" s="33" t="str">
        <f t="shared" si="24"/>
        <v/>
      </c>
      <c r="K67" s="33" t="str">
        <f t="shared" si="25"/>
        <v/>
      </c>
      <c r="L67" s="33" t="str">
        <f t="shared" si="26"/>
        <v/>
      </c>
      <c r="N67" s="33" t="str">
        <f t="shared" si="27"/>
        <v/>
      </c>
      <c r="O67" s="33" t="str">
        <f t="shared" si="28"/>
        <v/>
      </c>
      <c r="Q67" s="33" t="str">
        <f t="shared" si="29"/>
        <v/>
      </c>
      <c r="R67" s="33" t="str">
        <f t="shared" si="30"/>
        <v/>
      </c>
      <c r="S67" s="33"/>
      <c r="T67" s="33"/>
      <c r="U67" s="33" t="str">
        <f t="shared" si="31"/>
        <v/>
      </c>
      <c r="V67" s="33" t="str">
        <f t="shared" si="32"/>
        <v/>
      </c>
      <c r="W67" s="33"/>
      <c r="Y67" s="33" t="str">
        <f>IF(ISBLANK(X67),"",VLOOKUP(X67,resource_type!A:C,3,FALSE))</f>
        <v/>
      </c>
      <c r="Z67" s="33" t="str">
        <f>IF(ISBLANK(X67),"",VLOOKUP(X67,resource_type!A:C,2,FALSE))</f>
        <v/>
      </c>
      <c r="AA67" s="33" t="str">
        <f t="shared" si="33"/>
        <v/>
      </c>
      <c r="AB67" s="33" t="str">
        <f t="shared" si="34"/>
        <v/>
      </c>
      <c r="AD67" s="33" t="str">
        <f>IF(ISBLANK(AC67),"",VLOOKUP(AC67,resource_type!A:C,3,FALSE))</f>
        <v/>
      </c>
      <c r="AF67" s="33" t="str">
        <f>IF(ISBLANK(AE67),"",VLOOKUP(AE67,resource_type!A:C,3,FALSE))</f>
        <v/>
      </c>
      <c r="AG67" s="34"/>
      <c r="AI67" s="33" t="str">
        <f t="shared" si="35"/>
        <v/>
      </c>
      <c r="AK67" s="33" t="str">
        <f t="shared" si="36"/>
        <v/>
      </c>
      <c r="AM67" s="33" t="str">
        <f t="shared" si="37"/>
        <v/>
      </c>
      <c r="AO67" s="33" t="str">
        <f t="shared" si="38"/>
        <v/>
      </c>
      <c r="AP67" s="54"/>
      <c r="AQ67" s="35"/>
      <c r="AR67" s="36" t="str">
        <f t="shared" si="39"/>
        <v/>
      </c>
      <c r="AS67" s="36" t="str">
        <f t="shared" si="40"/>
        <v/>
      </c>
      <c r="AT67" s="35"/>
      <c r="AV67" s="33" t="str">
        <f t="shared" si="41"/>
        <v/>
      </c>
      <c r="AW67" s="33" t="str">
        <f t="shared" si="42"/>
        <v/>
      </c>
      <c r="AX67" s="33" t="str">
        <f t="shared" si="43"/>
        <v/>
      </c>
      <c r="AZ67" s="33" t="str">
        <f>IF(ISBLANK(AY67),"",IF(ISBLANK(VLOOKUP(AY67,role!A:E,2,FALSE)),"",VLOOKUP(AY67,role!A:E,2,FALSE)))</f>
        <v/>
      </c>
      <c r="BA67" s="33" t="str">
        <f>IF(ISBLANK(AY67),"",IF(ISBLANK(VLOOKUP(AY67,role!A:E,3,FALSE)),"",VLOOKUP(AY67,role!A:E,3,FALSE)))</f>
        <v/>
      </c>
      <c r="BB67" s="33" t="str">
        <f>IF(ISBLANK(AY67),"",IF(ISBLANK(VLOOKUP(AY67,role!A:E,4,FALSE)),"",VLOOKUP(AY67,role!A:E,4,FALSE)))</f>
        <v/>
      </c>
      <c r="BC67" s="33" t="str">
        <f>IF(ISBLANK(AY67),"",IF(ISBLANK(VLOOKUP(AY67,role!A:E,5,FALSE)),"",VLOOKUP(AY67,role!A:E,5,FALSE)))</f>
        <v/>
      </c>
      <c r="BE67" s="33" t="str">
        <f>IF(ISBLANK(BD67),"",IF(ISBLANK(VLOOKUP(BD67,role!A:E,2,FALSE)),"",VLOOKUP(BD67,role!A:E,2,FALSE)))</f>
        <v/>
      </c>
      <c r="BF67" s="33" t="str">
        <f>IF(ISBLANK(BD67),"",IF(ISBLANK(VLOOKUP(BD67,role!A:E,3,FALSE)),"",VLOOKUP(BD67,role!A:E,3,FALSE)))</f>
        <v/>
      </c>
      <c r="BG67" s="33" t="str">
        <f>IF(ISBLANK(BD67),"",IF(ISBLANK(VLOOKUP(BD67,role!A:E,4,FALSE)),"",VLOOKUP(BD67,role!A:E,4,FALSE)))</f>
        <v/>
      </c>
      <c r="BH67" s="33" t="str">
        <f>IF(ISBLANK(BD67),"",IF(ISBLANK(VLOOKUP(BD67,role!A:E,5,FALSE)),"",VLOOKUP(BD67,role!A:E,5,FALSE)))</f>
        <v/>
      </c>
      <c r="BN67" s="34"/>
      <c r="BQ67" s="41"/>
      <c r="BS67" s="33" t="str">
        <f t="shared" si="44"/>
        <v/>
      </c>
      <c r="BT67" s="33" t="str">
        <f t="shared" si="45"/>
        <v/>
      </c>
      <c r="BU67" s="33" t="str">
        <f t="shared" si="46"/>
        <v/>
      </c>
      <c r="BW67" s="33" t="str">
        <f>IF(ISBLANK(BV67),"",IF(ISBLANK(VLOOKUP(BV67,role!A:E,2,FALSE)),"",VLOOKUP(BV67,role!A:E,2,FALSE)))</f>
        <v/>
      </c>
      <c r="BX67" s="33" t="str">
        <f>IF(ISBLANK(BV67),"",IF(ISBLANK(VLOOKUP(BV67,role!A:E,3,FALSE)),"",VLOOKUP(BV67,role!A:E,3,FALSE)))</f>
        <v/>
      </c>
      <c r="BY67" s="33" t="str">
        <f>IF(ISBLANK(BV67),"",IF(ISBLANK(VLOOKUP(BV67,role!A:E,4,FALSE)),"",VLOOKUP(BV67,role!A:E,4,FALSE)))</f>
        <v/>
      </c>
      <c r="BZ67" s="33" t="str">
        <f>IF(ISBLANK(BV67),"",IF(ISBLANK(VLOOKUP(BV67,role!A:E,5,FALSE)),"",VLOOKUP(BV67,role!A:E,5,FALSE)))</f>
        <v/>
      </c>
      <c r="CB67" s="33" t="str">
        <f>IF(ISBLANK(CA67),"",IF(ISBLANK(VLOOKUP(CA67,role!A:E,2,FALSE)),"",VLOOKUP(CA67,role!A:E,2,FALSE)))</f>
        <v/>
      </c>
      <c r="CC67" s="33" t="str">
        <f>IF(ISBLANK(CA67),"",IF(ISBLANK(VLOOKUP(CA67,role!A:E,3,FALSE)),"",VLOOKUP(CA67,role!A:E,3,FALSE)))</f>
        <v/>
      </c>
      <c r="CD67" s="33" t="str">
        <f>IF(ISBLANK(CA67),"",IF(ISBLANK(VLOOKUP(CA67,role!A:E,4,FALSE)),"",VLOOKUP(CA67,role!A:E,4,FALSE)))</f>
        <v/>
      </c>
      <c r="CE67" s="33" t="str">
        <f>IF(ISBLANK(CA67),"",IF(ISBLANK(VLOOKUP(CA67,role!A:E,5,FALSE)),"",VLOOKUP(CA67,role!A:E,5,FALSE)))</f>
        <v/>
      </c>
      <c r="CK67" s="34"/>
      <c r="CN67" s="41"/>
      <c r="CP67" s="33" t="str">
        <f t="shared" si="47"/>
        <v/>
      </c>
      <c r="CQ67" s="33" t="str">
        <f t="shared" si="48"/>
        <v/>
      </c>
      <c r="CR67" s="33" t="str">
        <f t="shared" si="49"/>
        <v/>
      </c>
      <c r="CT67" s="33" t="str">
        <f>IF(ISBLANK(CS67),"",IF(ISBLANK(VLOOKUP(CS67,role!A:E,2,FALSE)),"",VLOOKUP(CS67,role!A:E,2,FALSE)))</f>
        <v/>
      </c>
      <c r="CU67" s="33" t="str">
        <f>IF(ISBLANK(CS67),"",IF(ISBLANK(VLOOKUP(CS67,role!A:E,3,FALSE)),"",VLOOKUP(CS67,role!A:E,3,FALSE)))</f>
        <v/>
      </c>
      <c r="CV67" s="33" t="str">
        <f>IF(ISBLANK(CS67),"",IF(ISBLANK(VLOOKUP(CS67,role!A:E,4,FALSE)),"",VLOOKUP(CS67,role!A:E,4,FALSE)))</f>
        <v/>
      </c>
      <c r="CW67" s="33" t="str">
        <f>IF(ISBLANK(CS67),"",IF(ISBLANK(VLOOKUP(CS67,role!A:E,5,FALSE)),"",VLOOKUP(CS67,role!A:E,5,FALSE)))</f>
        <v/>
      </c>
      <c r="DC67" s="34"/>
      <c r="DF67" s="41"/>
      <c r="DH67" s="33" t="str">
        <f t="shared" si="50"/>
        <v/>
      </c>
      <c r="DI67" s="33" t="str">
        <f t="shared" si="51"/>
        <v/>
      </c>
      <c r="DJ67" s="33" t="str">
        <f t="shared" si="52"/>
        <v/>
      </c>
      <c r="DL67" s="33" t="str">
        <f>IF(ISBLANK(DK67),"",IF(ISBLANK(VLOOKUP(DK67,role!A:E,2,FALSE)),"",VLOOKUP(DK67,role!A:E,2,FALSE)))</f>
        <v/>
      </c>
      <c r="DM67" s="33" t="str">
        <f>IF(ISBLANK(DK67),"",IF(ISBLANK(VLOOKUP(DK67,role!A:E,3,FALSE)),"",VLOOKUP(DK67,role!A:E,3,FALSE)))</f>
        <v/>
      </c>
      <c r="DN67" s="33" t="str">
        <f>IF(ISBLANK(DK67),"",IF(ISBLANK(VLOOKUP(DK67,role!A:E,4,FALSE)),"",VLOOKUP(DK67,role!A:E,4,FALSE)))</f>
        <v/>
      </c>
      <c r="DO67" s="33" t="str">
        <f>IF(ISBLANK(DK67),"",IF(ISBLANK(VLOOKUP(DK67,role!A:E,5,FALSE)),"",VLOOKUP(DK67,role!A:E,5,FALSE)))</f>
        <v/>
      </c>
      <c r="DU67" s="34"/>
      <c r="DX67" s="41"/>
      <c r="DZ67" s="33" t="str">
        <f t="shared" si="53"/>
        <v/>
      </c>
      <c r="EA67" s="33" t="str">
        <f t="shared" si="54"/>
        <v/>
      </c>
      <c r="EB67" s="33" t="str">
        <f t="shared" si="55"/>
        <v/>
      </c>
      <c r="ED67" s="33" t="str">
        <f>IF(ISBLANK(EC67),"",VLOOKUP(EC67,role!A:E,2,FALSE))</f>
        <v/>
      </c>
      <c r="EE67" s="33" t="str">
        <f>IF(ISBLANK(EC67),"",IF(ISBLANK(VLOOKUP(EC67,role!A:E,3,FALSE)),"",VLOOKUP(EC67,role!A:E,3,FALSE)))</f>
        <v/>
      </c>
      <c r="EF67" s="33" t="str">
        <f>IF(ISBLANK(EC67),"",IF(ISBLANK(VLOOKUP(EC67,role!A:E,4,FALSE)),"",VLOOKUP(EC67,role!A:E,4,FALSE)))</f>
        <v/>
      </c>
      <c r="EG67" s="33" t="str">
        <f>IF(ISBLANK(EC67),"",IF(ISBLANK(VLOOKUP(EC67,role!A:E,5,FALSE)),"",VLOOKUP(EC67,role!A:E,5,FALSE)))</f>
        <v/>
      </c>
      <c r="EM67" s="34"/>
      <c r="EP67" s="34"/>
      <c r="ES67" s="33" t="str">
        <f t="shared" si="56"/>
        <v/>
      </c>
      <c r="ET67" s="33" t="str">
        <f t="shared" si="57"/>
        <v/>
      </c>
      <c r="EU67" s="33" t="str">
        <f t="shared" si="58"/>
        <v/>
      </c>
      <c r="EW67" s="33" t="str">
        <f>IF(ISBLANK(EV67),"",IF(ISBLANK(VLOOKUP(EV67,role!A:E,2,FALSE)),"",VLOOKUP(EV67,role!A:E,2,FALSE)))</f>
        <v/>
      </c>
      <c r="EX67" s="33" t="str">
        <f>IF(ISBLANK(EV67),"",IF(ISBLANK(VLOOKUP(EV67,role!A:E,3,FALSE)),"",VLOOKUP(EV67,role!A:E,3,FALSE)))</f>
        <v/>
      </c>
      <c r="EY67" s="33" t="str">
        <f>IF(ISBLANK(EV67),"",IF(ISBLANK(VLOOKUP(EV67,role!A:E,4,FALSE)),"",VLOOKUP(EV67,role!A:E,4,FALSE)))</f>
        <v/>
      </c>
      <c r="EZ67" s="33" t="str">
        <f>IF(ISBLANK(EV67),"",IF(ISBLANK(VLOOKUP(EV67,role!A:E,5,FALSE)),"",VLOOKUP(EV67,role!A:E,5,FALSE)))</f>
        <v/>
      </c>
      <c r="FF67" s="34"/>
      <c r="FI67" s="41"/>
      <c r="FK67" s="33" t="str">
        <f t="shared" si="59"/>
        <v/>
      </c>
      <c r="FL67" s="33" t="str">
        <f t="shared" si="60"/>
        <v/>
      </c>
      <c r="FM67" s="33" t="str">
        <f t="shared" si="61"/>
        <v/>
      </c>
      <c r="FO67" s="33" t="str">
        <f>IF(ISBLANK(FN67),"",IF(ISBLANK(VLOOKUP(FN67,role!A:E,2,FALSE)),"",VLOOKUP(FN67,role!A:E,2,FALSE)))</f>
        <v/>
      </c>
      <c r="FP67" s="33" t="str">
        <f>IF(ISBLANK(FN67),"",IF(ISBLANK(VLOOKUP(FN67,role!A:E,3,FALSE)),"",VLOOKUP(FN67,role!A:E,3,FALSE)))</f>
        <v/>
      </c>
      <c r="FQ67" s="33" t="str">
        <f>IF(ISBLANK(FN67),"",IF(ISBLANK(VLOOKUP(FN67,role!A:E,4,FALSE)),"",VLOOKUP(FN67,role!A:E,4,FALSE)))</f>
        <v/>
      </c>
      <c r="FR67" s="33" t="str">
        <f>IF(ISBLANK(FN67),"",IF(ISBLANK(VLOOKUP(FN67,role!A:E,5,FALSE)),"",VLOOKUP(FN67,role!A:E,5,FALSE)))</f>
        <v/>
      </c>
      <c r="FX67" s="34"/>
      <c r="GA67" s="41"/>
      <c r="GC67" s="33" t="str">
        <f t="shared" si="62"/>
        <v/>
      </c>
      <c r="GD67" s="33" t="str">
        <f t="shared" si="63"/>
        <v/>
      </c>
      <c r="GE67" s="33" t="str">
        <f t="shared" si="64"/>
        <v/>
      </c>
      <c r="GG67" s="33" t="str">
        <f>IF(ISBLANK(GF67),"",IF(ISBLANK(VLOOKUP(GF67,role!A:E,2,FALSE)),"",VLOOKUP(GF67,role!A:E,2,FALSE)))</f>
        <v/>
      </c>
      <c r="GH67" s="33" t="str">
        <f>IF(ISBLANK(GF67),"",IF(ISBLANK(VLOOKUP(GF67,role!A:E,3,FALSE)),"",VLOOKUP(GF67,role!A:E,3,FALSE)))</f>
        <v/>
      </c>
      <c r="GI67" s="33" t="str">
        <f>IF(ISBLANK(GF67),"",IF(ISBLANK(VLOOKUP(GF67,role!A:E,4,FALSE)),"",VLOOKUP(GF67,role!A:E,4,FALSE)))</f>
        <v/>
      </c>
      <c r="GJ67" s="33" t="str">
        <f>IF(ISBLANK(GF67),"",IF(ISBLANK(VLOOKUP(GF67,role!A:E,5,FALSE)),"",VLOOKUP(GF67,role!A:E,5,FALSE)))</f>
        <v/>
      </c>
      <c r="GP67" s="34"/>
      <c r="GS67" s="41"/>
      <c r="GU67" s="33" t="str">
        <f t="shared" si="65"/>
        <v/>
      </c>
      <c r="GV67" s="33" t="str">
        <f t="shared" si="66"/>
        <v/>
      </c>
      <c r="GW67" s="33" t="str">
        <f t="shared" si="67"/>
        <v/>
      </c>
      <c r="GY67" s="33" t="str">
        <f>IF(ISBLANK(GX67),"",IF(ISBLANK(VLOOKUP(GX67,role!A:E,2,FALSE)),"",VLOOKUP(GX67,role!A:E,2,FALSE)))</f>
        <v/>
      </c>
      <c r="GZ67" s="33" t="str">
        <f>IF(ISBLANK(GX67),"",IF(ISBLANK(VLOOKUP(GX67,role!A:E,3,FALSE)),"",VLOOKUP(GX67,role!A:E,3,FALSE)))</f>
        <v/>
      </c>
      <c r="HA67" s="33" t="str">
        <f>IF(ISBLANK(GX67),"",IF(ISBLANK(VLOOKUP(GX67,role!A:E,4,FALSE)),"",VLOOKUP(GX67,role!A:E,4,FALSE)))</f>
        <v/>
      </c>
      <c r="HB67" s="33" t="str">
        <f>IF(ISBLANK(GX67),"",IF(ISBLANK(VLOOKUP(GX67,role!A:E,5,FALSE)),"",VLOOKUP(GX67,role!A:E,5,FALSE)))</f>
        <v/>
      </c>
      <c r="HH67" s="34"/>
      <c r="HK67" s="41"/>
      <c r="HM67" s="33" t="str">
        <f t="shared" si="68"/>
        <v/>
      </c>
      <c r="HN67" s="33" t="str">
        <f t="shared" si="69"/>
        <v/>
      </c>
      <c r="HO67" s="33" t="str">
        <f t="shared" si="70"/>
        <v/>
      </c>
      <c r="HQ67" s="33" t="str">
        <f>IF(ISBLANK(HP67),"",IF(ISBLANK(VLOOKUP(HP67,role!A:E,2,FALSE)),"",VLOOKUP(HP67,role!A:E,2,FALSE)))</f>
        <v/>
      </c>
      <c r="HR67" s="33" t="str">
        <f>IF(ISBLANK(HP67),"",IF(ISBLANK(VLOOKUP(HP67,role!A:E,3,FALSE)),"",VLOOKUP(HP67,role!A:E,3,FALSE)))</f>
        <v/>
      </c>
      <c r="HS67" s="33" t="str">
        <f>IF(ISBLANK(HP67),"",IF(ISBLANK(VLOOKUP(HP67,role!A:E,4,FALSE)),"",VLOOKUP(HP67,role!A:E,4,FALSE)))</f>
        <v/>
      </c>
      <c r="HT67" s="33" t="str">
        <f>IF(ISBLANK(HP67),"",IF(ISBLANK(VLOOKUP(HP67,role!A:E,5,FALSE)),"",VLOOKUP(HP67,role!A:E,5,FALSE)))</f>
        <v/>
      </c>
      <c r="HZ67" s="34"/>
      <c r="IC67" s="34"/>
      <c r="IF67" s="33" t="str">
        <f t="shared" si="71"/>
        <v/>
      </c>
      <c r="IG67" s="33" t="str">
        <f t="shared" si="72"/>
        <v/>
      </c>
      <c r="IH67" s="33" t="str">
        <f t="shared" si="73"/>
        <v/>
      </c>
      <c r="IJ67" s="33" t="str">
        <f>IF(ISBLANK(II67),"",IF(ISBLANK(VLOOKUP(II67,role!A:E,2,FALSE)),"",VLOOKUP(II67,role!A:E,2,FALSE)))</f>
        <v/>
      </c>
      <c r="IK67" s="33" t="str">
        <f>IF(ISBLANK(II67),"",IF(ISBLANK(VLOOKUP(II67,role!A:E,3,FALSE)),"",VLOOKUP(II67,role!A:E,3,FALSE)))</f>
        <v/>
      </c>
      <c r="IL67" s="33" t="str">
        <f>IF(ISBLANK(II67),"",IF(ISBLANK(VLOOKUP(II67,role!A:E,4,FALSE)),"",VLOOKUP(II67,role!A:E,4,FALSE)))</f>
        <v/>
      </c>
      <c r="IM67" s="33" t="str">
        <f>IF(ISBLANK(II67),"",IF(ISBLANK(VLOOKUP(II67,role!A:E,5,FALSE)),"",VLOOKUP(II67,role!A:E,5,FALSE)))</f>
        <v/>
      </c>
      <c r="IS67" s="34"/>
      <c r="IV67" s="41"/>
      <c r="IX67" s="33" t="str">
        <f t="shared" si="74"/>
        <v/>
      </c>
      <c r="IY67" s="33" t="str">
        <f t="shared" si="75"/>
        <v/>
      </c>
      <c r="IZ67" s="33" t="str">
        <f t="shared" si="76"/>
        <v/>
      </c>
      <c r="JB67" s="33" t="str">
        <f>IF(ISBLANK(JA67),"",IF(ISBLANK(VLOOKUP(JA67,role!A:E,2,FALSE)),"",VLOOKUP(JA67,role!A:E,2,FALSE)))</f>
        <v/>
      </c>
      <c r="JC67" s="33" t="str">
        <f>IF(ISBLANK(JA67),"",IF(ISBLANK(VLOOKUP(JA67,role!A:E,3,FALSE)),"",VLOOKUP(JA67,role!A:E,3,FALSE)))</f>
        <v/>
      </c>
      <c r="JD67" s="33" t="str">
        <f>IF(ISBLANK(JA67),"",IF(ISBLANK(VLOOKUP(JA67,role!A:E,4,FALSE)),"",VLOOKUP(JA67,role!A:E,4,FALSE)))</f>
        <v/>
      </c>
      <c r="JE67" s="33" t="str">
        <f>IF(ISBLANK(JA67),"",IF(ISBLANK(VLOOKUP(JA67,role!A:E,5,FALSE)),"",VLOOKUP(JA67,role!A:E,5,FALSE)))</f>
        <v/>
      </c>
      <c r="JK67" s="34"/>
      <c r="JN67" s="41"/>
      <c r="JP67" s="33" t="str">
        <f t="shared" si="77"/>
        <v/>
      </c>
      <c r="JQ67" s="33" t="str">
        <f t="shared" si="78"/>
        <v/>
      </c>
      <c r="JR67" s="33" t="str">
        <f t="shared" si="79"/>
        <v/>
      </c>
      <c r="JT67" s="33" t="str">
        <f>IF(ISBLANK(JS67),"",IF(ISBLANK(VLOOKUP(JS67,role!A:E,2,FALSE)),"",VLOOKUP(JS67,role!A:E,2,FALSE)))</f>
        <v/>
      </c>
      <c r="JU67" s="33" t="str">
        <f>IF(ISBLANK(JS67),"",IF(ISBLANK(VLOOKUP(JS67,role!A:E,3,FALSE)),"",VLOOKUP(JS67,role!A:E,3,FALSE)))</f>
        <v/>
      </c>
      <c r="JV67" s="33" t="str">
        <f>IF(ISBLANK(JS67),"",IF(ISBLANK(VLOOKUP(JS67,role!A:E,4,FALSE)),"",VLOOKUP(JS67,role!A:E,4,FALSE)))</f>
        <v/>
      </c>
      <c r="JW67" s="33" t="str">
        <f>IF(ISBLANK(JS67),"",IF(ISBLANK(VLOOKUP(JS67,role!A:E,5,FALSE)),"",VLOOKUP(JS67,role!A:E,5,FALSE)))</f>
        <v/>
      </c>
      <c r="KC67" s="34"/>
      <c r="KF67" s="41"/>
      <c r="KH67" s="33" t="str">
        <f t="shared" si="80"/>
        <v/>
      </c>
      <c r="KI67" s="33" t="str">
        <f t="shared" si="81"/>
        <v/>
      </c>
      <c r="KJ67" s="33" t="str">
        <f t="shared" si="82"/>
        <v/>
      </c>
      <c r="KL67" s="33" t="str">
        <f>IF(ISBLANK(KK67),"",IF(ISBLANK(VLOOKUP(KK67,role!A:E,2,FALSE)),"",VLOOKUP(KK67,role!A:E,2,FALSE)))</f>
        <v/>
      </c>
      <c r="KM67" s="33" t="str">
        <f>IF(ISBLANK(KK67),"",IF(ISBLANK(VLOOKUP(KK67,role!A:E,3,FALSE)),"",VLOOKUP(KK67,role!A:E,3,FALSE)))</f>
        <v/>
      </c>
      <c r="KN67" s="33" t="str">
        <f>IF(ISBLANK(KK67),"",IF(ISBLANK(VLOOKUP(KK67,role!A:E,4,FALSE)),"",VLOOKUP(KK67,role!A:E,4,FALSE)))</f>
        <v/>
      </c>
      <c r="KO67" s="33" t="str">
        <f>IF(ISBLANK(KK67),"",IF(ISBLANK(VLOOKUP(KK67,role!A:E,5,FALSE)),"",VLOOKUP(KK67,role!A:E,5,FALSE)))</f>
        <v/>
      </c>
      <c r="KU67" s="34"/>
      <c r="KX67" s="41"/>
      <c r="KZ67" s="33" t="str">
        <f t="shared" si="83"/>
        <v/>
      </c>
      <c r="LA67" s="33" t="str">
        <f t="shared" si="84"/>
        <v/>
      </c>
      <c r="LB67" s="33" t="str">
        <f t="shared" si="85"/>
        <v/>
      </c>
      <c r="LD67" s="33" t="str">
        <f>IF(ISBLANK(LC67),"",IF(ISBLANK(VLOOKUP(LC67,role!A:E,2,FALSE)),"",VLOOKUP(LC67,role!A:E,2,FALSE)))</f>
        <v/>
      </c>
      <c r="LE67" s="33" t="str">
        <f>IF(ISBLANK(LC67),"",IF(ISBLANK(VLOOKUP(LC67,role!A:E,3,FALSE)),"",VLOOKUP(LC67,role!A:E,3,FALSE)))</f>
        <v/>
      </c>
      <c r="LF67" s="33" t="str">
        <f>IF(ISBLANK(LC67),"",IF(ISBLANK(VLOOKUP(LC67,role!A:E,4,FALSE)),"",VLOOKUP(LC67,role!A:E,4,FALSE)))</f>
        <v/>
      </c>
      <c r="LG67" s="33" t="str">
        <f>IF(ISBLANK(LC67),"",IF(ISBLANK(VLOOKUP(LC67,role!A:E,5,FALSE)),"",VLOOKUP(LC67,role!A:E,5,FALSE)))</f>
        <v/>
      </c>
      <c r="LM67" s="34"/>
      <c r="LP67" s="41"/>
      <c r="LR67" s="33" t="str">
        <f t="shared" si="86"/>
        <v/>
      </c>
      <c r="LS67" s="33" t="str">
        <f t="shared" si="87"/>
        <v/>
      </c>
      <c r="LT67" s="33" t="str">
        <f t="shared" si="88"/>
        <v/>
      </c>
      <c r="LV67" s="33" t="str">
        <f>IF(ISBLANK(LU67),"",IF(ISBLANK(VLOOKUP(LU67,role!A:E,2,FALSE)),"",VLOOKUP(LU67,role!A:E,2,FALSE)))</f>
        <v/>
      </c>
      <c r="LW67" s="33" t="str">
        <f>IF(ISBLANK(LU67),"",IF(ISBLANK(VLOOKUP(LU67,role!A:E,3,FALSE)),"",VLOOKUP(LU67,role!A:E,3,FALSE)))</f>
        <v/>
      </c>
      <c r="LX67" s="33" t="str">
        <f>IF(ISBLANK(LU67),"",IF(ISBLANK(VLOOKUP(LU67,role!A:E,4,FALSE)),"",VLOOKUP(LU67,role!A:E,4,FALSE)))</f>
        <v/>
      </c>
      <c r="LY67" s="33" t="str">
        <f>IF(ISBLANK(LU67),"",IF(ISBLANK(VLOOKUP(LU67,role!A:E,5,FALSE)),"",VLOOKUP(LU67,role!A:E,5,FALSE)))</f>
        <v/>
      </c>
      <c r="ME67" s="34"/>
      <c r="MH67" s="41"/>
      <c r="MJ67" s="33" t="str">
        <f t="shared" si="89"/>
        <v/>
      </c>
      <c r="MK67" s="33" t="str">
        <f t="shared" si="90"/>
        <v/>
      </c>
      <c r="ML67" s="33" t="str">
        <f t="shared" si="91"/>
        <v/>
      </c>
      <c r="MN67" s="33" t="str">
        <f>IF(ISBLANK(MM67),"",IF(ISBLANK(VLOOKUP(MM67,role!A:E,2,FALSE)),"",VLOOKUP(MM67,role!A:E,2,FALSE)))</f>
        <v/>
      </c>
      <c r="MO67" s="33" t="str">
        <f>IF(ISBLANK(MM67),"",IF(ISBLANK(VLOOKUP(MM67,role!A:E,3,FALSE)),"",VLOOKUP(MM67,role!A:E,3,FALSE)))</f>
        <v/>
      </c>
      <c r="MP67" s="33" t="str">
        <f>IF(ISBLANK(MM67),"",IF(ISBLANK(VLOOKUP(MM67,role!A:E,4,FALSE)),"",VLOOKUP(MM67,role!A:E,4,FALSE)))</f>
        <v/>
      </c>
      <c r="MQ67" s="33" t="str">
        <f>IF(ISBLANK(MM67),"",IF(ISBLANK(VLOOKUP(MM67,role!A:E,5,FALSE)),"",VLOOKUP(MM67,role!A:E,5,FALSE)))</f>
        <v/>
      </c>
      <c r="MW67" s="34"/>
      <c r="MZ67" s="41"/>
      <c r="NB67" s="33" t="str">
        <f t="shared" si="92"/>
        <v/>
      </c>
      <c r="NC67" s="33" t="str">
        <f t="shared" si="93"/>
        <v/>
      </c>
      <c r="ND67" s="33" t="str">
        <f t="shared" si="94"/>
        <v/>
      </c>
      <c r="NF67" s="33" t="str">
        <f>IF(ISBLANK(NE67),"",IF(ISBLANK(VLOOKUP(NE67,role!A:E,2,FALSE)),"",VLOOKUP(NE67,role!A:E,2,FALSE)))</f>
        <v/>
      </c>
      <c r="NG67" s="33" t="str">
        <f>IF(ISBLANK(NE67),"",IF(ISBLANK(VLOOKUP(NE67,role!A:E,3,FALSE)),"",VLOOKUP(NE67,role!A:E,3,FALSE)))</f>
        <v/>
      </c>
      <c r="NH67" s="33" t="str">
        <f>IF(ISBLANK(NE67),"",IF(ISBLANK(VLOOKUP(NE67,role!A:E,4,FALSE)),"",VLOOKUP(NE67,role!A:E,4,FALSE)))</f>
        <v/>
      </c>
      <c r="NI67" s="33" t="str">
        <f>IF(ISBLANK(NE67),"",IF(ISBLANK(VLOOKUP(NE67,role!A:E,5,FALSE)),"",VLOOKUP(NE67,role!A:E,5,FALSE)))</f>
        <v/>
      </c>
      <c r="NO67" s="34"/>
      <c r="NR67" s="41"/>
      <c r="NT67" s="33" t="str">
        <f t="shared" si="95"/>
        <v/>
      </c>
      <c r="NU67" s="33" t="str">
        <f t="shared" si="96"/>
        <v/>
      </c>
      <c r="NV67" s="33" t="str">
        <f t="shared" si="97"/>
        <v/>
      </c>
      <c r="NX67" s="33" t="str">
        <f>IF(ISBLANK(NW67),"",IF(ISBLANK(VLOOKUP(NW67,role!A:E,2,FALSE)),"",VLOOKUP(NW67,role!A:E,2,FALSE)))</f>
        <v/>
      </c>
      <c r="NY67" s="33" t="str">
        <f>IF(ISBLANK(NW67),"",IF(ISBLANK(VLOOKUP(NW67,role!A:E,3,FALSE)),"",VLOOKUP(NW67,role!A:E,3,FALSE)))</f>
        <v/>
      </c>
      <c r="NZ67" s="33" t="str">
        <f>IF(ISBLANK(NW67),"",IF(ISBLANK(VLOOKUP(NW67,role!A:E,4,FALSE)),"",VLOOKUP(NW67,role!A:E,4,FALSE)))</f>
        <v/>
      </c>
      <c r="OA67" s="33" t="str">
        <f>IF(ISBLANK(NW67),"",IF(ISBLANK(VLOOKUP(NW67,role!A:E,5,FALSE)),"",VLOOKUP(NW67,role!A:E,5,FALSE)))</f>
        <v/>
      </c>
      <c r="OG67" s="34"/>
      <c r="OJ67" s="41"/>
      <c r="OL67" s="33" t="str">
        <f t="shared" si="98"/>
        <v/>
      </c>
      <c r="OM67" s="33" t="str">
        <f t="shared" si="99"/>
        <v/>
      </c>
      <c r="ON67" s="33" t="str">
        <f t="shared" si="100"/>
        <v/>
      </c>
      <c r="OP67" s="33" t="str">
        <f>IF(ISBLANK(OO67),"",IF(ISBLANK(VLOOKUP(OO67,role!A:E,2,FALSE)),"",VLOOKUP(OO67,role!A:E,2,FALSE)))</f>
        <v/>
      </c>
      <c r="OQ67" s="33" t="str">
        <f>IF(ISBLANK(OO67),"",IF(ISBLANK(VLOOKUP(OO67,role!A:E,3,FALSE)),"",VLOOKUP(OO67,role!A:E,3,FALSE)))</f>
        <v/>
      </c>
      <c r="OR67" s="33" t="str">
        <f>IF(ISBLANK(OO67),"",IF(ISBLANK(VLOOKUP(OO67,role!A:E,4,FALSE)),"",VLOOKUP(OO67,role!A:E,4,FALSE)))</f>
        <v/>
      </c>
      <c r="OS67" s="33" t="str">
        <f>IF(ISBLANK(OO67),"",IF(ISBLANK(VLOOKUP(OO67,role!A:E,5,FALSE)),"",VLOOKUP(OO67,role!A:E,5,FALSE)))</f>
        <v/>
      </c>
      <c r="OY67" s="34"/>
      <c r="PB67" s="34"/>
      <c r="PC67" s="35"/>
      <c r="PD67" s="36" t="str">
        <f t="shared" si="101"/>
        <v/>
      </c>
      <c r="PF67" s="33" t="str">
        <f>IF(ISBLANK(PE67),"",IF(ISBLANK(VLOOKUP(PE67,role!A:E,2,FALSE)),"",VLOOKUP(PE67,role!A:E,2,FALSE)))</f>
        <v/>
      </c>
      <c r="PG67" s="33" t="str">
        <f>IF(ISBLANK(PE67),"",IF(ISBLANK(VLOOKUP(PE67,role!A:E,3,FALSE)),"",VLOOKUP(PE67,role!A:E,3,FALSE)))</f>
        <v/>
      </c>
      <c r="PH67" s="33" t="str">
        <f>IF(ISBLANK(PE67),"",IF(ISBLANK(VLOOKUP(PE67,role!A:E,4,FALSE)),"",VLOOKUP(PE67,role!A:E,4,FALSE)))</f>
        <v/>
      </c>
      <c r="PI67" s="33" t="str">
        <f>IF(ISBLANK(PE67),"",IF(ISBLANK(VLOOKUP(PE67,role!A:E,5,FALSE)),"",VLOOKUP(PE67,role!A:E,5,FALSE)))</f>
        <v/>
      </c>
      <c r="PJ67" s="38"/>
      <c r="PK67" s="36" t="str">
        <f t="shared" si="102"/>
        <v/>
      </c>
      <c r="PM67" s="33" t="str">
        <f>IF(ISBLANK(PL67),"",IF(ISBLANK(VLOOKUP(PL67,role!A:E,2,FALSE)),"",VLOOKUP(PL67,role!A:E,2,FALSE)))</f>
        <v/>
      </c>
      <c r="PN67" s="33" t="str">
        <f>IF(ISBLANK(PL67),"",IF(ISBLANK(VLOOKUP(PL67,role!A:E,3,FALSE)),"",VLOOKUP(PL67,role!A:E,3,FALSE)))</f>
        <v/>
      </c>
      <c r="PO67" s="33" t="str">
        <f>IF(ISBLANK(PL67),"",IF(ISBLANK(VLOOKUP(PL67,role!A:E,4,FALSE)),"",VLOOKUP(PL67,role!A:E,4,FALSE)))</f>
        <v/>
      </c>
      <c r="PP67" s="33" t="str">
        <f>IF(ISBLANK(PL67),"",IF(ISBLANK(VLOOKUP(PL67,role!A:E,5,FALSE)),"",VLOOKUP(PL67,role!A:E,5,FALSE)))</f>
        <v/>
      </c>
      <c r="PQ67" s="38"/>
      <c r="PR67" s="36" t="str">
        <f t="shared" si="103"/>
        <v/>
      </c>
      <c r="PT67" s="33" t="str">
        <f>IF(ISBLANK(PS67),"",IF(ISBLANK(VLOOKUP(PS67,role!A:E,2,FALSE)),"",VLOOKUP(PS67,role!A:E,2,FALSE)))</f>
        <v/>
      </c>
      <c r="PU67" s="33" t="str">
        <f>IF(ISBLANK(PS67),"",IF(ISBLANK(VLOOKUP(PS67,role!A:E,3,FALSE)),"",VLOOKUP(PS67,role!A:E,3,FALSE)))</f>
        <v/>
      </c>
      <c r="PV67" s="33" t="str">
        <f>IF(ISBLANK(PS67),"",IF(ISBLANK(VLOOKUP(PS67,role!A:E,4,FALSE)),"",VLOOKUP(PS67,role!A:E,4,FALSE)))</f>
        <v/>
      </c>
      <c r="PW67" s="33" t="str">
        <f>IF(ISBLANK(PS67),"",IF(ISBLANK(VLOOKUP(PS67,role!A:E,5,FALSE)),"",VLOOKUP(PS67,role!A:E,5,FALSE)))</f>
        <v/>
      </c>
      <c r="PX67" s="38"/>
      <c r="PY67" s="36" t="str">
        <f t="shared" si="104"/>
        <v/>
      </c>
      <c r="QA67" s="33" t="str">
        <f>IF(ISBLANK(PZ67),"",IF(ISBLANK(VLOOKUP(PZ67,role!A:E,2,FALSE)),"",VLOOKUP(PZ67,role!A:E,2,FALSE)))</f>
        <v/>
      </c>
      <c r="QB67" s="33" t="str">
        <f>IF(ISBLANK(PZ67),"",IF(ISBLANK(VLOOKUP(PZ67,role!A:E,3,FALSE)),"",VLOOKUP(PZ67,role!A:E,3,FALSE)))</f>
        <v/>
      </c>
      <c r="QC67" s="33" t="str">
        <f>IF(ISBLANK(PZ67),"",IF(ISBLANK(VLOOKUP(PZ67,role!A:E,4,FALSE)),"",VLOOKUP(PZ67,role!A:E,4,FALSE)))</f>
        <v/>
      </c>
      <c r="QD67" s="33" t="str">
        <f>IF(ISBLANK(PZ67),"",IF(ISBLANK(VLOOKUP(PZ67,role!A:E,5,FALSE)),"",VLOOKUP(PZ67,role!A:E,5,FALSE)))</f>
        <v/>
      </c>
      <c r="QE67" s="38"/>
      <c r="QF67" s="36" t="str">
        <f t="shared" si="105"/>
        <v/>
      </c>
      <c r="QH67" s="33" t="str">
        <f>IF(ISBLANK(QG67),"",IF(ISBLANK(VLOOKUP(QG67,role!A:E,2,FALSE)),"",VLOOKUP(QG67,role!A:E,2,FALSE)))</f>
        <v/>
      </c>
      <c r="QI67" s="33" t="str">
        <f>IF(ISBLANK(QG67),"",IF(ISBLANK(VLOOKUP(QG67,role!A:E,3,FALSE)),"",VLOOKUP(QG67,role!A:E,3,FALSE)))</f>
        <v/>
      </c>
      <c r="QJ67" s="33" t="str">
        <f>IF(ISBLANK(QG67),"",IF(ISBLANK(VLOOKUP(QG67,role!A:E,4,FALSE)),"",VLOOKUP(QG67,role!A:E,4,FALSE)))</f>
        <v/>
      </c>
      <c r="QK67" s="33" t="str">
        <f>IF(ISBLANK(QG67),"",IF(ISBLANK(VLOOKUP(QG67,role!A:E,5,FALSE)),"",VLOOKUP(QG67,role!A:E,5,FALSE)))</f>
        <v/>
      </c>
      <c r="QL67" s="34"/>
      <c r="QM67" s="38"/>
      <c r="QN67" s="36" t="str">
        <f t="shared" si="106"/>
        <v/>
      </c>
      <c r="QP67" s="33" t="str">
        <f>IF(ISBLANK(QO67),"",IF(ISBLANK(VLOOKUP(QO67,role!A:E,2,FALSE)),"",VLOOKUP(QO67,role!A:E,2,FALSE)))</f>
        <v/>
      </c>
      <c r="QQ67" s="33" t="str">
        <f>IF(ISBLANK(QO67),"",IF(ISBLANK(VLOOKUP(QO67,role!A:E,3,FALSE)),"",VLOOKUP(QO67,role!A:E,3,FALSE)))</f>
        <v/>
      </c>
      <c r="QR67" s="33" t="str">
        <f>IF(ISBLANK(QO67),"",IF(ISBLANK(VLOOKUP(QO67,role!A:E,4,FALSE)),"",VLOOKUP(QO67,role!A:E,4,FALSE)))</f>
        <v/>
      </c>
      <c r="QS67" s="33" t="str">
        <f>IF(ISBLANK(QO67),"",IF(ISBLANK(VLOOKUP(QO67,role!A:E,5,FALSE)),"",VLOOKUP(QO67,role!A:E,5,FALSE)))</f>
        <v/>
      </c>
      <c r="QT67" s="38"/>
      <c r="QU67" s="36" t="str">
        <f t="shared" si="107"/>
        <v/>
      </c>
      <c r="QW67" s="33" t="str">
        <f>IF(ISBLANK(QV67),"",IF(ISBLANK(VLOOKUP(QV67,role!A:E,2,FALSE)),"",VLOOKUP(QV67,role!A:E,2,FALSE)))</f>
        <v/>
      </c>
      <c r="QX67" s="33" t="str">
        <f>IF(ISBLANK(QV67),"",IF(ISBLANK(VLOOKUP(QV67,role!A:E,3,FALSE)),"",VLOOKUP(QV67,role!A:E,3,FALSE)))</f>
        <v/>
      </c>
      <c r="QY67" s="33" t="str">
        <f>IF(ISBLANK(QV67),"",IF(ISBLANK(VLOOKUP(QV67,role!A:E,4,FALSE)),"",VLOOKUP(QV67,role!A:E,4,FALSE)))</f>
        <v/>
      </c>
      <c r="QZ67" s="33" t="str">
        <f>IF(ISBLANK(QV67),"",IF(ISBLANK(VLOOKUP(QV67,role!A:E,5,FALSE)),"",VLOOKUP(QV67,role!A:E,5,FALSE)))</f>
        <v/>
      </c>
      <c r="RA67" s="38"/>
      <c r="RB67" s="36" t="str">
        <f t="shared" si="108"/>
        <v/>
      </c>
      <c r="RD67" s="33" t="str">
        <f>IF(ISBLANK(RC67),"",IF(ISBLANK(VLOOKUP(RC67,role!A:E,2,FALSE)),"",VLOOKUP(RC67,role!A:E,2,FALSE)))</f>
        <v/>
      </c>
      <c r="RE67" s="33" t="str">
        <f>IF(ISBLANK(RC67),"",IF(ISBLANK(VLOOKUP(RC67,role!A:E,3,FALSE)),"",VLOOKUP(RC67,role!A:E,3,FALSE)))</f>
        <v/>
      </c>
      <c r="RF67" s="33" t="str">
        <f>IF(ISBLANK(RC67),"",IF(ISBLANK(VLOOKUP(RC67,role!A:E,4,FALSE)),"",VLOOKUP(RC67,role!A:E,4,FALSE)))</f>
        <v/>
      </c>
      <c r="RG67" s="33" t="str">
        <f>IF(ISBLANK(RC67),"",IF(ISBLANK(VLOOKUP(RC67,role!A:E,5,FALSE)),"",VLOOKUP(RC67,role!A:E,5,FALSE)))</f>
        <v/>
      </c>
      <c r="RH67" s="38"/>
      <c r="RI67" s="36" t="str">
        <f t="shared" si="109"/>
        <v/>
      </c>
      <c r="RK67" s="33" t="str">
        <f>IF(ISBLANK(RJ67),"",IF(ISBLANK(VLOOKUP(RJ67,role!A:E,2,FALSE)),"",VLOOKUP(RJ67,role!A:E,2,FALSE)))</f>
        <v/>
      </c>
      <c r="RL67" s="33" t="str">
        <f>IF(ISBLANK(RJ67),"",IF(ISBLANK(VLOOKUP(RJ67,role!A:E,3,FALSE)),"",VLOOKUP(RJ67,role!A:E,3,FALSE)))</f>
        <v/>
      </c>
      <c r="RM67" s="33" t="str">
        <f>IF(ISBLANK(RJ67),"",IF(ISBLANK(VLOOKUP(RJ67,role!A:E,4,FALSE)),"",VLOOKUP(RJ67,role!A:E,4,FALSE)))</f>
        <v/>
      </c>
      <c r="RN67" s="33" t="str">
        <f>IF(ISBLANK(RJ67),"",IF(ISBLANK(VLOOKUP(RJ67,role!A:E,5,FALSE)),"",VLOOKUP(RJ67,role!A:E,5,FALSE)))</f>
        <v/>
      </c>
      <c r="RO67" s="38"/>
      <c r="RP67" s="36" t="str">
        <f t="shared" si="110"/>
        <v/>
      </c>
      <c r="RR67" s="33" t="str">
        <f t="shared" si="111"/>
        <v/>
      </c>
      <c r="RS67" s="33" t="str">
        <f t="shared" si="112"/>
        <v/>
      </c>
      <c r="RT67" s="33" t="str">
        <f t="shared" si="113"/>
        <v/>
      </c>
      <c r="RU67" s="33" t="str">
        <f t="shared" si="114"/>
        <v/>
      </c>
      <c r="RV67" s="34"/>
      <c r="RW67" s="35"/>
      <c r="RY67" s="33" t="str">
        <f t="shared" si="115"/>
        <v/>
      </c>
      <c r="RZ67" s="41"/>
      <c r="SA67" s="33" t="str">
        <f t="shared" si="116"/>
        <v/>
      </c>
      <c r="SC67" s="33" t="str">
        <f t="shared" si="117"/>
        <v/>
      </c>
      <c r="SE67" s="33" t="str">
        <f t="shared" si="118"/>
        <v/>
      </c>
      <c r="SG67" s="33" t="str">
        <f t="shared" si="119"/>
        <v/>
      </c>
      <c r="SI67" s="33" t="str">
        <f t="shared" si="120"/>
        <v/>
      </c>
      <c r="SK67" s="33" t="str">
        <f t="shared" si="121"/>
        <v/>
      </c>
      <c r="SM67" s="33" t="str">
        <f t="shared" si="122"/>
        <v/>
      </c>
      <c r="SO67" s="33" t="str">
        <f t="shared" si="123"/>
        <v/>
      </c>
      <c r="SQ67" s="33" t="str">
        <f t="shared" si="124"/>
        <v/>
      </c>
      <c r="SS67" s="33" t="str">
        <f t="shared" si="125"/>
        <v/>
      </c>
      <c r="ST67" s="34"/>
      <c r="SV67" s="33" t="str">
        <f t="shared" si="126"/>
        <v/>
      </c>
      <c r="SX67" s="33" t="str">
        <f t="shared" si="127"/>
        <v/>
      </c>
      <c r="SZ67" s="33" t="str">
        <f t="shared" si="128"/>
        <v/>
      </c>
      <c r="TB67" s="33" t="str">
        <f t="shared" si="129"/>
        <v/>
      </c>
      <c r="TD67" s="33" t="str">
        <f t="shared" si="130"/>
        <v/>
      </c>
      <c r="TE67" s="34"/>
      <c r="TG67" s="33" t="str">
        <f t="shared" si="131"/>
        <v/>
      </c>
      <c r="TI67" s="33" t="str">
        <f t="shared" si="132"/>
        <v/>
      </c>
      <c r="TK67" s="33" t="str">
        <f t="shared" si="133"/>
        <v/>
      </c>
      <c r="TM67" s="33" t="str">
        <f t="shared" si="134"/>
        <v/>
      </c>
      <c r="TO67" s="33" t="str">
        <f t="shared" si="135"/>
        <v/>
      </c>
      <c r="TP67" s="34"/>
      <c r="TR67" s="33" t="str">
        <f t="shared" si="136"/>
        <v/>
      </c>
      <c r="TT67" s="33" t="str">
        <f t="shared" si="137"/>
        <v/>
      </c>
      <c r="TV67" s="33" t="str">
        <f t="shared" si="138"/>
        <v/>
      </c>
      <c r="TX67" s="33" t="str">
        <f t="shared" si="139"/>
        <v/>
      </c>
      <c r="TZ67" s="33" t="str">
        <f t="shared" si="140"/>
        <v/>
      </c>
      <c r="UA67" s="34"/>
      <c r="UC67" s="33" t="str">
        <f t="shared" si="141"/>
        <v/>
      </c>
      <c r="UE67" s="33" t="str">
        <f t="shared" si="142"/>
        <v/>
      </c>
      <c r="UG67" s="33" t="str">
        <f t="shared" si="143"/>
        <v/>
      </c>
      <c r="UI67" s="33" t="str">
        <f t="shared" si="144"/>
        <v/>
      </c>
      <c r="UK67" s="33" t="str">
        <f t="shared" si="145"/>
        <v/>
      </c>
      <c r="UL67" s="34"/>
      <c r="UN67" s="33" t="str">
        <f t="shared" si="146"/>
        <v/>
      </c>
      <c r="UO67" s="33" t="str">
        <f t="shared" si="147"/>
        <v/>
      </c>
      <c r="UQ67" s="33" t="str">
        <f t="shared" si="148"/>
        <v/>
      </c>
      <c r="UR67" s="33" t="str">
        <f t="shared" si="149"/>
        <v/>
      </c>
      <c r="UT67" s="33" t="str">
        <f t="shared" si="150"/>
        <v/>
      </c>
      <c r="UU67" s="33" t="str">
        <f t="shared" si="151"/>
        <v/>
      </c>
      <c r="UW67" s="33" t="str">
        <f t="shared" si="152"/>
        <v/>
      </c>
      <c r="UX67" s="33" t="str">
        <f t="shared" si="153"/>
        <v/>
      </c>
      <c r="UZ67" s="33" t="str">
        <f t="shared" si="154"/>
        <v/>
      </c>
      <c r="VA67" s="33" t="str">
        <f t="shared" si="155"/>
        <v/>
      </c>
      <c r="VB67" s="37"/>
      <c r="VC67" s="35"/>
      <c r="VD67" s="36" t="str">
        <f t="shared" si="156"/>
        <v/>
      </c>
      <c r="VE67" s="36" t="str">
        <f t="shared" si="157"/>
        <v/>
      </c>
      <c r="VG67" s="36" t="str">
        <f t="shared" si="158"/>
        <v/>
      </c>
      <c r="VH67" s="36" t="str">
        <f t="shared" si="159"/>
        <v/>
      </c>
      <c r="VJ67" s="36" t="str">
        <f t="shared" si="160"/>
        <v/>
      </c>
      <c r="VK67" s="36" t="str">
        <f t="shared" si="161"/>
        <v/>
      </c>
      <c r="VM67" s="36" t="str">
        <f t="shared" si="162"/>
        <v/>
      </c>
      <c r="VN67" s="36" t="str">
        <f t="shared" si="163"/>
        <v/>
      </c>
      <c r="VP67" s="36" t="str">
        <f t="shared" si="164"/>
        <v/>
      </c>
      <c r="VQ67" s="36" t="str">
        <f t="shared" si="165"/>
        <v/>
      </c>
      <c r="VR67" s="34"/>
      <c r="VT67" s="36" t="str">
        <f t="shared" si="166"/>
        <v/>
      </c>
      <c r="VU67" s="36" t="str">
        <f t="shared" si="167"/>
        <v/>
      </c>
      <c r="VW67" s="36" t="str">
        <f t="shared" si="168"/>
        <v/>
      </c>
      <c r="VX67" s="36" t="str">
        <f t="shared" si="169"/>
        <v/>
      </c>
      <c r="VZ67" s="36" t="str">
        <f t="shared" si="170"/>
        <v/>
      </c>
      <c r="WA67" s="36" t="str">
        <f t="shared" si="171"/>
        <v/>
      </c>
      <c r="WC67" s="36" t="str">
        <f t="shared" si="172"/>
        <v/>
      </c>
      <c r="WD67" s="36" t="str">
        <f t="shared" si="173"/>
        <v/>
      </c>
      <c r="WF67" s="36" t="str">
        <f t="shared" si="174"/>
        <v/>
      </c>
      <c r="WG67" s="36" t="str">
        <f t="shared" si="175"/>
        <v/>
      </c>
      <c r="WH67" s="34"/>
      <c r="WK67" s="33" t="str">
        <f t="shared" si="176"/>
        <v/>
      </c>
      <c r="WL67" s="35"/>
      <c r="WM67" s="38"/>
      <c r="WN67" s="36" t="str">
        <f t="shared" si="177"/>
        <v/>
      </c>
      <c r="WO67" s="33" t="str">
        <f t="shared" si="178"/>
        <v/>
      </c>
      <c r="WR67" s="36" t="str">
        <f t="shared" si="179"/>
        <v/>
      </c>
      <c r="WS67" s="33" t="str">
        <f t="shared" si="180"/>
        <v/>
      </c>
      <c r="WV67" s="36" t="str">
        <f t="shared" si="181"/>
        <v/>
      </c>
      <c r="WW67" s="33" t="str">
        <f t="shared" si="182"/>
        <v/>
      </c>
      <c r="WZ67" s="36" t="str">
        <f t="shared" si="183"/>
        <v/>
      </c>
      <c r="XA67" s="33" t="str">
        <f t="shared" si="184"/>
        <v/>
      </c>
      <c r="XB67" s="33"/>
      <c r="XD67" s="36" t="str">
        <f t="shared" si="185"/>
        <v/>
      </c>
      <c r="XE67" s="33" t="str">
        <f t="shared" si="186"/>
        <v/>
      </c>
      <c r="XF67" s="39"/>
      <c r="XG67" s="33" t="str">
        <f t="shared" si="187"/>
        <v/>
      </c>
      <c r="XH67" s="33" t="str">
        <f t="shared" si="188"/>
        <v/>
      </c>
      <c r="XI67" s="33" t="str">
        <f t="shared" si="189"/>
        <v/>
      </c>
      <c r="XJ67" s="33" t="str">
        <f t="shared" si="190"/>
        <v/>
      </c>
      <c r="XK67" s="33" t="str">
        <f t="shared" si="191"/>
        <v/>
      </c>
      <c r="XL67" s="33" t="str">
        <f t="shared" si="192"/>
        <v/>
      </c>
      <c r="XM67" s="33" t="str">
        <f t="shared" si="193"/>
        <v/>
      </c>
      <c r="XN67" s="33" t="str">
        <f t="shared" si="194"/>
        <v/>
      </c>
      <c r="XO67" s="33" t="str">
        <f t="shared" si="195"/>
        <v/>
      </c>
    </row>
    <row r="68" spans="3:639" s="32" customFormat="1" x14ac:dyDescent="0.25">
      <c r="C68" s="33" t="str">
        <f t="shared" si="20"/>
        <v/>
      </c>
      <c r="E68" s="32" t="str">
        <f t="shared" si="21"/>
        <v/>
      </c>
      <c r="F68" s="33" t="str">
        <f t="shared" si="22"/>
        <v/>
      </c>
      <c r="G68" s="33" t="str">
        <f t="shared" si="23"/>
        <v/>
      </c>
      <c r="J68" s="33" t="str">
        <f t="shared" si="24"/>
        <v/>
      </c>
      <c r="K68" s="33" t="str">
        <f t="shared" si="25"/>
        <v/>
      </c>
      <c r="L68" s="33" t="str">
        <f t="shared" si="26"/>
        <v/>
      </c>
      <c r="N68" s="33" t="str">
        <f t="shared" si="27"/>
        <v/>
      </c>
      <c r="O68" s="33" t="str">
        <f t="shared" si="28"/>
        <v/>
      </c>
      <c r="Q68" s="33" t="str">
        <f t="shared" si="29"/>
        <v/>
      </c>
      <c r="R68" s="33" t="str">
        <f t="shared" si="30"/>
        <v/>
      </c>
      <c r="S68" s="33"/>
      <c r="T68" s="33"/>
      <c r="U68" s="33" t="str">
        <f t="shared" si="31"/>
        <v/>
      </c>
      <c r="V68" s="33" t="str">
        <f t="shared" si="32"/>
        <v/>
      </c>
      <c r="W68" s="33"/>
      <c r="Y68" s="33" t="str">
        <f>IF(ISBLANK(X68),"",VLOOKUP(X68,resource_type!A:C,3,FALSE))</f>
        <v/>
      </c>
      <c r="Z68" s="33" t="str">
        <f>IF(ISBLANK(X68),"",VLOOKUP(X68,resource_type!A:C,2,FALSE))</f>
        <v/>
      </c>
      <c r="AA68" s="33" t="str">
        <f t="shared" si="33"/>
        <v/>
      </c>
      <c r="AB68" s="33" t="str">
        <f t="shared" si="34"/>
        <v/>
      </c>
      <c r="AD68" s="33" t="str">
        <f>IF(ISBLANK(AC68),"",VLOOKUP(AC68,resource_type!A:C,3,FALSE))</f>
        <v/>
      </c>
      <c r="AF68" s="33" t="str">
        <f>IF(ISBLANK(AE68),"",VLOOKUP(AE68,resource_type!A:C,3,FALSE))</f>
        <v/>
      </c>
      <c r="AG68" s="34"/>
      <c r="AI68" s="33" t="str">
        <f t="shared" si="35"/>
        <v/>
      </c>
      <c r="AK68" s="33" t="str">
        <f t="shared" si="36"/>
        <v/>
      </c>
      <c r="AM68" s="33" t="str">
        <f t="shared" si="37"/>
        <v/>
      </c>
      <c r="AO68" s="33" t="str">
        <f t="shared" si="38"/>
        <v/>
      </c>
      <c r="AP68" s="54"/>
      <c r="AQ68" s="35"/>
      <c r="AR68" s="36" t="str">
        <f t="shared" si="39"/>
        <v/>
      </c>
      <c r="AS68" s="36" t="str">
        <f t="shared" si="40"/>
        <v/>
      </c>
      <c r="AT68" s="35"/>
      <c r="AV68" s="33" t="str">
        <f t="shared" si="41"/>
        <v/>
      </c>
      <c r="AW68" s="33" t="str">
        <f t="shared" si="42"/>
        <v/>
      </c>
      <c r="AX68" s="33" t="str">
        <f t="shared" si="43"/>
        <v/>
      </c>
      <c r="AZ68" s="33" t="str">
        <f>IF(ISBLANK(AY68),"",IF(ISBLANK(VLOOKUP(AY68,role!A:E,2,FALSE)),"",VLOOKUP(AY68,role!A:E,2,FALSE)))</f>
        <v/>
      </c>
      <c r="BA68" s="33" t="str">
        <f>IF(ISBLANK(AY68),"",IF(ISBLANK(VLOOKUP(AY68,role!A:E,3,FALSE)),"",VLOOKUP(AY68,role!A:E,3,FALSE)))</f>
        <v/>
      </c>
      <c r="BB68" s="33" t="str">
        <f>IF(ISBLANK(AY68),"",IF(ISBLANK(VLOOKUP(AY68,role!A:E,4,FALSE)),"",VLOOKUP(AY68,role!A:E,4,FALSE)))</f>
        <v/>
      </c>
      <c r="BC68" s="33" t="str">
        <f>IF(ISBLANK(AY68),"",IF(ISBLANK(VLOOKUP(AY68,role!A:E,5,FALSE)),"",VLOOKUP(AY68,role!A:E,5,FALSE)))</f>
        <v/>
      </c>
      <c r="BE68" s="33" t="str">
        <f>IF(ISBLANK(BD68),"",IF(ISBLANK(VLOOKUP(BD68,role!A:E,2,FALSE)),"",VLOOKUP(BD68,role!A:E,2,FALSE)))</f>
        <v/>
      </c>
      <c r="BF68" s="33" t="str">
        <f>IF(ISBLANK(BD68),"",IF(ISBLANK(VLOOKUP(BD68,role!A:E,3,FALSE)),"",VLOOKUP(BD68,role!A:E,3,FALSE)))</f>
        <v/>
      </c>
      <c r="BG68" s="33" t="str">
        <f>IF(ISBLANK(BD68),"",IF(ISBLANK(VLOOKUP(BD68,role!A:E,4,FALSE)),"",VLOOKUP(BD68,role!A:E,4,FALSE)))</f>
        <v/>
      </c>
      <c r="BH68" s="33" t="str">
        <f>IF(ISBLANK(BD68),"",IF(ISBLANK(VLOOKUP(BD68,role!A:E,5,FALSE)),"",VLOOKUP(BD68,role!A:E,5,FALSE)))</f>
        <v/>
      </c>
      <c r="BN68" s="34"/>
      <c r="BQ68" s="41"/>
      <c r="BS68" s="33" t="str">
        <f t="shared" si="44"/>
        <v/>
      </c>
      <c r="BT68" s="33" t="str">
        <f t="shared" si="45"/>
        <v/>
      </c>
      <c r="BU68" s="33" t="str">
        <f t="shared" si="46"/>
        <v/>
      </c>
      <c r="BW68" s="33" t="str">
        <f>IF(ISBLANK(BV68),"",IF(ISBLANK(VLOOKUP(BV68,role!A:E,2,FALSE)),"",VLOOKUP(BV68,role!A:E,2,FALSE)))</f>
        <v/>
      </c>
      <c r="BX68" s="33" t="str">
        <f>IF(ISBLANK(BV68),"",IF(ISBLANK(VLOOKUP(BV68,role!A:E,3,FALSE)),"",VLOOKUP(BV68,role!A:E,3,FALSE)))</f>
        <v/>
      </c>
      <c r="BY68" s="33" t="str">
        <f>IF(ISBLANK(BV68),"",IF(ISBLANK(VLOOKUP(BV68,role!A:E,4,FALSE)),"",VLOOKUP(BV68,role!A:E,4,FALSE)))</f>
        <v/>
      </c>
      <c r="BZ68" s="33" t="str">
        <f>IF(ISBLANK(BV68),"",IF(ISBLANK(VLOOKUP(BV68,role!A:E,5,FALSE)),"",VLOOKUP(BV68,role!A:E,5,FALSE)))</f>
        <v/>
      </c>
      <c r="CB68" s="33" t="str">
        <f>IF(ISBLANK(CA68),"",IF(ISBLANK(VLOOKUP(CA68,role!A:E,2,FALSE)),"",VLOOKUP(CA68,role!A:E,2,FALSE)))</f>
        <v/>
      </c>
      <c r="CC68" s="33" t="str">
        <f>IF(ISBLANK(CA68),"",IF(ISBLANK(VLOOKUP(CA68,role!A:E,3,FALSE)),"",VLOOKUP(CA68,role!A:E,3,FALSE)))</f>
        <v/>
      </c>
      <c r="CD68" s="33" t="str">
        <f>IF(ISBLANK(CA68),"",IF(ISBLANK(VLOOKUP(CA68,role!A:E,4,FALSE)),"",VLOOKUP(CA68,role!A:E,4,FALSE)))</f>
        <v/>
      </c>
      <c r="CE68" s="33" t="str">
        <f>IF(ISBLANK(CA68),"",IF(ISBLANK(VLOOKUP(CA68,role!A:E,5,FALSE)),"",VLOOKUP(CA68,role!A:E,5,FALSE)))</f>
        <v/>
      </c>
      <c r="CK68" s="34"/>
      <c r="CN68" s="41"/>
      <c r="CP68" s="33" t="str">
        <f t="shared" si="47"/>
        <v/>
      </c>
      <c r="CQ68" s="33" t="str">
        <f t="shared" si="48"/>
        <v/>
      </c>
      <c r="CR68" s="33" t="str">
        <f t="shared" si="49"/>
        <v/>
      </c>
      <c r="CT68" s="33" t="str">
        <f>IF(ISBLANK(CS68),"",IF(ISBLANK(VLOOKUP(CS68,role!A:E,2,FALSE)),"",VLOOKUP(CS68,role!A:E,2,FALSE)))</f>
        <v/>
      </c>
      <c r="CU68" s="33" t="str">
        <f>IF(ISBLANK(CS68),"",IF(ISBLANK(VLOOKUP(CS68,role!A:E,3,FALSE)),"",VLOOKUP(CS68,role!A:E,3,FALSE)))</f>
        <v/>
      </c>
      <c r="CV68" s="33" t="str">
        <f>IF(ISBLANK(CS68),"",IF(ISBLANK(VLOOKUP(CS68,role!A:E,4,FALSE)),"",VLOOKUP(CS68,role!A:E,4,FALSE)))</f>
        <v/>
      </c>
      <c r="CW68" s="33" t="str">
        <f>IF(ISBLANK(CS68),"",IF(ISBLANK(VLOOKUP(CS68,role!A:E,5,FALSE)),"",VLOOKUP(CS68,role!A:E,5,FALSE)))</f>
        <v/>
      </c>
      <c r="DC68" s="34"/>
      <c r="DF68" s="41"/>
      <c r="DH68" s="33" t="str">
        <f t="shared" si="50"/>
        <v/>
      </c>
      <c r="DI68" s="33" t="str">
        <f t="shared" si="51"/>
        <v/>
      </c>
      <c r="DJ68" s="33" t="str">
        <f t="shared" si="52"/>
        <v/>
      </c>
      <c r="DL68" s="33" t="str">
        <f>IF(ISBLANK(DK68),"",IF(ISBLANK(VLOOKUP(DK68,role!A:E,2,FALSE)),"",VLOOKUP(DK68,role!A:E,2,FALSE)))</f>
        <v/>
      </c>
      <c r="DM68" s="33" t="str">
        <f>IF(ISBLANK(DK68),"",IF(ISBLANK(VLOOKUP(DK68,role!A:E,3,FALSE)),"",VLOOKUP(DK68,role!A:E,3,FALSE)))</f>
        <v/>
      </c>
      <c r="DN68" s="33" t="str">
        <f>IF(ISBLANK(DK68),"",IF(ISBLANK(VLOOKUP(DK68,role!A:E,4,FALSE)),"",VLOOKUP(DK68,role!A:E,4,FALSE)))</f>
        <v/>
      </c>
      <c r="DO68" s="33" t="str">
        <f>IF(ISBLANK(DK68),"",IF(ISBLANK(VLOOKUP(DK68,role!A:E,5,FALSE)),"",VLOOKUP(DK68,role!A:E,5,FALSE)))</f>
        <v/>
      </c>
      <c r="DU68" s="34"/>
      <c r="DX68" s="41"/>
      <c r="DZ68" s="33" t="str">
        <f t="shared" si="53"/>
        <v/>
      </c>
      <c r="EA68" s="33" t="str">
        <f t="shared" si="54"/>
        <v/>
      </c>
      <c r="EB68" s="33" t="str">
        <f t="shared" si="55"/>
        <v/>
      </c>
      <c r="ED68" s="33" t="str">
        <f>IF(ISBLANK(EC68),"",VLOOKUP(EC68,role!A:E,2,FALSE))</f>
        <v/>
      </c>
      <c r="EE68" s="33" t="str">
        <f>IF(ISBLANK(EC68),"",IF(ISBLANK(VLOOKUP(EC68,role!A:E,3,FALSE)),"",VLOOKUP(EC68,role!A:E,3,FALSE)))</f>
        <v/>
      </c>
      <c r="EF68" s="33" t="str">
        <f>IF(ISBLANK(EC68),"",IF(ISBLANK(VLOOKUP(EC68,role!A:E,4,FALSE)),"",VLOOKUP(EC68,role!A:E,4,FALSE)))</f>
        <v/>
      </c>
      <c r="EG68" s="33" t="str">
        <f>IF(ISBLANK(EC68),"",IF(ISBLANK(VLOOKUP(EC68,role!A:E,5,FALSE)),"",VLOOKUP(EC68,role!A:E,5,FALSE)))</f>
        <v/>
      </c>
      <c r="EM68" s="34"/>
      <c r="EP68" s="34"/>
      <c r="ES68" s="33" t="str">
        <f t="shared" si="56"/>
        <v/>
      </c>
      <c r="ET68" s="33" t="str">
        <f t="shared" si="57"/>
        <v/>
      </c>
      <c r="EU68" s="33" t="str">
        <f t="shared" si="58"/>
        <v/>
      </c>
      <c r="EW68" s="33" t="str">
        <f>IF(ISBLANK(EV68),"",IF(ISBLANK(VLOOKUP(EV68,role!A:E,2,FALSE)),"",VLOOKUP(EV68,role!A:E,2,FALSE)))</f>
        <v/>
      </c>
      <c r="EX68" s="33" t="str">
        <f>IF(ISBLANK(EV68),"",IF(ISBLANK(VLOOKUP(EV68,role!A:E,3,FALSE)),"",VLOOKUP(EV68,role!A:E,3,FALSE)))</f>
        <v/>
      </c>
      <c r="EY68" s="33" t="str">
        <f>IF(ISBLANK(EV68),"",IF(ISBLANK(VLOOKUP(EV68,role!A:E,4,FALSE)),"",VLOOKUP(EV68,role!A:E,4,FALSE)))</f>
        <v/>
      </c>
      <c r="EZ68" s="33" t="str">
        <f>IF(ISBLANK(EV68),"",IF(ISBLANK(VLOOKUP(EV68,role!A:E,5,FALSE)),"",VLOOKUP(EV68,role!A:E,5,FALSE)))</f>
        <v/>
      </c>
      <c r="FF68" s="34"/>
      <c r="FI68" s="41"/>
      <c r="FK68" s="33" t="str">
        <f t="shared" si="59"/>
        <v/>
      </c>
      <c r="FL68" s="33" t="str">
        <f t="shared" si="60"/>
        <v/>
      </c>
      <c r="FM68" s="33" t="str">
        <f t="shared" si="61"/>
        <v/>
      </c>
      <c r="FO68" s="33" t="str">
        <f>IF(ISBLANK(FN68),"",IF(ISBLANK(VLOOKUP(FN68,role!A:E,2,FALSE)),"",VLOOKUP(FN68,role!A:E,2,FALSE)))</f>
        <v/>
      </c>
      <c r="FP68" s="33" t="str">
        <f>IF(ISBLANK(FN68),"",IF(ISBLANK(VLOOKUP(FN68,role!A:E,3,FALSE)),"",VLOOKUP(FN68,role!A:E,3,FALSE)))</f>
        <v/>
      </c>
      <c r="FQ68" s="33" t="str">
        <f>IF(ISBLANK(FN68),"",IF(ISBLANK(VLOOKUP(FN68,role!A:E,4,FALSE)),"",VLOOKUP(FN68,role!A:E,4,FALSE)))</f>
        <v/>
      </c>
      <c r="FR68" s="33" t="str">
        <f>IF(ISBLANK(FN68),"",IF(ISBLANK(VLOOKUP(FN68,role!A:E,5,FALSE)),"",VLOOKUP(FN68,role!A:E,5,FALSE)))</f>
        <v/>
      </c>
      <c r="FX68" s="34"/>
      <c r="GA68" s="41"/>
      <c r="GC68" s="33" t="str">
        <f t="shared" si="62"/>
        <v/>
      </c>
      <c r="GD68" s="33" t="str">
        <f t="shared" si="63"/>
        <v/>
      </c>
      <c r="GE68" s="33" t="str">
        <f t="shared" si="64"/>
        <v/>
      </c>
      <c r="GG68" s="33" t="str">
        <f>IF(ISBLANK(GF68),"",IF(ISBLANK(VLOOKUP(GF68,role!A:E,2,FALSE)),"",VLOOKUP(GF68,role!A:E,2,FALSE)))</f>
        <v/>
      </c>
      <c r="GH68" s="33" t="str">
        <f>IF(ISBLANK(GF68),"",IF(ISBLANK(VLOOKUP(GF68,role!A:E,3,FALSE)),"",VLOOKUP(GF68,role!A:E,3,FALSE)))</f>
        <v/>
      </c>
      <c r="GI68" s="33" t="str">
        <f>IF(ISBLANK(GF68),"",IF(ISBLANK(VLOOKUP(GF68,role!A:E,4,FALSE)),"",VLOOKUP(GF68,role!A:E,4,FALSE)))</f>
        <v/>
      </c>
      <c r="GJ68" s="33" t="str">
        <f>IF(ISBLANK(GF68),"",IF(ISBLANK(VLOOKUP(GF68,role!A:E,5,FALSE)),"",VLOOKUP(GF68,role!A:E,5,FALSE)))</f>
        <v/>
      </c>
      <c r="GP68" s="34"/>
      <c r="GS68" s="41"/>
      <c r="GU68" s="33" t="str">
        <f t="shared" si="65"/>
        <v/>
      </c>
      <c r="GV68" s="33" t="str">
        <f t="shared" si="66"/>
        <v/>
      </c>
      <c r="GW68" s="33" t="str">
        <f t="shared" si="67"/>
        <v/>
      </c>
      <c r="GY68" s="33" t="str">
        <f>IF(ISBLANK(GX68),"",IF(ISBLANK(VLOOKUP(GX68,role!A:E,2,FALSE)),"",VLOOKUP(GX68,role!A:E,2,FALSE)))</f>
        <v/>
      </c>
      <c r="GZ68" s="33" t="str">
        <f>IF(ISBLANK(GX68),"",IF(ISBLANK(VLOOKUP(GX68,role!A:E,3,FALSE)),"",VLOOKUP(GX68,role!A:E,3,FALSE)))</f>
        <v/>
      </c>
      <c r="HA68" s="33" t="str">
        <f>IF(ISBLANK(GX68),"",IF(ISBLANK(VLOOKUP(GX68,role!A:E,4,FALSE)),"",VLOOKUP(GX68,role!A:E,4,FALSE)))</f>
        <v/>
      </c>
      <c r="HB68" s="33" t="str">
        <f>IF(ISBLANK(GX68),"",IF(ISBLANK(VLOOKUP(GX68,role!A:E,5,FALSE)),"",VLOOKUP(GX68,role!A:E,5,FALSE)))</f>
        <v/>
      </c>
      <c r="HH68" s="34"/>
      <c r="HK68" s="41"/>
      <c r="HM68" s="33" t="str">
        <f t="shared" si="68"/>
        <v/>
      </c>
      <c r="HN68" s="33" t="str">
        <f t="shared" si="69"/>
        <v/>
      </c>
      <c r="HO68" s="33" t="str">
        <f t="shared" si="70"/>
        <v/>
      </c>
      <c r="HQ68" s="33" t="str">
        <f>IF(ISBLANK(HP68),"",IF(ISBLANK(VLOOKUP(HP68,role!A:E,2,FALSE)),"",VLOOKUP(HP68,role!A:E,2,FALSE)))</f>
        <v/>
      </c>
      <c r="HR68" s="33" t="str">
        <f>IF(ISBLANK(HP68),"",IF(ISBLANK(VLOOKUP(HP68,role!A:E,3,FALSE)),"",VLOOKUP(HP68,role!A:E,3,FALSE)))</f>
        <v/>
      </c>
      <c r="HS68" s="33" t="str">
        <f>IF(ISBLANK(HP68),"",IF(ISBLANK(VLOOKUP(HP68,role!A:E,4,FALSE)),"",VLOOKUP(HP68,role!A:E,4,FALSE)))</f>
        <v/>
      </c>
      <c r="HT68" s="33" t="str">
        <f>IF(ISBLANK(HP68),"",IF(ISBLANK(VLOOKUP(HP68,role!A:E,5,FALSE)),"",VLOOKUP(HP68,role!A:E,5,FALSE)))</f>
        <v/>
      </c>
      <c r="HZ68" s="34"/>
      <c r="IC68" s="34"/>
      <c r="IF68" s="33" t="str">
        <f t="shared" si="71"/>
        <v/>
      </c>
      <c r="IG68" s="33" t="str">
        <f t="shared" si="72"/>
        <v/>
      </c>
      <c r="IH68" s="33" t="str">
        <f t="shared" si="73"/>
        <v/>
      </c>
      <c r="IJ68" s="33" t="str">
        <f>IF(ISBLANK(II68),"",IF(ISBLANK(VLOOKUP(II68,role!A:E,2,FALSE)),"",VLOOKUP(II68,role!A:E,2,FALSE)))</f>
        <v/>
      </c>
      <c r="IK68" s="33" t="str">
        <f>IF(ISBLANK(II68),"",IF(ISBLANK(VLOOKUP(II68,role!A:E,3,FALSE)),"",VLOOKUP(II68,role!A:E,3,FALSE)))</f>
        <v/>
      </c>
      <c r="IL68" s="33" t="str">
        <f>IF(ISBLANK(II68),"",IF(ISBLANK(VLOOKUP(II68,role!A:E,4,FALSE)),"",VLOOKUP(II68,role!A:E,4,FALSE)))</f>
        <v/>
      </c>
      <c r="IM68" s="33" t="str">
        <f>IF(ISBLANK(II68),"",IF(ISBLANK(VLOOKUP(II68,role!A:E,5,FALSE)),"",VLOOKUP(II68,role!A:E,5,FALSE)))</f>
        <v/>
      </c>
      <c r="IS68" s="34"/>
      <c r="IV68" s="41"/>
      <c r="IX68" s="33" t="str">
        <f t="shared" si="74"/>
        <v/>
      </c>
      <c r="IY68" s="33" t="str">
        <f t="shared" si="75"/>
        <v/>
      </c>
      <c r="IZ68" s="33" t="str">
        <f t="shared" si="76"/>
        <v/>
      </c>
      <c r="JB68" s="33" t="str">
        <f>IF(ISBLANK(JA68),"",IF(ISBLANK(VLOOKUP(JA68,role!A:E,2,FALSE)),"",VLOOKUP(JA68,role!A:E,2,FALSE)))</f>
        <v/>
      </c>
      <c r="JC68" s="33" t="str">
        <f>IF(ISBLANK(JA68),"",IF(ISBLANK(VLOOKUP(JA68,role!A:E,3,FALSE)),"",VLOOKUP(JA68,role!A:E,3,FALSE)))</f>
        <v/>
      </c>
      <c r="JD68" s="33" t="str">
        <f>IF(ISBLANK(JA68),"",IF(ISBLANK(VLOOKUP(JA68,role!A:E,4,FALSE)),"",VLOOKUP(JA68,role!A:E,4,FALSE)))</f>
        <v/>
      </c>
      <c r="JE68" s="33" t="str">
        <f>IF(ISBLANK(JA68),"",IF(ISBLANK(VLOOKUP(JA68,role!A:E,5,FALSE)),"",VLOOKUP(JA68,role!A:E,5,FALSE)))</f>
        <v/>
      </c>
      <c r="JK68" s="34"/>
      <c r="JN68" s="41"/>
      <c r="JP68" s="33" t="str">
        <f t="shared" si="77"/>
        <v/>
      </c>
      <c r="JQ68" s="33" t="str">
        <f t="shared" si="78"/>
        <v/>
      </c>
      <c r="JR68" s="33" t="str">
        <f t="shared" si="79"/>
        <v/>
      </c>
      <c r="JT68" s="33" t="str">
        <f>IF(ISBLANK(JS68),"",IF(ISBLANK(VLOOKUP(JS68,role!A:E,2,FALSE)),"",VLOOKUP(JS68,role!A:E,2,FALSE)))</f>
        <v/>
      </c>
      <c r="JU68" s="33" t="str">
        <f>IF(ISBLANK(JS68),"",IF(ISBLANK(VLOOKUP(JS68,role!A:E,3,FALSE)),"",VLOOKUP(JS68,role!A:E,3,FALSE)))</f>
        <v/>
      </c>
      <c r="JV68" s="33" t="str">
        <f>IF(ISBLANK(JS68),"",IF(ISBLANK(VLOOKUP(JS68,role!A:E,4,FALSE)),"",VLOOKUP(JS68,role!A:E,4,FALSE)))</f>
        <v/>
      </c>
      <c r="JW68" s="33" t="str">
        <f>IF(ISBLANK(JS68),"",IF(ISBLANK(VLOOKUP(JS68,role!A:E,5,FALSE)),"",VLOOKUP(JS68,role!A:E,5,FALSE)))</f>
        <v/>
      </c>
      <c r="KC68" s="34"/>
      <c r="KF68" s="41"/>
      <c r="KH68" s="33" t="str">
        <f t="shared" si="80"/>
        <v/>
      </c>
      <c r="KI68" s="33" t="str">
        <f t="shared" si="81"/>
        <v/>
      </c>
      <c r="KJ68" s="33" t="str">
        <f t="shared" si="82"/>
        <v/>
      </c>
      <c r="KL68" s="33" t="str">
        <f>IF(ISBLANK(KK68),"",IF(ISBLANK(VLOOKUP(KK68,role!A:E,2,FALSE)),"",VLOOKUP(KK68,role!A:E,2,FALSE)))</f>
        <v/>
      </c>
      <c r="KM68" s="33" t="str">
        <f>IF(ISBLANK(KK68),"",IF(ISBLANK(VLOOKUP(KK68,role!A:E,3,FALSE)),"",VLOOKUP(KK68,role!A:E,3,FALSE)))</f>
        <v/>
      </c>
      <c r="KN68" s="33" t="str">
        <f>IF(ISBLANK(KK68),"",IF(ISBLANK(VLOOKUP(KK68,role!A:E,4,FALSE)),"",VLOOKUP(KK68,role!A:E,4,FALSE)))</f>
        <v/>
      </c>
      <c r="KO68" s="33" t="str">
        <f>IF(ISBLANK(KK68),"",IF(ISBLANK(VLOOKUP(KK68,role!A:E,5,FALSE)),"",VLOOKUP(KK68,role!A:E,5,FALSE)))</f>
        <v/>
      </c>
      <c r="KU68" s="34"/>
      <c r="KX68" s="41"/>
      <c r="KZ68" s="33" t="str">
        <f t="shared" si="83"/>
        <v/>
      </c>
      <c r="LA68" s="33" t="str">
        <f t="shared" si="84"/>
        <v/>
      </c>
      <c r="LB68" s="33" t="str">
        <f t="shared" si="85"/>
        <v/>
      </c>
      <c r="LD68" s="33" t="str">
        <f>IF(ISBLANK(LC68),"",IF(ISBLANK(VLOOKUP(LC68,role!A:E,2,FALSE)),"",VLOOKUP(LC68,role!A:E,2,FALSE)))</f>
        <v/>
      </c>
      <c r="LE68" s="33" t="str">
        <f>IF(ISBLANK(LC68),"",IF(ISBLANK(VLOOKUP(LC68,role!A:E,3,FALSE)),"",VLOOKUP(LC68,role!A:E,3,FALSE)))</f>
        <v/>
      </c>
      <c r="LF68" s="33" t="str">
        <f>IF(ISBLANK(LC68),"",IF(ISBLANK(VLOOKUP(LC68,role!A:E,4,FALSE)),"",VLOOKUP(LC68,role!A:E,4,FALSE)))</f>
        <v/>
      </c>
      <c r="LG68" s="33" t="str">
        <f>IF(ISBLANK(LC68),"",IF(ISBLANK(VLOOKUP(LC68,role!A:E,5,FALSE)),"",VLOOKUP(LC68,role!A:E,5,FALSE)))</f>
        <v/>
      </c>
      <c r="LM68" s="34"/>
      <c r="LP68" s="41"/>
      <c r="LR68" s="33" t="str">
        <f t="shared" si="86"/>
        <v/>
      </c>
      <c r="LS68" s="33" t="str">
        <f t="shared" si="87"/>
        <v/>
      </c>
      <c r="LT68" s="33" t="str">
        <f t="shared" si="88"/>
        <v/>
      </c>
      <c r="LV68" s="33" t="str">
        <f>IF(ISBLANK(LU68),"",IF(ISBLANK(VLOOKUP(LU68,role!A:E,2,FALSE)),"",VLOOKUP(LU68,role!A:E,2,FALSE)))</f>
        <v/>
      </c>
      <c r="LW68" s="33" t="str">
        <f>IF(ISBLANK(LU68),"",IF(ISBLANK(VLOOKUP(LU68,role!A:E,3,FALSE)),"",VLOOKUP(LU68,role!A:E,3,FALSE)))</f>
        <v/>
      </c>
      <c r="LX68" s="33" t="str">
        <f>IF(ISBLANK(LU68),"",IF(ISBLANK(VLOOKUP(LU68,role!A:E,4,FALSE)),"",VLOOKUP(LU68,role!A:E,4,FALSE)))</f>
        <v/>
      </c>
      <c r="LY68" s="33" t="str">
        <f>IF(ISBLANK(LU68),"",IF(ISBLANK(VLOOKUP(LU68,role!A:E,5,FALSE)),"",VLOOKUP(LU68,role!A:E,5,FALSE)))</f>
        <v/>
      </c>
      <c r="ME68" s="34"/>
      <c r="MH68" s="41"/>
      <c r="MJ68" s="33" t="str">
        <f t="shared" si="89"/>
        <v/>
      </c>
      <c r="MK68" s="33" t="str">
        <f t="shared" si="90"/>
        <v/>
      </c>
      <c r="ML68" s="33" t="str">
        <f t="shared" si="91"/>
        <v/>
      </c>
      <c r="MN68" s="33" t="str">
        <f>IF(ISBLANK(MM68),"",IF(ISBLANK(VLOOKUP(MM68,role!A:E,2,FALSE)),"",VLOOKUP(MM68,role!A:E,2,FALSE)))</f>
        <v/>
      </c>
      <c r="MO68" s="33" t="str">
        <f>IF(ISBLANK(MM68),"",IF(ISBLANK(VLOOKUP(MM68,role!A:E,3,FALSE)),"",VLOOKUP(MM68,role!A:E,3,FALSE)))</f>
        <v/>
      </c>
      <c r="MP68" s="33" t="str">
        <f>IF(ISBLANK(MM68),"",IF(ISBLANK(VLOOKUP(MM68,role!A:E,4,FALSE)),"",VLOOKUP(MM68,role!A:E,4,FALSE)))</f>
        <v/>
      </c>
      <c r="MQ68" s="33" t="str">
        <f>IF(ISBLANK(MM68),"",IF(ISBLANK(VLOOKUP(MM68,role!A:E,5,FALSE)),"",VLOOKUP(MM68,role!A:E,5,FALSE)))</f>
        <v/>
      </c>
      <c r="MW68" s="34"/>
      <c r="MZ68" s="41"/>
      <c r="NB68" s="33" t="str">
        <f t="shared" si="92"/>
        <v/>
      </c>
      <c r="NC68" s="33" t="str">
        <f t="shared" si="93"/>
        <v/>
      </c>
      <c r="ND68" s="33" t="str">
        <f t="shared" si="94"/>
        <v/>
      </c>
      <c r="NF68" s="33" t="str">
        <f>IF(ISBLANK(NE68),"",IF(ISBLANK(VLOOKUP(NE68,role!A:E,2,FALSE)),"",VLOOKUP(NE68,role!A:E,2,FALSE)))</f>
        <v/>
      </c>
      <c r="NG68" s="33" t="str">
        <f>IF(ISBLANK(NE68),"",IF(ISBLANK(VLOOKUP(NE68,role!A:E,3,FALSE)),"",VLOOKUP(NE68,role!A:E,3,FALSE)))</f>
        <v/>
      </c>
      <c r="NH68" s="33" t="str">
        <f>IF(ISBLANK(NE68),"",IF(ISBLANK(VLOOKUP(NE68,role!A:E,4,FALSE)),"",VLOOKUP(NE68,role!A:E,4,FALSE)))</f>
        <v/>
      </c>
      <c r="NI68" s="33" t="str">
        <f>IF(ISBLANK(NE68),"",IF(ISBLANK(VLOOKUP(NE68,role!A:E,5,FALSE)),"",VLOOKUP(NE68,role!A:E,5,FALSE)))</f>
        <v/>
      </c>
      <c r="NO68" s="34"/>
      <c r="NR68" s="41"/>
      <c r="NT68" s="33" t="str">
        <f t="shared" si="95"/>
        <v/>
      </c>
      <c r="NU68" s="33" t="str">
        <f t="shared" si="96"/>
        <v/>
      </c>
      <c r="NV68" s="33" t="str">
        <f t="shared" si="97"/>
        <v/>
      </c>
      <c r="NX68" s="33" t="str">
        <f>IF(ISBLANK(NW68),"",IF(ISBLANK(VLOOKUP(NW68,role!A:E,2,FALSE)),"",VLOOKUP(NW68,role!A:E,2,FALSE)))</f>
        <v/>
      </c>
      <c r="NY68" s="33" t="str">
        <f>IF(ISBLANK(NW68),"",IF(ISBLANK(VLOOKUP(NW68,role!A:E,3,FALSE)),"",VLOOKUP(NW68,role!A:E,3,FALSE)))</f>
        <v/>
      </c>
      <c r="NZ68" s="33" t="str">
        <f>IF(ISBLANK(NW68),"",IF(ISBLANK(VLOOKUP(NW68,role!A:E,4,FALSE)),"",VLOOKUP(NW68,role!A:E,4,FALSE)))</f>
        <v/>
      </c>
      <c r="OA68" s="33" t="str">
        <f>IF(ISBLANK(NW68),"",IF(ISBLANK(VLOOKUP(NW68,role!A:E,5,FALSE)),"",VLOOKUP(NW68,role!A:E,5,FALSE)))</f>
        <v/>
      </c>
      <c r="OG68" s="34"/>
      <c r="OJ68" s="41"/>
      <c r="OL68" s="33" t="str">
        <f t="shared" si="98"/>
        <v/>
      </c>
      <c r="OM68" s="33" t="str">
        <f t="shared" si="99"/>
        <v/>
      </c>
      <c r="ON68" s="33" t="str">
        <f t="shared" si="100"/>
        <v/>
      </c>
      <c r="OP68" s="33" t="str">
        <f>IF(ISBLANK(OO68),"",IF(ISBLANK(VLOOKUP(OO68,role!A:E,2,FALSE)),"",VLOOKUP(OO68,role!A:E,2,FALSE)))</f>
        <v/>
      </c>
      <c r="OQ68" s="33" t="str">
        <f>IF(ISBLANK(OO68),"",IF(ISBLANK(VLOOKUP(OO68,role!A:E,3,FALSE)),"",VLOOKUP(OO68,role!A:E,3,FALSE)))</f>
        <v/>
      </c>
      <c r="OR68" s="33" t="str">
        <f>IF(ISBLANK(OO68),"",IF(ISBLANK(VLOOKUP(OO68,role!A:E,4,FALSE)),"",VLOOKUP(OO68,role!A:E,4,FALSE)))</f>
        <v/>
      </c>
      <c r="OS68" s="33" t="str">
        <f>IF(ISBLANK(OO68),"",IF(ISBLANK(VLOOKUP(OO68,role!A:E,5,FALSE)),"",VLOOKUP(OO68,role!A:E,5,FALSE)))</f>
        <v/>
      </c>
      <c r="OY68" s="34"/>
      <c r="PB68" s="34"/>
      <c r="PC68" s="35"/>
      <c r="PD68" s="36" t="str">
        <f t="shared" si="101"/>
        <v/>
      </c>
      <c r="PF68" s="33" t="str">
        <f>IF(ISBLANK(PE68),"",IF(ISBLANK(VLOOKUP(PE68,role!A:E,2,FALSE)),"",VLOOKUP(PE68,role!A:E,2,FALSE)))</f>
        <v/>
      </c>
      <c r="PG68" s="33" t="str">
        <f>IF(ISBLANK(PE68),"",IF(ISBLANK(VLOOKUP(PE68,role!A:E,3,FALSE)),"",VLOOKUP(PE68,role!A:E,3,FALSE)))</f>
        <v/>
      </c>
      <c r="PH68" s="33" t="str">
        <f>IF(ISBLANK(PE68),"",IF(ISBLANK(VLOOKUP(PE68,role!A:E,4,FALSE)),"",VLOOKUP(PE68,role!A:E,4,FALSE)))</f>
        <v/>
      </c>
      <c r="PI68" s="33" t="str">
        <f>IF(ISBLANK(PE68),"",IF(ISBLANK(VLOOKUP(PE68,role!A:E,5,FALSE)),"",VLOOKUP(PE68,role!A:E,5,FALSE)))</f>
        <v/>
      </c>
      <c r="PJ68" s="38"/>
      <c r="PK68" s="36" t="str">
        <f t="shared" si="102"/>
        <v/>
      </c>
      <c r="PM68" s="33" t="str">
        <f>IF(ISBLANK(PL68),"",IF(ISBLANK(VLOOKUP(PL68,role!A:E,2,FALSE)),"",VLOOKUP(PL68,role!A:E,2,FALSE)))</f>
        <v/>
      </c>
      <c r="PN68" s="33" t="str">
        <f>IF(ISBLANK(PL68),"",IF(ISBLANK(VLOOKUP(PL68,role!A:E,3,FALSE)),"",VLOOKUP(PL68,role!A:E,3,FALSE)))</f>
        <v/>
      </c>
      <c r="PO68" s="33" t="str">
        <f>IF(ISBLANK(PL68),"",IF(ISBLANK(VLOOKUP(PL68,role!A:E,4,FALSE)),"",VLOOKUP(PL68,role!A:E,4,FALSE)))</f>
        <v/>
      </c>
      <c r="PP68" s="33" t="str">
        <f>IF(ISBLANK(PL68),"",IF(ISBLANK(VLOOKUP(PL68,role!A:E,5,FALSE)),"",VLOOKUP(PL68,role!A:E,5,FALSE)))</f>
        <v/>
      </c>
      <c r="PQ68" s="38"/>
      <c r="PR68" s="36" t="str">
        <f t="shared" si="103"/>
        <v/>
      </c>
      <c r="PT68" s="33" t="str">
        <f>IF(ISBLANK(PS68),"",IF(ISBLANK(VLOOKUP(PS68,role!A:E,2,FALSE)),"",VLOOKUP(PS68,role!A:E,2,FALSE)))</f>
        <v/>
      </c>
      <c r="PU68" s="33" t="str">
        <f>IF(ISBLANK(PS68),"",IF(ISBLANK(VLOOKUP(PS68,role!A:E,3,FALSE)),"",VLOOKUP(PS68,role!A:E,3,FALSE)))</f>
        <v/>
      </c>
      <c r="PV68" s="33" t="str">
        <f>IF(ISBLANK(PS68),"",IF(ISBLANK(VLOOKUP(PS68,role!A:E,4,FALSE)),"",VLOOKUP(PS68,role!A:E,4,FALSE)))</f>
        <v/>
      </c>
      <c r="PW68" s="33" t="str">
        <f>IF(ISBLANK(PS68),"",IF(ISBLANK(VLOOKUP(PS68,role!A:E,5,FALSE)),"",VLOOKUP(PS68,role!A:E,5,FALSE)))</f>
        <v/>
      </c>
      <c r="PX68" s="38"/>
      <c r="PY68" s="36" t="str">
        <f t="shared" si="104"/>
        <v/>
      </c>
      <c r="QA68" s="33" t="str">
        <f>IF(ISBLANK(PZ68),"",IF(ISBLANK(VLOOKUP(PZ68,role!A:E,2,FALSE)),"",VLOOKUP(PZ68,role!A:E,2,FALSE)))</f>
        <v/>
      </c>
      <c r="QB68" s="33" t="str">
        <f>IF(ISBLANK(PZ68),"",IF(ISBLANK(VLOOKUP(PZ68,role!A:E,3,FALSE)),"",VLOOKUP(PZ68,role!A:E,3,FALSE)))</f>
        <v/>
      </c>
      <c r="QC68" s="33" t="str">
        <f>IF(ISBLANK(PZ68),"",IF(ISBLANK(VLOOKUP(PZ68,role!A:E,4,FALSE)),"",VLOOKUP(PZ68,role!A:E,4,FALSE)))</f>
        <v/>
      </c>
      <c r="QD68" s="33" t="str">
        <f>IF(ISBLANK(PZ68),"",IF(ISBLANK(VLOOKUP(PZ68,role!A:E,5,FALSE)),"",VLOOKUP(PZ68,role!A:E,5,FALSE)))</f>
        <v/>
      </c>
      <c r="QE68" s="38"/>
      <c r="QF68" s="36" t="str">
        <f t="shared" si="105"/>
        <v/>
      </c>
      <c r="QH68" s="33" t="str">
        <f>IF(ISBLANK(QG68),"",IF(ISBLANK(VLOOKUP(QG68,role!A:E,2,FALSE)),"",VLOOKUP(QG68,role!A:E,2,FALSE)))</f>
        <v/>
      </c>
      <c r="QI68" s="33" t="str">
        <f>IF(ISBLANK(QG68),"",IF(ISBLANK(VLOOKUP(QG68,role!A:E,3,FALSE)),"",VLOOKUP(QG68,role!A:E,3,FALSE)))</f>
        <v/>
      </c>
      <c r="QJ68" s="33" t="str">
        <f>IF(ISBLANK(QG68),"",IF(ISBLANK(VLOOKUP(QG68,role!A:E,4,FALSE)),"",VLOOKUP(QG68,role!A:E,4,FALSE)))</f>
        <v/>
      </c>
      <c r="QK68" s="33" t="str">
        <f>IF(ISBLANK(QG68),"",IF(ISBLANK(VLOOKUP(QG68,role!A:E,5,FALSE)),"",VLOOKUP(QG68,role!A:E,5,FALSE)))</f>
        <v/>
      </c>
      <c r="QL68" s="34"/>
      <c r="QM68" s="38"/>
      <c r="QN68" s="36" t="str">
        <f t="shared" si="106"/>
        <v/>
      </c>
      <c r="QP68" s="33" t="str">
        <f>IF(ISBLANK(QO68),"",IF(ISBLANK(VLOOKUP(QO68,role!A:E,2,FALSE)),"",VLOOKUP(QO68,role!A:E,2,FALSE)))</f>
        <v/>
      </c>
      <c r="QQ68" s="33" t="str">
        <f>IF(ISBLANK(QO68),"",IF(ISBLANK(VLOOKUP(QO68,role!A:E,3,FALSE)),"",VLOOKUP(QO68,role!A:E,3,FALSE)))</f>
        <v/>
      </c>
      <c r="QR68" s="33" t="str">
        <f>IF(ISBLANK(QO68),"",IF(ISBLANK(VLOOKUP(QO68,role!A:E,4,FALSE)),"",VLOOKUP(QO68,role!A:E,4,FALSE)))</f>
        <v/>
      </c>
      <c r="QS68" s="33" t="str">
        <f>IF(ISBLANK(QO68),"",IF(ISBLANK(VLOOKUP(QO68,role!A:E,5,FALSE)),"",VLOOKUP(QO68,role!A:E,5,FALSE)))</f>
        <v/>
      </c>
      <c r="QT68" s="38"/>
      <c r="QU68" s="36" t="str">
        <f t="shared" si="107"/>
        <v/>
      </c>
      <c r="QW68" s="33" t="str">
        <f>IF(ISBLANK(QV68),"",IF(ISBLANK(VLOOKUP(QV68,role!A:E,2,FALSE)),"",VLOOKUP(QV68,role!A:E,2,FALSE)))</f>
        <v/>
      </c>
      <c r="QX68" s="33" t="str">
        <f>IF(ISBLANK(QV68),"",IF(ISBLANK(VLOOKUP(QV68,role!A:E,3,FALSE)),"",VLOOKUP(QV68,role!A:E,3,FALSE)))</f>
        <v/>
      </c>
      <c r="QY68" s="33" t="str">
        <f>IF(ISBLANK(QV68),"",IF(ISBLANK(VLOOKUP(QV68,role!A:E,4,FALSE)),"",VLOOKUP(QV68,role!A:E,4,FALSE)))</f>
        <v/>
      </c>
      <c r="QZ68" s="33" t="str">
        <f>IF(ISBLANK(QV68),"",IF(ISBLANK(VLOOKUP(QV68,role!A:E,5,FALSE)),"",VLOOKUP(QV68,role!A:E,5,FALSE)))</f>
        <v/>
      </c>
      <c r="RA68" s="38"/>
      <c r="RB68" s="36" t="str">
        <f t="shared" si="108"/>
        <v/>
      </c>
      <c r="RD68" s="33" t="str">
        <f>IF(ISBLANK(RC68),"",IF(ISBLANK(VLOOKUP(RC68,role!A:E,2,FALSE)),"",VLOOKUP(RC68,role!A:E,2,FALSE)))</f>
        <v/>
      </c>
      <c r="RE68" s="33" t="str">
        <f>IF(ISBLANK(RC68),"",IF(ISBLANK(VLOOKUP(RC68,role!A:E,3,FALSE)),"",VLOOKUP(RC68,role!A:E,3,FALSE)))</f>
        <v/>
      </c>
      <c r="RF68" s="33" t="str">
        <f>IF(ISBLANK(RC68),"",IF(ISBLANK(VLOOKUP(RC68,role!A:E,4,FALSE)),"",VLOOKUP(RC68,role!A:E,4,FALSE)))</f>
        <v/>
      </c>
      <c r="RG68" s="33" t="str">
        <f>IF(ISBLANK(RC68),"",IF(ISBLANK(VLOOKUP(RC68,role!A:E,5,FALSE)),"",VLOOKUP(RC68,role!A:E,5,FALSE)))</f>
        <v/>
      </c>
      <c r="RH68" s="38"/>
      <c r="RI68" s="36" t="str">
        <f t="shared" si="109"/>
        <v/>
      </c>
      <c r="RK68" s="33" t="str">
        <f>IF(ISBLANK(RJ68),"",IF(ISBLANK(VLOOKUP(RJ68,role!A:E,2,FALSE)),"",VLOOKUP(RJ68,role!A:E,2,FALSE)))</f>
        <v/>
      </c>
      <c r="RL68" s="33" t="str">
        <f>IF(ISBLANK(RJ68),"",IF(ISBLANK(VLOOKUP(RJ68,role!A:E,3,FALSE)),"",VLOOKUP(RJ68,role!A:E,3,FALSE)))</f>
        <v/>
      </c>
      <c r="RM68" s="33" t="str">
        <f>IF(ISBLANK(RJ68),"",IF(ISBLANK(VLOOKUP(RJ68,role!A:E,4,FALSE)),"",VLOOKUP(RJ68,role!A:E,4,FALSE)))</f>
        <v/>
      </c>
      <c r="RN68" s="33" t="str">
        <f>IF(ISBLANK(RJ68),"",IF(ISBLANK(VLOOKUP(RJ68,role!A:E,5,FALSE)),"",VLOOKUP(RJ68,role!A:E,5,FALSE)))</f>
        <v/>
      </c>
      <c r="RO68" s="38"/>
      <c r="RP68" s="36" t="str">
        <f t="shared" si="110"/>
        <v/>
      </c>
      <c r="RR68" s="33" t="str">
        <f t="shared" si="111"/>
        <v/>
      </c>
      <c r="RS68" s="33" t="str">
        <f t="shared" si="112"/>
        <v/>
      </c>
      <c r="RT68" s="33" t="str">
        <f t="shared" si="113"/>
        <v/>
      </c>
      <c r="RU68" s="33" t="str">
        <f t="shared" si="114"/>
        <v/>
      </c>
      <c r="RV68" s="34"/>
      <c r="RW68" s="35"/>
      <c r="RY68" s="33" t="str">
        <f t="shared" si="115"/>
        <v/>
      </c>
      <c r="RZ68" s="41"/>
      <c r="SA68" s="33" t="str">
        <f t="shared" si="116"/>
        <v/>
      </c>
      <c r="SC68" s="33" t="str">
        <f t="shared" si="117"/>
        <v/>
      </c>
      <c r="SE68" s="33" t="str">
        <f t="shared" si="118"/>
        <v/>
      </c>
      <c r="SG68" s="33" t="str">
        <f t="shared" si="119"/>
        <v/>
      </c>
      <c r="SI68" s="33" t="str">
        <f t="shared" si="120"/>
        <v/>
      </c>
      <c r="SK68" s="33" t="str">
        <f t="shared" si="121"/>
        <v/>
      </c>
      <c r="SM68" s="33" t="str">
        <f t="shared" si="122"/>
        <v/>
      </c>
      <c r="SO68" s="33" t="str">
        <f t="shared" si="123"/>
        <v/>
      </c>
      <c r="SQ68" s="33" t="str">
        <f t="shared" si="124"/>
        <v/>
      </c>
      <c r="SS68" s="33" t="str">
        <f t="shared" si="125"/>
        <v/>
      </c>
      <c r="ST68" s="34"/>
      <c r="SV68" s="33" t="str">
        <f t="shared" si="126"/>
        <v/>
      </c>
      <c r="SX68" s="33" t="str">
        <f t="shared" si="127"/>
        <v/>
      </c>
      <c r="SZ68" s="33" t="str">
        <f t="shared" si="128"/>
        <v/>
      </c>
      <c r="TB68" s="33" t="str">
        <f t="shared" si="129"/>
        <v/>
      </c>
      <c r="TD68" s="33" t="str">
        <f t="shared" si="130"/>
        <v/>
      </c>
      <c r="TE68" s="34"/>
      <c r="TG68" s="33" t="str">
        <f t="shared" si="131"/>
        <v/>
      </c>
      <c r="TI68" s="33" t="str">
        <f t="shared" si="132"/>
        <v/>
      </c>
      <c r="TK68" s="33" t="str">
        <f t="shared" si="133"/>
        <v/>
      </c>
      <c r="TM68" s="33" t="str">
        <f t="shared" si="134"/>
        <v/>
      </c>
      <c r="TO68" s="33" t="str">
        <f t="shared" si="135"/>
        <v/>
      </c>
      <c r="TP68" s="34"/>
      <c r="TR68" s="33" t="str">
        <f t="shared" si="136"/>
        <v/>
      </c>
      <c r="TT68" s="33" t="str">
        <f t="shared" si="137"/>
        <v/>
      </c>
      <c r="TV68" s="33" t="str">
        <f t="shared" si="138"/>
        <v/>
      </c>
      <c r="TX68" s="33" t="str">
        <f t="shared" si="139"/>
        <v/>
      </c>
      <c r="TZ68" s="33" t="str">
        <f t="shared" si="140"/>
        <v/>
      </c>
      <c r="UA68" s="34"/>
      <c r="UC68" s="33" t="str">
        <f t="shared" si="141"/>
        <v/>
      </c>
      <c r="UE68" s="33" t="str">
        <f t="shared" si="142"/>
        <v/>
      </c>
      <c r="UG68" s="33" t="str">
        <f t="shared" si="143"/>
        <v/>
      </c>
      <c r="UI68" s="33" t="str">
        <f t="shared" si="144"/>
        <v/>
      </c>
      <c r="UK68" s="33" t="str">
        <f t="shared" si="145"/>
        <v/>
      </c>
      <c r="UL68" s="34"/>
      <c r="UN68" s="33" t="str">
        <f t="shared" si="146"/>
        <v/>
      </c>
      <c r="UO68" s="33" t="str">
        <f t="shared" si="147"/>
        <v/>
      </c>
      <c r="UQ68" s="33" t="str">
        <f t="shared" si="148"/>
        <v/>
      </c>
      <c r="UR68" s="33" t="str">
        <f t="shared" si="149"/>
        <v/>
      </c>
      <c r="UT68" s="33" t="str">
        <f t="shared" si="150"/>
        <v/>
      </c>
      <c r="UU68" s="33" t="str">
        <f t="shared" si="151"/>
        <v/>
      </c>
      <c r="UW68" s="33" t="str">
        <f t="shared" si="152"/>
        <v/>
      </c>
      <c r="UX68" s="33" t="str">
        <f t="shared" si="153"/>
        <v/>
      </c>
      <c r="UZ68" s="33" t="str">
        <f t="shared" si="154"/>
        <v/>
      </c>
      <c r="VA68" s="33" t="str">
        <f t="shared" si="155"/>
        <v/>
      </c>
      <c r="VB68" s="37"/>
      <c r="VC68" s="35"/>
      <c r="VD68" s="36" t="str">
        <f t="shared" si="156"/>
        <v/>
      </c>
      <c r="VE68" s="36" t="str">
        <f t="shared" si="157"/>
        <v/>
      </c>
      <c r="VG68" s="36" t="str">
        <f t="shared" si="158"/>
        <v/>
      </c>
      <c r="VH68" s="36" t="str">
        <f t="shared" si="159"/>
        <v/>
      </c>
      <c r="VJ68" s="36" t="str">
        <f t="shared" si="160"/>
        <v/>
      </c>
      <c r="VK68" s="36" t="str">
        <f t="shared" si="161"/>
        <v/>
      </c>
      <c r="VM68" s="36" t="str">
        <f t="shared" si="162"/>
        <v/>
      </c>
      <c r="VN68" s="36" t="str">
        <f t="shared" si="163"/>
        <v/>
      </c>
      <c r="VP68" s="36" t="str">
        <f t="shared" si="164"/>
        <v/>
      </c>
      <c r="VQ68" s="36" t="str">
        <f t="shared" si="165"/>
        <v/>
      </c>
      <c r="VR68" s="34"/>
      <c r="VT68" s="36" t="str">
        <f t="shared" si="166"/>
        <v/>
      </c>
      <c r="VU68" s="36" t="str">
        <f t="shared" si="167"/>
        <v/>
      </c>
      <c r="VW68" s="36" t="str">
        <f t="shared" si="168"/>
        <v/>
      </c>
      <c r="VX68" s="36" t="str">
        <f t="shared" si="169"/>
        <v/>
      </c>
      <c r="VZ68" s="36" t="str">
        <f t="shared" si="170"/>
        <v/>
      </c>
      <c r="WA68" s="36" t="str">
        <f t="shared" si="171"/>
        <v/>
      </c>
      <c r="WC68" s="36" t="str">
        <f t="shared" si="172"/>
        <v/>
      </c>
      <c r="WD68" s="36" t="str">
        <f t="shared" si="173"/>
        <v/>
      </c>
      <c r="WF68" s="36" t="str">
        <f t="shared" si="174"/>
        <v/>
      </c>
      <c r="WG68" s="36" t="str">
        <f t="shared" si="175"/>
        <v/>
      </c>
      <c r="WH68" s="34"/>
      <c r="WK68" s="33" t="str">
        <f t="shared" si="176"/>
        <v/>
      </c>
      <c r="WL68" s="35"/>
      <c r="WM68" s="38"/>
      <c r="WN68" s="36" t="str">
        <f t="shared" si="177"/>
        <v/>
      </c>
      <c r="WO68" s="33" t="str">
        <f t="shared" si="178"/>
        <v/>
      </c>
      <c r="WR68" s="36" t="str">
        <f t="shared" si="179"/>
        <v/>
      </c>
      <c r="WS68" s="33" t="str">
        <f t="shared" si="180"/>
        <v/>
      </c>
      <c r="WV68" s="36" t="str">
        <f t="shared" si="181"/>
        <v/>
      </c>
      <c r="WW68" s="33" t="str">
        <f t="shared" si="182"/>
        <v/>
      </c>
      <c r="WZ68" s="36" t="str">
        <f t="shared" si="183"/>
        <v/>
      </c>
      <c r="XA68" s="33" t="str">
        <f t="shared" si="184"/>
        <v/>
      </c>
      <c r="XB68" s="33"/>
      <c r="XD68" s="36" t="str">
        <f t="shared" si="185"/>
        <v/>
      </c>
      <c r="XE68" s="33" t="str">
        <f t="shared" si="186"/>
        <v/>
      </c>
      <c r="XF68" s="39"/>
      <c r="XG68" s="33" t="str">
        <f t="shared" si="187"/>
        <v/>
      </c>
      <c r="XH68" s="33" t="str">
        <f t="shared" si="188"/>
        <v/>
      </c>
      <c r="XI68" s="33" t="str">
        <f t="shared" si="189"/>
        <v/>
      </c>
      <c r="XJ68" s="33" t="str">
        <f t="shared" si="190"/>
        <v/>
      </c>
      <c r="XK68" s="33" t="str">
        <f t="shared" si="191"/>
        <v/>
      </c>
      <c r="XL68" s="33" t="str">
        <f t="shared" si="192"/>
        <v/>
      </c>
      <c r="XM68" s="33" t="str">
        <f t="shared" si="193"/>
        <v/>
      </c>
      <c r="XN68" s="33" t="str">
        <f t="shared" si="194"/>
        <v/>
      </c>
      <c r="XO68" s="33" t="str">
        <f t="shared" si="195"/>
        <v/>
      </c>
    </row>
    <row r="69" spans="3:639" s="32" customFormat="1" x14ac:dyDescent="0.25">
      <c r="C69" s="33" t="str">
        <f t="shared" ref="C69:C100" si="196">IF(ISBLANK(A69),"",CONCATENATE("https://purl.stanford.edu/",A69))</f>
        <v/>
      </c>
      <c r="E69" s="32" t="str">
        <f t="shared" ref="E69:E100" si="197">IF(ISBLANK(D69),"",CONCATENATE("https://doi.org/",D69))</f>
        <v/>
      </c>
      <c r="F69" s="33" t="str">
        <f t="shared" ref="F69:F100" si="198">IF(ISBLANK(D69),"","doi")</f>
        <v/>
      </c>
      <c r="G69" s="33" t="str">
        <f t="shared" ref="G69:G100" si="199">IF(ISBLANK(D69),"","DOI")</f>
        <v/>
      </c>
      <c r="J69" s="33" t="str">
        <f t="shared" ref="J69:J100" si="200">IF(AND(NOT(ISBLANK(I69)),ISBLANK(P69)),"yes","")</f>
        <v/>
      </c>
      <c r="K69" s="33" t="str">
        <f t="shared" ref="K69:K100" si="201">IF(ISBLANK(I69),"","w3cdtf")</f>
        <v/>
      </c>
      <c r="L69" s="33" t="str">
        <f t="shared" ref="L69:L100" si="202">IF(AND(NOT(ISBLANK(I69)),NOT(ISBLANK(M69))),"start","")</f>
        <v/>
      </c>
      <c r="N69" s="33" t="str">
        <f t="shared" ref="N69:N100" si="203">IF(AND(NOT(ISBLANK(I69)),NOT(ISBLANK(M69))),"end","")</f>
        <v/>
      </c>
      <c r="O69" s="33" t="str">
        <f t="shared" ref="O69:O100" si="204">IF(AND(ISBLANK(I69),ISBLANK(M69)),"",IF(ISBLANK(M69),I69,CONCATENATE(I69,"/",M69)))</f>
        <v/>
      </c>
      <c r="Q69" s="33" t="str">
        <f t="shared" ref="Q69:Q100" si="205">IF(ISBLANK(P69),"","yes")</f>
        <v/>
      </c>
      <c r="R69" s="33" t="str">
        <f t="shared" ref="R69:R100" si="206">IF(ISBLANK(P69),"","w3cdtf")</f>
        <v/>
      </c>
      <c r="S69" s="33"/>
      <c r="T69" s="33"/>
      <c r="U69" s="33" t="str">
        <f t="shared" ref="U69:U100" si="207">IF(ISBLANK(T69),"","contact")</f>
        <v/>
      </c>
      <c r="V69" s="33" t="str">
        <f t="shared" ref="V69:V100" si="208">IF(ISBLANK(T69),"","Contact")</f>
        <v/>
      </c>
      <c r="W69" s="33"/>
      <c r="Y69" s="33" t="str">
        <f>IF(ISBLANK(X69),"",VLOOKUP(X69,resource_type!A:C,3,FALSE))</f>
        <v/>
      </c>
      <c r="Z69" s="33" t="str">
        <f>IF(ISBLANK(X69),"",VLOOKUP(X69,resource_type!A:C,2,FALSE))</f>
        <v/>
      </c>
      <c r="AA69" s="33" t="str">
        <f t="shared" ref="AA69:AA100" si="209">IF(X69="Dataset","dataset","")</f>
        <v/>
      </c>
      <c r="AB69" s="33" t="str">
        <f t="shared" ref="AB69:AB100" si="210">IF(X69="Dataset","local","")</f>
        <v/>
      </c>
      <c r="AD69" s="33" t="str">
        <f>IF(ISBLANK(AC69),"",VLOOKUP(AC69,resource_type!A:C,3,FALSE))</f>
        <v/>
      </c>
      <c r="AF69" s="33" t="str">
        <f>IF(ISBLANK(AE69),"",VLOOKUP(AE69,resource_type!A:C,3,FALSE))</f>
        <v/>
      </c>
      <c r="AG69" s="34"/>
      <c r="AI69" s="33" t="str">
        <f t="shared" ref="AI69:AI100" si="211">LOWER(AH69)</f>
        <v/>
      </c>
      <c r="AK69" s="33" t="str">
        <f t="shared" ref="AK69:AK100" si="212">LOWER(AJ69)</f>
        <v/>
      </c>
      <c r="AM69" s="33" t="str">
        <f t="shared" ref="AM69:AM100" si="213">LOWER(AL69)</f>
        <v/>
      </c>
      <c r="AO69" s="33" t="str">
        <f t="shared" ref="AO69:AO100" si="214">LOWER(AN69)</f>
        <v/>
      </c>
      <c r="AP69" s="54"/>
      <c r="AQ69" s="35"/>
      <c r="AR69" s="36" t="str">
        <f t="shared" ref="AR69:AR100" si="215">IF(ISBLANK(AQ69),"","preferred citation")</f>
        <v/>
      </c>
      <c r="AS69" s="36" t="str">
        <f t="shared" ref="AS69:AS100" si="216">IF(ISBLANK(AQ69),"","Preferred citation")</f>
        <v/>
      </c>
      <c r="AT69" s="35"/>
      <c r="AV69" s="33" t="str">
        <f t="shared" ref="AV69:AV100" si="217">IF(ISBLANK(AT69),"",CONCATENATE(AT69,", ",AU69))</f>
        <v/>
      </c>
      <c r="AW69" s="33" t="str">
        <f t="shared" ref="AW69:AW100" si="218">IF(ISBLANK(AT69),"","Personal")</f>
        <v/>
      </c>
      <c r="AX69" s="33" t="str">
        <f t="shared" ref="AX69:AX100" si="219">IF(ISBLANK(AT69),"","personal")</f>
        <v/>
      </c>
      <c r="AZ69" s="33" t="str">
        <f>IF(ISBLANK(AY69),"",IF(ISBLANK(VLOOKUP(AY69,role!A:E,2,FALSE)),"",VLOOKUP(AY69,role!A:E,2,FALSE)))</f>
        <v/>
      </c>
      <c r="BA69" s="33" t="str">
        <f>IF(ISBLANK(AY69),"",IF(ISBLANK(VLOOKUP(AY69,role!A:E,3,FALSE)),"",VLOOKUP(AY69,role!A:E,3,FALSE)))</f>
        <v/>
      </c>
      <c r="BB69" s="33" t="str">
        <f>IF(ISBLANK(AY69),"",IF(ISBLANK(VLOOKUP(AY69,role!A:E,4,FALSE)),"",VLOOKUP(AY69,role!A:E,4,FALSE)))</f>
        <v/>
      </c>
      <c r="BC69" s="33" t="str">
        <f>IF(ISBLANK(AY69),"",IF(ISBLANK(VLOOKUP(AY69,role!A:E,5,FALSE)),"",VLOOKUP(AY69,role!A:E,5,FALSE)))</f>
        <v/>
      </c>
      <c r="BE69" s="33" t="str">
        <f>IF(ISBLANK(BD69),"",IF(ISBLANK(VLOOKUP(BD69,role!A:E,2,FALSE)),"",VLOOKUP(BD69,role!A:E,2,FALSE)))</f>
        <v/>
      </c>
      <c r="BF69" s="33" t="str">
        <f>IF(ISBLANK(BD69),"",IF(ISBLANK(VLOOKUP(BD69,role!A:E,3,FALSE)),"",VLOOKUP(BD69,role!A:E,3,FALSE)))</f>
        <v/>
      </c>
      <c r="BG69" s="33" t="str">
        <f>IF(ISBLANK(BD69),"",IF(ISBLANK(VLOOKUP(BD69,role!A:E,4,FALSE)),"",VLOOKUP(BD69,role!A:E,4,FALSE)))</f>
        <v/>
      </c>
      <c r="BH69" s="33" t="str">
        <f>IF(ISBLANK(BD69),"",IF(ISBLANK(VLOOKUP(BD69,role!A:E,5,FALSE)),"",VLOOKUP(BD69,role!A:E,5,FALSE)))</f>
        <v/>
      </c>
      <c r="BN69" s="34"/>
      <c r="BQ69" s="41"/>
      <c r="BS69" s="33" t="str">
        <f t="shared" ref="BS69:BS100" si="220">IF(ISBLANK(BQ69),"",CONCATENATE(BQ69,", ",BR69))</f>
        <v/>
      </c>
      <c r="BT69" s="33" t="str">
        <f t="shared" ref="BT69:BT100" si="221">IF(ISBLANK(BQ69),"","Personal")</f>
        <v/>
      </c>
      <c r="BU69" s="33" t="str">
        <f t="shared" ref="BU69:BU100" si="222">IF(ISBLANK(BQ69),"","personal")</f>
        <v/>
      </c>
      <c r="BW69" s="33" t="str">
        <f>IF(ISBLANK(BV69),"",IF(ISBLANK(VLOOKUP(BV69,role!A:E,2,FALSE)),"",VLOOKUP(BV69,role!A:E,2,FALSE)))</f>
        <v/>
      </c>
      <c r="BX69" s="33" t="str">
        <f>IF(ISBLANK(BV69),"",IF(ISBLANK(VLOOKUP(BV69,role!A:E,3,FALSE)),"",VLOOKUP(BV69,role!A:E,3,FALSE)))</f>
        <v/>
      </c>
      <c r="BY69" s="33" t="str">
        <f>IF(ISBLANK(BV69),"",IF(ISBLANK(VLOOKUP(BV69,role!A:E,4,FALSE)),"",VLOOKUP(BV69,role!A:E,4,FALSE)))</f>
        <v/>
      </c>
      <c r="BZ69" s="33" t="str">
        <f>IF(ISBLANK(BV69),"",IF(ISBLANK(VLOOKUP(BV69,role!A:E,5,FALSE)),"",VLOOKUP(BV69,role!A:E,5,FALSE)))</f>
        <v/>
      </c>
      <c r="CB69" s="33" t="str">
        <f>IF(ISBLANK(CA69),"",IF(ISBLANK(VLOOKUP(CA69,role!A:E,2,FALSE)),"",VLOOKUP(CA69,role!A:E,2,FALSE)))</f>
        <v/>
      </c>
      <c r="CC69" s="33" t="str">
        <f>IF(ISBLANK(CA69),"",IF(ISBLANK(VLOOKUP(CA69,role!A:E,3,FALSE)),"",VLOOKUP(CA69,role!A:E,3,FALSE)))</f>
        <v/>
      </c>
      <c r="CD69" s="33" t="str">
        <f>IF(ISBLANK(CA69),"",IF(ISBLANK(VLOOKUP(CA69,role!A:E,4,FALSE)),"",VLOOKUP(CA69,role!A:E,4,FALSE)))</f>
        <v/>
      </c>
      <c r="CE69" s="33" t="str">
        <f>IF(ISBLANK(CA69),"",IF(ISBLANK(VLOOKUP(CA69,role!A:E,5,FALSE)),"",VLOOKUP(CA69,role!A:E,5,FALSE)))</f>
        <v/>
      </c>
      <c r="CK69" s="34"/>
      <c r="CN69" s="41"/>
      <c r="CP69" s="33" t="str">
        <f t="shared" ref="CP69:CP100" si="223">IF(ISBLANK(CN69),"",CONCATENATE(CN69,", ",CO69))</f>
        <v/>
      </c>
      <c r="CQ69" s="33" t="str">
        <f t="shared" ref="CQ69:CQ100" si="224">IF(ISBLANK(CN69),"","Personal")</f>
        <v/>
      </c>
      <c r="CR69" s="33" t="str">
        <f t="shared" ref="CR69:CR100" si="225">IF(ISBLANK(CN69),"","personal")</f>
        <v/>
      </c>
      <c r="CT69" s="33" t="str">
        <f>IF(ISBLANK(CS69),"",IF(ISBLANK(VLOOKUP(CS69,role!A:E,2,FALSE)),"",VLOOKUP(CS69,role!A:E,2,FALSE)))</f>
        <v/>
      </c>
      <c r="CU69" s="33" t="str">
        <f>IF(ISBLANK(CS69),"",IF(ISBLANK(VLOOKUP(CS69,role!A:E,3,FALSE)),"",VLOOKUP(CS69,role!A:E,3,FALSE)))</f>
        <v/>
      </c>
      <c r="CV69" s="33" t="str">
        <f>IF(ISBLANK(CS69),"",IF(ISBLANK(VLOOKUP(CS69,role!A:E,4,FALSE)),"",VLOOKUP(CS69,role!A:E,4,FALSE)))</f>
        <v/>
      </c>
      <c r="CW69" s="33" t="str">
        <f>IF(ISBLANK(CS69),"",IF(ISBLANK(VLOOKUP(CS69,role!A:E,5,FALSE)),"",VLOOKUP(CS69,role!A:E,5,FALSE)))</f>
        <v/>
      </c>
      <c r="DC69" s="34"/>
      <c r="DF69" s="41"/>
      <c r="DH69" s="33" t="str">
        <f t="shared" ref="DH69:DH100" si="226">IF(ISBLANK(DF69),"",CONCATENATE(DF69,", ",DG69))</f>
        <v/>
      </c>
      <c r="DI69" s="33" t="str">
        <f t="shared" ref="DI69:DI100" si="227">IF(ISBLANK(DF69),"","Personal")</f>
        <v/>
      </c>
      <c r="DJ69" s="33" t="str">
        <f t="shared" ref="DJ69:DJ100" si="228">IF(ISBLANK(DF69),"","personal")</f>
        <v/>
      </c>
      <c r="DL69" s="33" t="str">
        <f>IF(ISBLANK(DK69),"",IF(ISBLANK(VLOOKUP(DK69,role!A:E,2,FALSE)),"",VLOOKUP(DK69,role!A:E,2,FALSE)))</f>
        <v/>
      </c>
      <c r="DM69" s="33" t="str">
        <f>IF(ISBLANK(DK69),"",IF(ISBLANK(VLOOKUP(DK69,role!A:E,3,FALSE)),"",VLOOKUP(DK69,role!A:E,3,FALSE)))</f>
        <v/>
      </c>
      <c r="DN69" s="33" t="str">
        <f>IF(ISBLANK(DK69),"",IF(ISBLANK(VLOOKUP(DK69,role!A:E,4,FALSE)),"",VLOOKUP(DK69,role!A:E,4,FALSE)))</f>
        <v/>
      </c>
      <c r="DO69" s="33" t="str">
        <f>IF(ISBLANK(DK69),"",IF(ISBLANK(VLOOKUP(DK69,role!A:E,5,FALSE)),"",VLOOKUP(DK69,role!A:E,5,FALSE)))</f>
        <v/>
      </c>
      <c r="DU69" s="34"/>
      <c r="DX69" s="41"/>
      <c r="DZ69" s="33" t="str">
        <f t="shared" ref="DZ69:DZ100" si="229">IF(ISBLANK(DX69),"",CONCATENATE(DX69,", ",DY69))</f>
        <v/>
      </c>
      <c r="EA69" s="33" t="str">
        <f t="shared" ref="EA69:EA100" si="230">IF(ISBLANK(DX69),"","Personal")</f>
        <v/>
      </c>
      <c r="EB69" s="33" t="str">
        <f t="shared" ref="EB69:EB100" si="231">IF(ISBLANK(DX69),"","personal")</f>
        <v/>
      </c>
      <c r="ED69" s="33" t="str">
        <f>IF(ISBLANK(EC69),"",VLOOKUP(EC69,role!A:E,2,FALSE))</f>
        <v/>
      </c>
      <c r="EE69" s="33" t="str">
        <f>IF(ISBLANK(EC69),"",IF(ISBLANK(VLOOKUP(EC69,role!A:E,3,FALSE)),"",VLOOKUP(EC69,role!A:E,3,FALSE)))</f>
        <v/>
      </c>
      <c r="EF69" s="33" t="str">
        <f>IF(ISBLANK(EC69),"",IF(ISBLANK(VLOOKUP(EC69,role!A:E,4,FALSE)),"",VLOOKUP(EC69,role!A:E,4,FALSE)))</f>
        <v/>
      </c>
      <c r="EG69" s="33" t="str">
        <f>IF(ISBLANK(EC69),"",IF(ISBLANK(VLOOKUP(EC69,role!A:E,5,FALSE)),"",VLOOKUP(EC69,role!A:E,5,FALSE)))</f>
        <v/>
      </c>
      <c r="EM69" s="34"/>
      <c r="EP69" s="34"/>
      <c r="ES69" s="33" t="str">
        <f t="shared" ref="ES69:ES100" si="232">IF(ISBLANK(EQ69),"",CONCATENATE(EQ69,", ",ER69))</f>
        <v/>
      </c>
      <c r="ET69" s="33" t="str">
        <f t="shared" ref="ET69:ET100" si="233">IF(ISBLANK(EQ69),"","Personal")</f>
        <v/>
      </c>
      <c r="EU69" s="33" t="str">
        <f t="shared" ref="EU69:EU100" si="234">IF(ISBLANK(EQ69),"","personal")</f>
        <v/>
      </c>
      <c r="EW69" s="33" t="str">
        <f>IF(ISBLANK(EV69),"",IF(ISBLANK(VLOOKUP(EV69,role!A:E,2,FALSE)),"",VLOOKUP(EV69,role!A:E,2,FALSE)))</f>
        <v/>
      </c>
      <c r="EX69" s="33" t="str">
        <f>IF(ISBLANK(EV69),"",IF(ISBLANK(VLOOKUP(EV69,role!A:E,3,FALSE)),"",VLOOKUP(EV69,role!A:E,3,FALSE)))</f>
        <v/>
      </c>
      <c r="EY69" s="33" t="str">
        <f>IF(ISBLANK(EV69),"",IF(ISBLANK(VLOOKUP(EV69,role!A:E,4,FALSE)),"",VLOOKUP(EV69,role!A:E,4,FALSE)))</f>
        <v/>
      </c>
      <c r="EZ69" s="33" t="str">
        <f>IF(ISBLANK(EV69),"",IF(ISBLANK(VLOOKUP(EV69,role!A:E,5,FALSE)),"",VLOOKUP(EV69,role!A:E,5,FALSE)))</f>
        <v/>
      </c>
      <c r="FF69" s="34"/>
      <c r="FI69" s="41"/>
      <c r="FK69" s="33" t="str">
        <f t="shared" ref="FK69:FK100" si="235">IF(ISBLANK(FI69),"",CONCATENATE(FI69,", ",FJ69))</f>
        <v/>
      </c>
      <c r="FL69" s="33" t="str">
        <f t="shared" ref="FL69:FL100" si="236">IF(ISBLANK(FI69),"","Personal")</f>
        <v/>
      </c>
      <c r="FM69" s="33" t="str">
        <f t="shared" ref="FM69:FM100" si="237">IF(ISBLANK(FI69),"","personal")</f>
        <v/>
      </c>
      <c r="FO69" s="33" t="str">
        <f>IF(ISBLANK(FN69),"",IF(ISBLANK(VLOOKUP(FN69,role!A:E,2,FALSE)),"",VLOOKUP(FN69,role!A:E,2,FALSE)))</f>
        <v/>
      </c>
      <c r="FP69" s="33" t="str">
        <f>IF(ISBLANK(FN69),"",IF(ISBLANK(VLOOKUP(FN69,role!A:E,3,FALSE)),"",VLOOKUP(FN69,role!A:E,3,FALSE)))</f>
        <v/>
      </c>
      <c r="FQ69" s="33" t="str">
        <f>IF(ISBLANK(FN69),"",IF(ISBLANK(VLOOKUP(FN69,role!A:E,4,FALSE)),"",VLOOKUP(FN69,role!A:E,4,FALSE)))</f>
        <v/>
      </c>
      <c r="FR69" s="33" t="str">
        <f>IF(ISBLANK(FN69),"",IF(ISBLANK(VLOOKUP(FN69,role!A:E,5,FALSE)),"",VLOOKUP(FN69,role!A:E,5,FALSE)))</f>
        <v/>
      </c>
      <c r="FX69" s="34"/>
      <c r="GA69" s="41"/>
      <c r="GC69" s="33" t="str">
        <f t="shared" ref="GC69:GC100" si="238">IF(ISBLANK(GA69),"",CONCATENATE(GA69,", ",GB69))</f>
        <v/>
      </c>
      <c r="GD69" s="33" t="str">
        <f t="shared" ref="GD69:GD100" si="239">IF(ISBLANK(GA69),"","Personal")</f>
        <v/>
      </c>
      <c r="GE69" s="33" t="str">
        <f t="shared" ref="GE69:GE100" si="240">IF(ISBLANK(GA69),"","personal")</f>
        <v/>
      </c>
      <c r="GG69" s="33" t="str">
        <f>IF(ISBLANK(GF69),"",IF(ISBLANK(VLOOKUP(GF69,role!A:E,2,FALSE)),"",VLOOKUP(GF69,role!A:E,2,FALSE)))</f>
        <v/>
      </c>
      <c r="GH69" s="33" t="str">
        <f>IF(ISBLANK(GF69),"",IF(ISBLANK(VLOOKUP(GF69,role!A:E,3,FALSE)),"",VLOOKUP(GF69,role!A:E,3,FALSE)))</f>
        <v/>
      </c>
      <c r="GI69" s="33" t="str">
        <f>IF(ISBLANK(GF69),"",IF(ISBLANK(VLOOKUP(GF69,role!A:E,4,FALSE)),"",VLOOKUP(GF69,role!A:E,4,FALSE)))</f>
        <v/>
      </c>
      <c r="GJ69" s="33" t="str">
        <f>IF(ISBLANK(GF69),"",IF(ISBLANK(VLOOKUP(GF69,role!A:E,5,FALSE)),"",VLOOKUP(GF69,role!A:E,5,FALSE)))</f>
        <v/>
      </c>
      <c r="GP69" s="34"/>
      <c r="GS69" s="41"/>
      <c r="GU69" s="33" t="str">
        <f t="shared" ref="GU69:GU100" si="241">IF(ISBLANK(GS69),"",CONCATENATE(GS69,", ",GT69))</f>
        <v/>
      </c>
      <c r="GV69" s="33" t="str">
        <f t="shared" ref="GV69:GV100" si="242">IF(ISBLANK(GS69),"","Personal")</f>
        <v/>
      </c>
      <c r="GW69" s="33" t="str">
        <f t="shared" ref="GW69:GW100" si="243">IF(ISBLANK(GS69),"","personal")</f>
        <v/>
      </c>
      <c r="GY69" s="33" t="str">
        <f>IF(ISBLANK(GX69),"",IF(ISBLANK(VLOOKUP(GX69,role!A:E,2,FALSE)),"",VLOOKUP(GX69,role!A:E,2,FALSE)))</f>
        <v/>
      </c>
      <c r="GZ69" s="33" t="str">
        <f>IF(ISBLANK(GX69),"",IF(ISBLANK(VLOOKUP(GX69,role!A:E,3,FALSE)),"",VLOOKUP(GX69,role!A:E,3,FALSE)))</f>
        <v/>
      </c>
      <c r="HA69" s="33" t="str">
        <f>IF(ISBLANK(GX69),"",IF(ISBLANK(VLOOKUP(GX69,role!A:E,4,FALSE)),"",VLOOKUP(GX69,role!A:E,4,FALSE)))</f>
        <v/>
      </c>
      <c r="HB69" s="33" t="str">
        <f>IF(ISBLANK(GX69),"",IF(ISBLANK(VLOOKUP(GX69,role!A:E,5,FALSE)),"",VLOOKUP(GX69,role!A:E,5,FALSE)))</f>
        <v/>
      </c>
      <c r="HH69" s="34"/>
      <c r="HK69" s="41"/>
      <c r="HM69" s="33" t="str">
        <f t="shared" ref="HM69:HM100" si="244">IF(ISBLANK(HK69),"",CONCATENATE(HK69,", ",HL69))</f>
        <v/>
      </c>
      <c r="HN69" s="33" t="str">
        <f t="shared" ref="HN69:HN100" si="245">IF(ISBLANK(HK69),"","Personal")</f>
        <v/>
      </c>
      <c r="HO69" s="33" t="str">
        <f t="shared" ref="HO69:HO100" si="246">IF(ISBLANK(HK69),"","personal")</f>
        <v/>
      </c>
      <c r="HQ69" s="33" t="str">
        <f>IF(ISBLANK(HP69),"",IF(ISBLANK(VLOOKUP(HP69,role!A:E,2,FALSE)),"",VLOOKUP(HP69,role!A:E,2,FALSE)))</f>
        <v/>
      </c>
      <c r="HR69" s="33" t="str">
        <f>IF(ISBLANK(HP69),"",IF(ISBLANK(VLOOKUP(HP69,role!A:E,3,FALSE)),"",VLOOKUP(HP69,role!A:E,3,FALSE)))</f>
        <v/>
      </c>
      <c r="HS69" s="33" t="str">
        <f>IF(ISBLANK(HP69),"",IF(ISBLANK(VLOOKUP(HP69,role!A:E,4,FALSE)),"",VLOOKUP(HP69,role!A:E,4,FALSE)))</f>
        <v/>
      </c>
      <c r="HT69" s="33" t="str">
        <f>IF(ISBLANK(HP69),"",IF(ISBLANK(VLOOKUP(HP69,role!A:E,5,FALSE)),"",VLOOKUP(HP69,role!A:E,5,FALSE)))</f>
        <v/>
      </c>
      <c r="HZ69" s="34"/>
      <c r="IC69" s="34"/>
      <c r="IF69" s="33" t="str">
        <f t="shared" ref="IF69:IF100" si="247">IF(ISBLANK(ID69),"",CONCATENATE(ID69,", ",IE69))</f>
        <v/>
      </c>
      <c r="IG69" s="33" t="str">
        <f t="shared" ref="IG69:IG100" si="248">IF(ISBLANK(ID69),"","Personal")</f>
        <v/>
      </c>
      <c r="IH69" s="33" t="str">
        <f t="shared" ref="IH69:IH100" si="249">IF(ISBLANK(ID69),"","personal")</f>
        <v/>
      </c>
      <c r="IJ69" s="33" t="str">
        <f>IF(ISBLANK(II69),"",IF(ISBLANK(VLOOKUP(II69,role!A:E,2,FALSE)),"",VLOOKUP(II69,role!A:E,2,FALSE)))</f>
        <v/>
      </c>
      <c r="IK69" s="33" t="str">
        <f>IF(ISBLANK(II69),"",IF(ISBLANK(VLOOKUP(II69,role!A:E,3,FALSE)),"",VLOOKUP(II69,role!A:E,3,FALSE)))</f>
        <v/>
      </c>
      <c r="IL69" s="33" t="str">
        <f>IF(ISBLANK(II69),"",IF(ISBLANK(VLOOKUP(II69,role!A:E,4,FALSE)),"",VLOOKUP(II69,role!A:E,4,FALSE)))</f>
        <v/>
      </c>
      <c r="IM69" s="33" t="str">
        <f>IF(ISBLANK(II69),"",IF(ISBLANK(VLOOKUP(II69,role!A:E,5,FALSE)),"",VLOOKUP(II69,role!A:E,5,FALSE)))</f>
        <v/>
      </c>
      <c r="IS69" s="34"/>
      <c r="IV69" s="41"/>
      <c r="IX69" s="33" t="str">
        <f t="shared" ref="IX69:IX100" si="250">IF(ISBLANK(IV69),"",CONCATENATE(IV69,", ",IW69))</f>
        <v/>
      </c>
      <c r="IY69" s="33" t="str">
        <f t="shared" ref="IY69:IY100" si="251">IF(ISBLANK(IV69),"","Personal")</f>
        <v/>
      </c>
      <c r="IZ69" s="33" t="str">
        <f t="shared" ref="IZ69:IZ100" si="252">IF(ISBLANK(IV69),"","personal")</f>
        <v/>
      </c>
      <c r="JB69" s="33" t="str">
        <f>IF(ISBLANK(JA69),"",IF(ISBLANK(VLOOKUP(JA69,role!A:E,2,FALSE)),"",VLOOKUP(JA69,role!A:E,2,FALSE)))</f>
        <v/>
      </c>
      <c r="JC69" s="33" t="str">
        <f>IF(ISBLANK(JA69),"",IF(ISBLANK(VLOOKUP(JA69,role!A:E,3,FALSE)),"",VLOOKUP(JA69,role!A:E,3,FALSE)))</f>
        <v/>
      </c>
      <c r="JD69" s="33" t="str">
        <f>IF(ISBLANK(JA69),"",IF(ISBLANK(VLOOKUP(JA69,role!A:E,4,FALSE)),"",VLOOKUP(JA69,role!A:E,4,FALSE)))</f>
        <v/>
      </c>
      <c r="JE69" s="33" t="str">
        <f>IF(ISBLANK(JA69),"",IF(ISBLANK(VLOOKUP(JA69,role!A:E,5,FALSE)),"",VLOOKUP(JA69,role!A:E,5,FALSE)))</f>
        <v/>
      </c>
      <c r="JK69" s="34"/>
      <c r="JN69" s="41"/>
      <c r="JP69" s="33" t="str">
        <f t="shared" ref="JP69:JP100" si="253">IF(ISBLANK(JN69),"",CONCATENATE(JN69,", ",JO69))</f>
        <v/>
      </c>
      <c r="JQ69" s="33" t="str">
        <f t="shared" ref="JQ69:JQ100" si="254">IF(ISBLANK(JN69),"","Personal")</f>
        <v/>
      </c>
      <c r="JR69" s="33" t="str">
        <f t="shared" ref="JR69:JR100" si="255">IF(ISBLANK(JN69),"","personal")</f>
        <v/>
      </c>
      <c r="JT69" s="33" t="str">
        <f>IF(ISBLANK(JS69),"",IF(ISBLANK(VLOOKUP(JS69,role!A:E,2,FALSE)),"",VLOOKUP(JS69,role!A:E,2,FALSE)))</f>
        <v/>
      </c>
      <c r="JU69" s="33" t="str">
        <f>IF(ISBLANK(JS69),"",IF(ISBLANK(VLOOKUP(JS69,role!A:E,3,FALSE)),"",VLOOKUP(JS69,role!A:E,3,FALSE)))</f>
        <v/>
      </c>
      <c r="JV69" s="33" t="str">
        <f>IF(ISBLANK(JS69),"",IF(ISBLANK(VLOOKUP(JS69,role!A:E,4,FALSE)),"",VLOOKUP(JS69,role!A:E,4,FALSE)))</f>
        <v/>
      </c>
      <c r="JW69" s="33" t="str">
        <f>IF(ISBLANK(JS69),"",IF(ISBLANK(VLOOKUP(JS69,role!A:E,5,FALSE)),"",VLOOKUP(JS69,role!A:E,5,FALSE)))</f>
        <v/>
      </c>
      <c r="KC69" s="34"/>
      <c r="KF69" s="41"/>
      <c r="KH69" s="33" t="str">
        <f t="shared" ref="KH69:KH100" si="256">IF(ISBLANK(KF69),"",CONCATENATE(KF69,", ",KG69))</f>
        <v/>
      </c>
      <c r="KI69" s="33" t="str">
        <f t="shared" ref="KI69:KI100" si="257">IF(ISBLANK(KF69),"","Personal")</f>
        <v/>
      </c>
      <c r="KJ69" s="33" t="str">
        <f t="shared" ref="KJ69:KJ100" si="258">IF(ISBLANK(KF69),"","personal")</f>
        <v/>
      </c>
      <c r="KL69" s="33" t="str">
        <f>IF(ISBLANK(KK69),"",IF(ISBLANK(VLOOKUP(KK69,role!A:E,2,FALSE)),"",VLOOKUP(KK69,role!A:E,2,FALSE)))</f>
        <v/>
      </c>
      <c r="KM69" s="33" t="str">
        <f>IF(ISBLANK(KK69),"",IF(ISBLANK(VLOOKUP(KK69,role!A:E,3,FALSE)),"",VLOOKUP(KK69,role!A:E,3,FALSE)))</f>
        <v/>
      </c>
      <c r="KN69" s="33" t="str">
        <f>IF(ISBLANK(KK69),"",IF(ISBLANK(VLOOKUP(KK69,role!A:E,4,FALSE)),"",VLOOKUP(KK69,role!A:E,4,FALSE)))</f>
        <v/>
      </c>
      <c r="KO69" s="33" t="str">
        <f>IF(ISBLANK(KK69),"",IF(ISBLANK(VLOOKUP(KK69,role!A:E,5,FALSE)),"",VLOOKUP(KK69,role!A:E,5,FALSE)))</f>
        <v/>
      </c>
      <c r="KU69" s="34"/>
      <c r="KX69" s="41"/>
      <c r="KZ69" s="33" t="str">
        <f t="shared" ref="KZ69:KZ100" si="259">IF(ISBLANK(KX69),"",CONCATENATE(KX69,", ",KY69))</f>
        <v/>
      </c>
      <c r="LA69" s="33" t="str">
        <f t="shared" ref="LA69:LA100" si="260">IF(ISBLANK(KX69),"","Personal")</f>
        <v/>
      </c>
      <c r="LB69" s="33" t="str">
        <f t="shared" ref="LB69:LB100" si="261">IF(ISBLANK(KX69),"","personal")</f>
        <v/>
      </c>
      <c r="LD69" s="33" t="str">
        <f>IF(ISBLANK(LC69),"",IF(ISBLANK(VLOOKUP(LC69,role!A:E,2,FALSE)),"",VLOOKUP(LC69,role!A:E,2,FALSE)))</f>
        <v/>
      </c>
      <c r="LE69" s="33" t="str">
        <f>IF(ISBLANK(LC69),"",IF(ISBLANK(VLOOKUP(LC69,role!A:E,3,FALSE)),"",VLOOKUP(LC69,role!A:E,3,FALSE)))</f>
        <v/>
      </c>
      <c r="LF69" s="33" t="str">
        <f>IF(ISBLANK(LC69),"",IF(ISBLANK(VLOOKUP(LC69,role!A:E,4,FALSE)),"",VLOOKUP(LC69,role!A:E,4,FALSE)))</f>
        <v/>
      </c>
      <c r="LG69" s="33" t="str">
        <f>IF(ISBLANK(LC69),"",IF(ISBLANK(VLOOKUP(LC69,role!A:E,5,FALSE)),"",VLOOKUP(LC69,role!A:E,5,FALSE)))</f>
        <v/>
      </c>
      <c r="LM69" s="34"/>
      <c r="LP69" s="41"/>
      <c r="LR69" s="33" t="str">
        <f t="shared" ref="LR69:LR100" si="262">IF(ISBLANK(LP69),"",CONCATENATE(LP69,", ",LQ69))</f>
        <v/>
      </c>
      <c r="LS69" s="33" t="str">
        <f t="shared" ref="LS69:LS100" si="263">IF(ISBLANK(LP69),"","Personal")</f>
        <v/>
      </c>
      <c r="LT69" s="33" t="str">
        <f t="shared" ref="LT69:LT100" si="264">IF(ISBLANK(LP69),"","personal")</f>
        <v/>
      </c>
      <c r="LV69" s="33" t="str">
        <f>IF(ISBLANK(LU69),"",IF(ISBLANK(VLOOKUP(LU69,role!A:E,2,FALSE)),"",VLOOKUP(LU69,role!A:E,2,FALSE)))</f>
        <v/>
      </c>
      <c r="LW69" s="33" t="str">
        <f>IF(ISBLANK(LU69),"",IF(ISBLANK(VLOOKUP(LU69,role!A:E,3,FALSE)),"",VLOOKUP(LU69,role!A:E,3,FALSE)))</f>
        <v/>
      </c>
      <c r="LX69" s="33" t="str">
        <f>IF(ISBLANK(LU69),"",IF(ISBLANK(VLOOKUP(LU69,role!A:E,4,FALSE)),"",VLOOKUP(LU69,role!A:E,4,FALSE)))</f>
        <v/>
      </c>
      <c r="LY69" s="33" t="str">
        <f>IF(ISBLANK(LU69),"",IF(ISBLANK(VLOOKUP(LU69,role!A:E,5,FALSE)),"",VLOOKUP(LU69,role!A:E,5,FALSE)))</f>
        <v/>
      </c>
      <c r="ME69" s="34"/>
      <c r="MH69" s="41"/>
      <c r="MJ69" s="33" t="str">
        <f t="shared" ref="MJ69:MJ100" si="265">IF(ISBLANK(MH69),"",CONCATENATE(MH69,", ",MI69))</f>
        <v/>
      </c>
      <c r="MK69" s="33" t="str">
        <f t="shared" ref="MK69:MK100" si="266">IF(ISBLANK(MH69),"","Personal")</f>
        <v/>
      </c>
      <c r="ML69" s="33" t="str">
        <f t="shared" ref="ML69:ML100" si="267">IF(ISBLANK(MH69),"","personal")</f>
        <v/>
      </c>
      <c r="MN69" s="33" t="str">
        <f>IF(ISBLANK(MM69),"",IF(ISBLANK(VLOOKUP(MM69,role!A:E,2,FALSE)),"",VLOOKUP(MM69,role!A:E,2,FALSE)))</f>
        <v/>
      </c>
      <c r="MO69" s="33" t="str">
        <f>IF(ISBLANK(MM69),"",IF(ISBLANK(VLOOKUP(MM69,role!A:E,3,FALSE)),"",VLOOKUP(MM69,role!A:E,3,FALSE)))</f>
        <v/>
      </c>
      <c r="MP69" s="33" t="str">
        <f>IF(ISBLANK(MM69),"",IF(ISBLANK(VLOOKUP(MM69,role!A:E,4,FALSE)),"",VLOOKUP(MM69,role!A:E,4,FALSE)))</f>
        <v/>
      </c>
      <c r="MQ69" s="33" t="str">
        <f>IF(ISBLANK(MM69),"",IF(ISBLANK(VLOOKUP(MM69,role!A:E,5,FALSE)),"",VLOOKUP(MM69,role!A:E,5,FALSE)))</f>
        <v/>
      </c>
      <c r="MW69" s="34"/>
      <c r="MZ69" s="41"/>
      <c r="NB69" s="33" t="str">
        <f t="shared" ref="NB69:NB100" si="268">IF(ISBLANK(MZ69),"",CONCATENATE(MZ69,", ",NA69))</f>
        <v/>
      </c>
      <c r="NC69" s="33" t="str">
        <f t="shared" ref="NC69:NC100" si="269">IF(ISBLANK(MZ69),"","Personal")</f>
        <v/>
      </c>
      <c r="ND69" s="33" t="str">
        <f t="shared" ref="ND69:ND100" si="270">IF(ISBLANK(MZ69),"","personal")</f>
        <v/>
      </c>
      <c r="NF69" s="33" t="str">
        <f>IF(ISBLANK(NE69),"",IF(ISBLANK(VLOOKUP(NE69,role!A:E,2,FALSE)),"",VLOOKUP(NE69,role!A:E,2,FALSE)))</f>
        <v/>
      </c>
      <c r="NG69" s="33" t="str">
        <f>IF(ISBLANK(NE69),"",IF(ISBLANK(VLOOKUP(NE69,role!A:E,3,FALSE)),"",VLOOKUP(NE69,role!A:E,3,FALSE)))</f>
        <v/>
      </c>
      <c r="NH69" s="33" t="str">
        <f>IF(ISBLANK(NE69),"",IF(ISBLANK(VLOOKUP(NE69,role!A:E,4,FALSE)),"",VLOOKUP(NE69,role!A:E,4,FALSE)))</f>
        <v/>
      </c>
      <c r="NI69" s="33" t="str">
        <f>IF(ISBLANK(NE69),"",IF(ISBLANK(VLOOKUP(NE69,role!A:E,5,FALSE)),"",VLOOKUP(NE69,role!A:E,5,FALSE)))</f>
        <v/>
      </c>
      <c r="NO69" s="34"/>
      <c r="NR69" s="41"/>
      <c r="NT69" s="33" t="str">
        <f t="shared" ref="NT69:NT100" si="271">IF(ISBLANK(NR69),"",CONCATENATE(NR69,", ",NS69))</f>
        <v/>
      </c>
      <c r="NU69" s="33" t="str">
        <f t="shared" ref="NU69:NU100" si="272">IF(ISBLANK(NR69),"","Personal")</f>
        <v/>
      </c>
      <c r="NV69" s="33" t="str">
        <f t="shared" ref="NV69:NV100" si="273">IF(ISBLANK(NR69),"","personal")</f>
        <v/>
      </c>
      <c r="NX69" s="33" t="str">
        <f>IF(ISBLANK(NW69),"",IF(ISBLANK(VLOOKUP(NW69,role!A:E,2,FALSE)),"",VLOOKUP(NW69,role!A:E,2,FALSE)))</f>
        <v/>
      </c>
      <c r="NY69" s="33" t="str">
        <f>IF(ISBLANK(NW69),"",IF(ISBLANK(VLOOKUP(NW69,role!A:E,3,FALSE)),"",VLOOKUP(NW69,role!A:E,3,FALSE)))</f>
        <v/>
      </c>
      <c r="NZ69" s="33" t="str">
        <f>IF(ISBLANK(NW69),"",IF(ISBLANK(VLOOKUP(NW69,role!A:E,4,FALSE)),"",VLOOKUP(NW69,role!A:E,4,FALSE)))</f>
        <v/>
      </c>
      <c r="OA69" s="33" t="str">
        <f>IF(ISBLANK(NW69),"",IF(ISBLANK(VLOOKUP(NW69,role!A:E,5,FALSE)),"",VLOOKUP(NW69,role!A:E,5,FALSE)))</f>
        <v/>
      </c>
      <c r="OG69" s="34"/>
      <c r="OJ69" s="41"/>
      <c r="OL69" s="33" t="str">
        <f t="shared" ref="OL69:OL100" si="274">IF(ISBLANK(OJ69),"",CONCATENATE(OJ69,", ",OK69))</f>
        <v/>
      </c>
      <c r="OM69" s="33" t="str">
        <f t="shared" ref="OM69:OM100" si="275">IF(ISBLANK(OJ69),"","Personal")</f>
        <v/>
      </c>
      <c r="ON69" s="33" t="str">
        <f t="shared" ref="ON69:ON100" si="276">IF(ISBLANK(OJ69),"","personal")</f>
        <v/>
      </c>
      <c r="OP69" s="33" t="str">
        <f>IF(ISBLANK(OO69),"",IF(ISBLANK(VLOOKUP(OO69,role!A:E,2,FALSE)),"",VLOOKUP(OO69,role!A:E,2,FALSE)))</f>
        <v/>
      </c>
      <c r="OQ69" s="33" t="str">
        <f>IF(ISBLANK(OO69),"",IF(ISBLANK(VLOOKUP(OO69,role!A:E,3,FALSE)),"",VLOOKUP(OO69,role!A:E,3,FALSE)))</f>
        <v/>
      </c>
      <c r="OR69" s="33" t="str">
        <f>IF(ISBLANK(OO69),"",IF(ISBLANK(VLOOKUP(OO69,role!A:E,4,FALSE)),"",VLOOKUP(OO69,role!A:E,4,FALSE)))</f>
        <v/>
      </c>
      <c r="OS69" s="33" t="str">
        <f>IF(ISBLANK(OO69),"",IF(ISBLANK(VLOOKUP(OO69,role!A:E,5,FALSE)),"",VLOOKUP(OO69,role!A:E,5,FALSE)))</f>
        <v/>
      </c>
      <c r="OY69" s="34"/>
      <c r="PB69" s="34"/>
      <c r="PC69" s="35"/>
      <c r="PD69" s="36" t="str">
        <f t="shared" ref="PD69:PD100" si="277">IF(ISBLANK(PC69),"","corporate")</f>
        <v/>
      </c>
      <c r="PF69" s="33" t="str">
        <f>IF(ISBLANK(PE69),"",IF(ISBLANK(VLOOKUP(PE69,role!A:E,2,FALSE)),"",VLOOKUP(PE69,role!A:E,2,FALSE)))</f>
        <v/>
      </c>
      <c r="PG69" s="33" t="str">
        <f>IF(ISBLANK(PE69),"",IF(ISBLANK(VLOOKUP(PE69,role!A:E,3,FALSE)),"",VLOOKUP(PE69,role!A:E,3,FALSE)))</f>
        <v/>
      </c>
      <c r="PH69" s="33" t="str">
        <f>IF(ISBLANK(PE69),"",IF(ISBLANK(VLOOKUP(PE69,role!A:E,4,FALSE)),"",VLOOKUP(PE69,role!A:E,4,FALSE)))</f>
        <v/>
      </c>
      <c r="PI69" s="33" t="str">
        <f>IF(ISBLANK(PE69),"",IF(ISBLANK(VLOOKUP(PE69,role!A:E,5,FALSE)),"",VLOOKUP(PE69,role!A:E,5,FALSE)))</f>
        <v/>
      </c>
      <c r="PJ69" s="38"/>
      <c r="PK69" s="36" t="str">
        <f t="shared" ref="PK69:PK100" si="278">IF(ISBLANK(PJ69),"","corporate")</f>
        <v/>
      </c>
      <c r="PM69" s="33" t="str">
        <f>IF(ISBLANK(PL69),"",IF(ISBLANK(VLOOKUP(PL69,role!A:E,2,FALSE)),"",VLOOKUP(PL69,role!A:E,2,FALSE)))</f>
        <v/>
      </c>
      <c r="PN69" s="33" t="str">
        <f>IF(ISBLANK(PL69),"",IF(ISBLANK(VLOOKUP(PL69,role!A:E,3,FALSE)),"",VLOOKUP(PL69,role!A:E,3,FALSE)))</f>
        <v/>
      </c>
      <c r="PO69" s="33" t="str">
        <f>IF(ISBLANK(PL69),"",IF(ISBLANK(VLOOKUP(PL69,role!A:E,4,FALSE)),"",VLOOKUP(PL69,role!A:E,4,FALSE)))</f>
        <v/>
      </c>
      <c r="PP69" s="33" t="str">
        <f>IF(ISBLANK(PL69),"",IF(ISBLANK(VLOOKUP(PL69,role!A:E,5,FALSE)),"",VLOOKUP(PL69,role!A:E,5,FALSE)))</f>
        <v/>
      </c>
      <c r="PQ69" s="38"/>
      <c r="PR69" s="36" t="str">
        <f t="shared" ref="PR69:PR100" si="279">IF(ISBLANK(PQ69),"","corporate")</f>
        <v/>
      </c>
      <c r="PT69" s="33" t="str">
        <f>IF(ISBLANK(PS69),"",IF(ISBLANK(VLOOKUP(PS69,role!A:E,2,FALSE)),"",VLOOKUP(PS69,role!A:E,2,FALSE)))</f>
        <v/>
      </c>
      <c r="PU69" s="33" t="str">
        <f>IF(ISBLANK(PS69),"",IF(ISBLANK(VLOOKUP(PS69,role!A:E,3,FALSE)),"",VLOOKUP(PS69,role!A:E,3,FALSE)))</f>
        <v/>
      </c>
      <c r="PV69" s="33" t="str">
        <f>IF(ISBLANK(PS69),"",IF(ISBLANK(VLOOKUP(PS69,role!A:E,4,FALSE)),"",VLOOKUP(PS69,role!A:E,4,FALSE)))</f>
        <v/>
      </c>
      <c r="PW69" s="33" t="str">
        <f>IF(ISBLANK(PS69),"",IF(ISBLANK(VLOOKUP(PS69,role!A:E,5,FALSE)),"",VLOOKUP(PS69,role!A:E,5,FALSE)))</f>
        <v/>
      </c>
      <c r="PX69" s="38"/>
      <c r="PY69" s="36" t="str">
        <f t="shared" ref="PY69:PY100" si="280">IF(ISBLANK(PX69),"","corporate")</f>
        <v/>
      </c>
      <c r="QA69" s="33" t="str">
        <f>IF(ISBLANK(PZ69),"",IF(ISBLANK(VLOOKUP(PZ69,role!A:E,2,FALSE)),"",VLOOKUP(PZ69,role!A:E,2,FALSE)))</f>
        <v/>
      </c>
      <c r="QB69" s="33" t="str">
        <f>IF(ISBLANK(PZ69),"",IF(ISBLANK(VLOOKUP(PZ69,role!A:E,3,FALSE)),"",VLOOKUP(PZ69,role!A:E,3,FALSE)))</f>
        <v/>
      </c>
      <c r="QC69" s="33" t="str">
        <f>IF(ISBLANK(PZ69),"",IF(ISBLANK(VLOOKUP(PZ69,role!A:E,4,FALSE)),"",VLOOKUP(PZ69,role!A:E,4,FALSE)))</f>
        <v/>
      </c>
      <c r="QD69" s="33" t="str">
        <f>IF(ISBLANK(PZ69),"",IF(ISBLANK(VLOOKUP(PZ69,role!A:E,5,FALSE)),"",VLOOKUP(PZ69,role!A:E,5,FALSE)))</f>
        <v/>
      </c>
      <c r="QE69" s="38"/>
      <c r="QF69" s="36" t="str">
        <f t="shared" ref="QF69:QF100" si="281">IF(ISBLANK(QE69),"","corporate")</f>
        <v/>
      </c>
      <c r="QH69" s="33" t="str">
        <f>IF(ISBLANK(QG69),"",IF(ISBLANK(VLOOKUP(QG69,role!A:E,2,FALSE)),"",VLOOKUP(QG69,role!A:E,2,FALSE)))</f>
        <v/>
      </c>
      <c r="QI69" s="33" t="str">
        <f>IF(ISBLANK(QG69),"",IF(ISBLANK(VLOOKUP(QG69,role!A:E,3,FALSE)),"",VLOOKUP(QG69,role!A:E,3,FALSE)))</f>
        <v/>
      </c>
      <c r="QJ69" s="33" t="str">
        <f>IF(ISBLANK(QG69),"",IF(ISBLANK(VLOOKUP(QG69,role!A:E,4,FALSE)),"",VLOOKUP(QG69,role!A:E,4,FALSE)))</f>
        <v/>
      </c>
      <c r="QK69" s="33" t="str">
        <f>IF(ISBLANK(QG69),"",IF(ISBLANK(VLOOKUP(QG69,role!A:E,5,FALSE)),"",VLOOKUP(QG69,role!A:E,5,FALSE)))</f>
        <v/>
      </c>
      <c r="QL69" s="34"/>
      <c r="QM69" s="38"/>
      <c r="QN69" s="36" t="str">
        <f t="shared" ref="QN69:QN100" si="282">IF(ISBLANK(QM69),"","corporate")</f>
        <v/>
      </c>
      <c r="QP69" s="33" t="str">
        <f>IF(ISBLANK(QO69),"",IF(ISBLANK(VLOOKUP(QO69,role!A:E,2,FALSE)),"",VLOOKUP(QO69,role!A:E,2,FALSE)))</f>
        <v/>
      </c>
      <c r="QQ69" s="33" t="str">
        <f>IF(ISBLANK(QO69),"",IF(ISBLANK(VLOOKUP(QO69,role!A:E,3,FALSE)),"",VLOOKUP(QO69,role!A:E,3,FALSE)))</f>
        <v/>
      </c>
      <c r="QR69" s="33" t="str">
        <f>IF(ISBLANK(QO69),"",IF(ISBLANK(VLOOKUP(QO69,role!A:E,4,FALSE)),"",VLOOKUP(QO69,role!A:E,4,FALSE)))</f>
        <v/>
      </c>
      <c r="QS69" s="33" t="str">
        <f>IF(ISBLANK(QO69),"",IF(ISBLANK(VLOOKUP(QO69,role!A:E,5,FALSE)),"",VLOOKUP(QO69,role!A:E,5,FALSE)))</f>
        <v/>
      </c>
      <c r="QT69" s="38"/>
      <c r="QU69" s="36" t="str">
        <f t="shared" ref="QU69:QU100" si="283">IF(ISBLANK(QT69),"","corporate")</f>
        <v/>
      </c>
      <c r="QW69" s="33" t="str">
        <f>IF(ISBLANK(QV69),"",IF(ISBLANK(VLOOKUP(QV69,role!A:E,2,FALSE)),"",VLOOKUP(QV69,role!A:E,2,FALSE)))</f>
        <v/>
      </c>
      <c r="QX69" s="33" t="str">
        <f>IF(ISBLANK(QV69),"",IF(ISBLANK(VLOOKUP(QV69,role!A:E,3,FALSE)),"",VLOOKUP(QV69,role!A:E,3,FALSE)))</f>
        <v/>
      </c>
      <c r="QY69" s="33" t="str">
        <f>IF(ISBLANK(QV69),"",IF(ISBLANK(VLOOKUP(QV69,role!A:E,4,FALSE)),"",VLOOKUP(QV69,role!A:E,4,FALSE)))</f>
        <v/>
      </c>
      <c r="QZ69" s="33" t="str">
        <f>IF(ISBLANK(QV69),"",IF(ISBLANK(VLOOKUP(QV69,role!A:E,5,FALSE)),"",VLOOKUP(QV69,role!A:E,5,FALSE)))</f>
        <v/>
      </c>
      <c r="RA69" s="38"/>
      <c r="RB69" s="36" t="str">
        <f t="shared" ref="RB69:RB100" si="284">IF(ISBLANK(RA69),"","corporate")</f>
        <v/>
      </c>
      <c r="RD69" s="33" t="str">
        <f>IF(ISBLANK(RC69),"",IF(ISBLANK(VLOOKUP(RC69,role!A:E,2,FALSE)),"",VLOOKUP(RC69,role!A:E,2,FALSE)))</f>
        <v/>
      </c>
      <c r="RE69" s="33" t="str">
        <f>IF(ISBLANK(RC69),"",IF(ISBLANK(VLOOKUP(RC69,role!A:E,3,FALSE)),"",VLOOKUP(RC69,role!A:E,3,FALSE)))</f>
        <v/>
      </c>
      <c r="RF69" s="33" t="str">
        <f>IF(ISBLANK(RC69),"",IF(ISBLANK(VLOOKUP(RC69,role!A:E,4,FALSE)),"",VLOOKUP(RC69,role!A:E,4,FALSE)))</f>
        <v/>
      </c>
      <c r="RG69" s="33" t="str">
        <f>IF(ISBLANK(RC69),"",IF(ISBLANK(VLOOKUP(RC69,role!A:E,5,FALSE)),"",VLOOKUP(RC69,role!A:E,5,FALSE)))</f>
        <v/>
      </c>
      <c r="RH69" s="38"/>
      <c r="RI69" s="36" t="str">
        <f t="shared" ref="RI69:RI100" si="285">IF(ISBLANK(RH69),"","corporate")</f>
        <v/>
      </c>
      <c r="RK69" s="33" t="str">
        <f>IF(ISBLANK(RJ69),"",IF(ISBLANK(VLOOKUP(RJ69,role!A:E,2,FALSE)),"",VLOOKUP(RJ69,role!A:E,2,FALSE)))</f>
        <v/>
      </c>
      <c r="RL69" s="33" t="str">
        <f>IF(ISBLANK(RJ69),"",IF(ISBLANK(VLOOKUP(RJ69,role!A:E,3,FALSE)),"",VLOOKUP(RJ69,role!A:E,3,FALSE)))</f>
        <v/>
      </c>
      <c r="RM69" s="33" t="str">
        <f>IF(ISBLANK(RJ69),"",IF(ISBLANK(VLOOKUP(RJ69,role!A:E,4,FALSE)),"",VLOOKUP(RJ69,role!A:E,4,FALSE)))</f>
        <v/>
      </c>
      <c r="RN69" s="33" t="str">
        <f>IF(ISBLANK(RJ69),"",IF(ISBLANK(VLOOKUP(RJ69,role!A:E,5,FALSE)),"",VLOOKUP(RJ69,role!A:E,5,FALSE)))</f>
        <v/>
      </c>
      <c r="RO69" s="38"/>
      <c r="RP69" s="36" t="str">
        <f t="shared" ref="RP69:RP100" si="286">IF(ISBLANK(RO69),"","corporate")</f>
        <v/>
      </c>
      <c r="RR69" s="33" t="str">
        <f t="shared" ref="RR69:RR100" si="287">IF(ISBLANK(RO69),"","spn")</f>
        <v/>
      </c>
      <c r="RS69" s="33" t="str">
        <f t="shared" ref="RS69:RS100" si="288">IF(ISBLANK(RO69),"","marcrelator")</f>
        <v/>
      </c>
      <c r="RT69" s="33" t="str">
        <f t="shared" ref="RT69:RT100" si="289">IF(ISBLANK(RO69),"","http://id.loc.gov/vocabulary/relators")</f>
        <v/>
      </c>
      <c r="RU69" s="33" t="str">
        <f t="shared" ref="RU69:RU100" si="290">IF(ISBLANK(RO69),"","http://id.loc.gov/vocabulary/relators/spn")</f>
        <v/>
      </c>
      <c r="RV69" s="34"/>
      <c r="RW69" s="35"/>
      <c r="RY69" s="33" t="str">
        <f t="shared" ref="RY69:RY100" si="291">IF(ISBLANK(RX69),"","Project name")</f>
        <v/>
      </c>
      <c r="RZ69" s="41"/>
      <c r="SA69" s="33" t="str">
        <f t="shared" ref="SA69:SA100" si="292">IF(ISBLANK(RZ69),"","topic")</f>
        <v/>
      </c>
      <c r="SC69" s="33" t="str">
        <f t="shared" ref="SC69:SC100" si="293">IF(ISBLANK(SB69),"","topic")</f>
        <v/>
      </c>
      <c r="SE69" s="33" t="str">
        <f t="shared" ref="SE69:SE100" si="294">IF(ISBLANK(SD69),"","topic")</f>
        <v/>
      </c>
      <c r="SG69" s="33" t="str">
        <f t="shared" ref="SG69:SG100" si="295">IF(ISBLANK(SF69),"","topic")</f>
        <v/>
      </c>
      <c r="SI69" s="33" t="str">
        <f t="shared" ref="SI69:SI100" si="296">IF(ISBLANK(SH69),"","topic")</f>
        <v/>
      </c>
      <c r="SK69" s="33" t="str">
        <f t="shared" ref="SK69:SK100" si="297">IF(ISBLANK(SJ69),"","topic")</f>
        <v/>
      </c>
      <c r="SM69" s="33" t="str">
        <f t="shared" ref="SM69:SM100" si="298">IF(ISBLANK(SL69),"","topic")</f>
        <v/>
      </c>
      <c r="SO69" s="33" t="str">
        <f t="shared" ref="SO69:SO100" si="299">IF(ISBLANK(SN69),"","topic")</f>
        <v/>
      </c>
      <c r="SQ69" s="33" t="str">
        <f t="shared" ref="SQ69:SQ100" si="300">IF(ISBLANK(SP69),"","topic")</f>
        <v/>
      </c>
      <c r="SS69" s="33" t="str">
        <f t="shared" ref="SS69:SS100" si="301">IF(ISBLANK(SR69),"","topic")</f>
        <v/>
      </c>
      <c r="ST69" s="34"/>
      <c r="SV69" s="33" t="str">
        <f t="shared" ref="SV69:SV100" si="302">IF(ISBLANK(SU69),"","topic")</f>
        <v/>
      </c>
      <c r="SX69" s="33" t="str">
        <f t="shared" ref="SX69:SX100" si="303">IF(ISBLANK(SW69),"","topic")</f>
        <v/>
      </c>
      <c r="SZ69" s="33" t="str">
        <f t="shared" ref="SZ69:SZ100" si="304">IF(ISBLANK(SY69),"","topic")</f>
        <v/>
      </c>
      <c r="TB69" s="33" t="str">
        <f t="shared" ref="TB69:TB100" si="305">IF(ISBLANK(TA69),"","topic")</f>
        <v/>
      </c>
      <c r="TD69" s="33" t="str">
        <f t="shared" ref="TD69:TD100" si="306">IF(ISBLANK(TC69),"","topic")</f>
        <v/>
      </c>
      <c r="TE69" s="34"/>
      <c r="TG69" s="33" t="str">
        <f t="shared" ref="TG69:TG100" si="307">IF(ISBLANK(TF69),"","topic")</f>
        <v/>
      </c>
      <c r="TI69" s="33" t="str">
        <f t="shared" ref="TI69:TI100" si="308">IF(ISBLANK(TH69),"","topic")</f>
        <v/>
      </c>
      <c r="TK69" s="33" t="str">
        <f t="shared" ref="TK69:TK100" si="309">IF(ISBLANK(TJ69),"","topic")</f>
        <v/>
      </c>
      <c r="TM69" s="33" t="str">
        <f t="shared" ref="TM69:TM100" si="310">IF(ISBLANK(TL69),"","topic")</f>
        <v/>
      </c>
      <c r="TO69" s="33" t="str">
        <f t="shared" ref="TO69:TO100" si="311">IF(ISBLANK(TN69),"","topic")</f>
        <v/>
      </c>
      <c r="TP69" s="34"/>
      <c r="TR69" s="33" t="str">
        <f t="shared" ref="TR69:TR100" si="312">IF(ISBLANK(TQ69),"","geographic")</f>
        <v/>
      </c>
      <c r="TT69" s="33" t="str">
        <f t="shared" ref="TT69:TT100" si="313">IF(ISBLANK(TS69),"","geographic")</f>
        <v/>
      </c>
      <c r="TV69" s="33" t="str">
        <f t="shared" ref="TV69:TV100" si="314">IF(ISBLANK(TU69),"","geographic")</f>
        <v/>
      </c>
      <c r="TX69" s="33" t="str">
        <f t="shared" ref="TX69:TX100" si="315">IF(ISBLANK(TW69),"","geographic")</f>
        <v/>
      </c>
      <c r="TZ69" s="33" t="str">
        <f t="shared" ref="TZ69:TZ100" si="316">IF(ISBLANK(TY69),"","geographic")</f>
        <v/>
      </c>
      <c r="UA69" s="34"/>
      <c r="UC69" s="33" t="str">
        <f t="shared" ref="UC69:UC100" si="317">IF(ISBLANK(UB69),"","temporal")</f>
        <v/>
      </c>
      <c r="UE69" s="33" t="str">
        <f t="shared" ref="UE69:UE100" si="318">IF(ISBLANK(UD69),"","temporal")</f>
        <v/>
      </c>
      <c r="UG69" s="33" t="str">
        <f t="shared" ref="UG69:UG100" si="319">IF(ISBLANK(UF69),"","temporal")</f>
        <v/>
      </c>
      <c r="UI69" s="33" t="str">
        <f t="shared" ref="UI69:UI100" si="320">IF(ISBLANK(UH69),"","temporal")</f>
        <v/>
      </c>
      <c r="UK69" s="33" t="str">
        <f t="shared" ref="UK69:UK100" si="321">IF(ISBLANK(UJ69),"","temporal")</f>
        <v/>
      </c>
      <c r="UL69" s="34"/>
      <c r="UN69" s="33" t="str">
        <f t="shared" ref="UN69:UN100" si="322">IF(ISBLANK(UM69),"","Subject discipline")</f>
        <v/>
      </c>
      <c r="UO69" s="33" t="str">
        <f t="shared" ref="UO69:UO100" si="323">IF(ISBLANK(UM69),"","topic")</f>
        <v/>
      </c>
      <c r="UQ69" s="33" t="str">
        <f t="shared" ref="UQ69:UQ100" si="324">IF(ISBLANK(UP69),"","Subject discipline")</f>
        <v/>
      </c>
      <c r="UR69" s="33" t="str">
        <f t="shared" ref="UR69:UR100" si="325">IF(ISBLANK(UP69),"","topic")</f>
        <v/>
      </c>
      <c r="UT69" s="33" t="str">
        <f t="shared" ref="UT69:UT100" si="326">IF(ISBLANK(US69),"","Subject discipline")</f>
        <v/>
      </c>
      <c r="UU69" s="33" t="str">
        <f t="shared" ref="UU69:UU100" si="327">IF(ISBLANK(US69),"","topic")</f>
        <v/>
      </c>
      <c r="UW69" s="33" t="str">
        <f t="shared" ref="UW69:UW100" si="328">IF(ISBLANK(UV69),"","Subject discipline")</f>
        <v/>
      </c>
      <c r="UX69" s="33" t="str">
        <f t="shared" ref="UX69:UX100" si="329">IF(ISBLANK(UV69),"","topic")</f>
        <v/>
      </c>
      <c r="UZ69" s="33" t="str">
        <f t="shared" ref="UZ69:UZ100" si="330">IF(ISBLANK(UY69),"","Subject discipline")</f>
        <v/>
      </c>
      <c r="VA69" s="33" t="str">
        <f t="shared" ref="VA69:VA100" si="331">IF(ISBLANK(UY69),"","topic")</f>
        <v/>
      </c>
      <c r="VB69" s="37"/>
      <c r="VC69" s="35"/>
      <c r="VD69" s="36" t="str">
        <f t="shared" ref="VD69:VD100" si="332">IF(ISBLANK(VC69),"","citation/reference")</f>
        <v/>
      </c>
      <c r="VE69" s="36" t="str">
        <f t="shared" ref="VE69:VE100" si="333">IF(ISBLANK(VC69),"","Related publication")</f>
        <v/>
      </c>
      <c r="VG69" s="36" t="str">
        <f t="shared" ref="VG69:VG100" si="334">IF(ISBLANK(VF69),"","citation/reference")</f>
        <v/>
      </c>
      <c r="VH69" s="36" t="str">
        <f t="shared" ref="VH69:VH100" si="335">IF(ISBLANK(VF69),"","Related publication")</f>
        <v/>
      </c>
      <c r="VJ69" s="36" t="str">
        <f t="shared" ref="VJ69:VJ100" si="336">IF(ISBLANK(VI69),"","citation/reference")</f>
        <v/>
      </c>
      <c r="VK69" s="36" t="str">
        <f t="shared" ref="VK69:VK100" si="337">IF(ISBLANK(VI69),"","Related publication")</f>
        <v/>
      </c>
      <c r="VM69" s="36" t="str">
        <f t="shared" ref="VM69:VM100" si="338">IF(ISBLANK(VL69),"","citation/reference")</f>
        <v/>
      </c>
      <c r="VN69" s="36" t="str">
        <f t="shared" ref="VN69:VN100" si="339">IF(ISBLANK(VL69),"","Related publication")</f>
        <v/>
      </c>
      <c r="VP69" s="36" t="str">
        <f t="shared" ref="VP69:VP100" si="340">IF(ISBLANK(VO69),"","citation/reference")</f>
        <v/>
      </c>
      <c r="VQ69" s="36" t="str">
        <f t="shared" ref="VQ69:VQ100" si="341">IF(ISBLANK(VO69),"","Related publication")</f>
        <v/>
      </c>
      <c r="VR69" s="34"/>
      <c r="VT69" s="36" t="str">
        <f t="shared" ref="VT69:VT100" si="342">IF(ISBLANK(VS69),"","citation/reference")</f>
        <v/>
      </c>
      <c r="VU69" s="36" t="str">
        <f t="shared" ref="VU69:VU100" si="343">IF(ISBLANK(VS69),"","Related publication")</f>
        <v/>
      </c>
      <c r="VW69" s="36" t="str">
        <f t="shared" ref="VW69:VW100" si="344">IF(ISBLANK(VV69),"","citation/reference")</f>
        <v/>
      </c>
      <c r="VX69" s="36" t="str">
        <f t="shared" ref="VX69:VX100" si="345">IF(ISBLANK(VV69),"","Related publication")</f>
        <v/>
      </c>
      <c r="VZ69" s="36" t="str">
        <f t="shared" ref="VZ69:VZ100" si="346">IF(ISBLANK(VY69),"","citation/reference")</f>
        <v/>
      </c>
      <c r="WA69" s="36" t="str">
        <f t="shared" ref="WA69:WA100" si="347">IF(ISBLANK(VY69),"","Related publication")</f>
        <v/>
      </c>
      <c r="WC69" s="36" t="str">
        <f t="shared" ref="WC69:WC100" si="348">IF(ISBLANK(WB69),"","citation/reference")</f>
        <v/>
      </c>
      <c r="WD69" s="36" t="str">
        <f t="shared" ref="WD69:WD100" si="349">IF(ISBLANK(WB69),"","Related publication")</f>
        <v/>
      </c>
      <c r="WF69" s="36" t="str">
        <f t="shared" ref="WF69:WF100" si="350">IF(ISBLANK(WE69),"","citation/reference")</f>
        <v/>
      </c>
      <c r="WG69" s="36" t="str">
        <f t="shared" ref="WG69:WG100" si="351">IF(ISBLANK(WE69),"","Related publication")</f>
        <v/>
      </c>
      <c r="WH69" s="34"/>
      <c r="WK69" s="33" t="str">
        <f t="shared" ref="WK69:WK100" si="352">IF(ISBLANK(WI69),"","Related website")</f>
        <v/>
      </c>
      <c r="WL69" s="35"/>
      <c r="WM69" s="38"/>
      <c r="WN69" s="36" t="str">
        <f t="shared" ref="WN69:WN100" si="353">IF(AND(ISBLANK(WL69),ISBLANK(WM69)),"",TRIM(CONCATENATE(WL69," ",WM69)))</f>
        <v/>
      </c>
      <c r="WO69" s="33" t="str">
        <f t="shared" ref="WO69:WO100" si="354">IF(AND(ISBLANK(WL69),ISBLANK(WM69)),"","Funding information")</f>
        <v/>
      </c>
      <c r="WR69" s="36" t="str">
        <f t="shared" ref="WR69:WR100" si="355">IF(AND(ISBLANK(WP69),ISBLANK(WQ69)),"",TRIM(CONCATENATE(WP69," ",WQ69)))</f>
        <v/>
      </c>
      <c r="WS69" s="33" t="str">
        <f t="shared" ref="WS69:WS100" si="356">IF(AND(ISBLANK(WP69),ISBLANK(WQ69)),"","Funding information")</f>
        <v/>
      </c>
      <c r="WV69" s="36" t="str">
        <f t="shared" ref="WV69:WV100" si="357">IF(AND(ISBLANK(WT69),ISBLANK(WU69)),"",TRIM(CONCATENATE(WT69," ",WU69)))</f>
        <v/>
      </c>
      <c r="WW69" s="33" t="str">
        <f t="shared" ref="WW69:WW100" si="358">IF(AND(ISBLANK(WT69),ISBLANK(WU69)),"","Funding information")</f>
        <v/>
      </c>
      <c r="WZ69" s="36" t="str">
        <f t="shared" ref="WZ69:WZ100" si="359">IF(AND(ISBLANK(WX69),ISBLANK(WY69)),"",TRIM(CONCATENATE(WX69," ",WY69)))</f>
        <v/>
      </c>
      <c r="XA69" s="33" t="str">
        <f t="shared" ref="XA69:XA100" si="360">IF(AND(ISBLANK(WX69),ISBLANK(WY69)),"","Funding information")</f>
        <v/>
      </c>
      <c r="XB69" s="33"/>
      <c r="XD69" s="36" t="str">
        <f t="shared" ref="XD69:XD100" si="361">IF(AND(ISBLANK(XB69),ISBLANK(XC69)),"",TRIM(CONCATENATE(XB69," ",XC69)))</f>
        <v/>
      </c>
      <c r="XE69" s="33" t="str">
        <f t="shared" ref="XE69:XE100" si="362">IF(AND(ISBLANK(XB69),ISBLANK(XC69)),"","Funding information")</f>
        <v/>
      </c>
      <c r="XF69" s="39"/>
      <c r="XG69" s="33" t="str">
        <f t="shared" ref="XG69:XG100" si="363">IF(ISBLANK(A69),"","eng")</f>
        <v/>
      </c>
      <c r="XH69" s="33" t="str">
        <f t="shared" ref="XH69:XH100" si="364">IF(ISBLANK(A69),"","English")</f>
        <v/>
      </c>
      <c r="XI69" s="33" t="str">
        <f t="shared" ref="XI69:XI100" si="365">IF(ISBLANK(A69),"","iso639-2b")</f>
        <v/>
      </c>
      <c r="XJ69" s="33" t="str">
        <f t="shared" ref="XJ69:XJ100" si="366">IF(ISBLANK(A69),"","http://id.loc.gov/vocabulary/iso639-2")</f>
        <v/>
      </c>
      <c r="XK69" s="33" t="str">
        <f t="shared" ref="XK69:XK100" si="367">IF(ISBLANK(A69),"","http://id.loc.gov/vocabulary/iso639-2/eng")</f>
        <v/>
      </c>
      <c r="XL69" s="33" t="str">
        <f t="shared" ref="XL69:XL100" si="368">IF(ISBLANK(A69),"","CSt")</f>
        <v/>
      </c>
      <c r="XM69" s="33" t="str">
        <f t="shared" ref="XM69:XM100" si="369">IF(ISBLANK(A69),"","marcorg")</f>
        <v/>
      </c>
      <c r="XN69" s="33" t="str">
        <f t="shared" ref="XN69:XN100" si="370">IF(ISBLANK(A69),"","http://id.loc.gov/vocabulary/organizations")</f>
        <v/>
      </c>
      <c r="XO69" s="33" t="str">
        <f t="shared" ref="XO69:XO100" si="371">IF(ISBLANK(A69),"","http://id.loc.gov/vocabulary/organizations/cst")</f>
        <v/>
      </c>
    </row>
    <row r="70" spans="3:639" s="32" customFormat="1" x14ac:dyDescent="0.25">
      <c r="C70" s="33" t="str">
        <f t="shared" si="196"/>
        <v/>
      </c>
      <c r="E70" s="32" t="str">
        <f t="shared" si="197"/>
        <v/>
      </c>
      <c r="F70" s="33" t="str">
        <f t="shared" si="198"/>
        <v/>
      </c>
      <c r="G70" s="33" t="str">
        <f t="shared" si="199"/>
        <v/>
      </c>
      <c r="J70" s="33" t="str">
        <f t="shared" si="200"/>
        <v/>
      </c>
      <c r="K70" s="33" t="str">
        <f t="shared" si="201"/>
        <v/>
      </c>
      <c r="L70" s="33" t="str">
        <f t="shared" si="202"/>
        <v/>
      </c>
      <c r="N70" s="33" t="str">
        <f t="shared" si="203"/>
        <v/>
      </c>
      <c r="O70" s="33" t="str">
        <f t="shared" si="204"/>
        <v/>
      </c>
      <c r="Q70" s="33" t="str">
        <f t="shared" si="205"/>
        <v/>
      </c>
      <c r="R70" s="33" t="str">
        <f t="shared" si="206"/>
        <v/>
      </c>
      <c r="S70" s="33"/>
      <c r="T70" s="33"/>
      <c r="U70" s="33" t="str">
        <f t="shared" si="207"/>
        <v/>
      </c>
      <c r="V70" s="33" t="str">
        <f t="shared" si="208"/>
        <v/>
      </c>
      <c r="W70" s="33"/>
      <c r="Y70" s="33" t="str">
        <f>IF(ISBLANK(X70),"",VLOOKUP(X70,resource_type!A:C,3,FALSE))</f>
        <v/>
      </c>
      <c r="Z70" s="33" t="str">
        <f>IF(ISBLANK(X70),"",VLOOKUP(X70,resource_type!A:C,2,FALSE))</f>
        <v/>
      </c>
      <c r="AA70" s="33" t="str">
        <f t="shared" si="209"/>
        <v/>
      </c>
      <c r="AB70" s="33" t="str">
        <f t="shared" si="210"/>
        <v/>
      </c>
      <c r="AD70" s="33" t="str">
        <f>IF(ISBLANK(AC70),"",VLOOKUP(AC70,resource_type!A:C,3,FALSE))</f>
        <v/>
      </c>
      <c r="AF70" s="33" t="str">
        <f>IF(ISBLANK(AE70),"",VLOOKUP(AE70,resource_type!A:C,3,FALSE))</f>
        <v/>
      </c>
      <c r="AG70" s="34"/>
      <c r="AI70" s="33" t="str">
        <f t="shared" si="211"/>
        <v/>
      </c>
      <c r="AK70" s="33" t="str">
        <f t="shared" si="212"/>
        <v/>
      </c>
      <c r="AM70" s="33" t="str">
        <f t="shared" si="213"/>
        <v/>
      </c>
      <c r="AO70" s="33" t="str">
        <f t="shared" si="214"/>
        <v/>
      </c>
      <c r="AP70" s="54"/>
      <c r="AQ70" s="35"/>
      <c r="AR70" s="36" t="str">
        <f t="shared" si="215"/>
        <v/>
      </c>
      <c r="AS70" s="36" t="str">
        <f t="shared" si="216"/>
        <v/>
      </c>
      <c r="AT70" s="35"/>
      <c r="AV70" s="33" t="str">
        <f t="shared" si="217"/>
        <v/>
      </c>
      <c r="AW70" s="33" t="str">
        <f t="shared" si="218"/>
        <v/>
      </c>
      <c r="AX70" s="33" t="str">
        <f t="shared" si="219"/>
        <v/>
      </c>
      <c r="AZ70" s="33" t="str">
        <f>IF(ISBLANK(AY70),"",IF(ISBLANK(VLOOKUP(AY70,role!A:E,2,FALSE)),"",VLOOKUP(AY70,role!A:E,2,FALSE)))</f>
        <v/>
      </c>
      <c r="BA70" s="33" t="str">
        <f>IF(ISBLANK(AY70),"",IF(ISBLANK(VLOOKUP(AY70,role!A:E,3,FALSE)),"",VLOOKUP(AY70,role!A:E,3,FALSE)))</f>
        <v/>
      </c>
      <c r="BB70" s="33" t="str">
        <f>IF(ISBLANK(AY70),"",IF(ISBLANK(VLOOKUP(AY70,role!A:E,4,FALSE)),"",VLOOKUP(AY70,role!A:E,4,FALSE)))</f>
        <v/>
      </c>
      <c r="BC70" s="33" t="str">
        <f>IF(ISBLANK(AY70),"",IF(ISBLANK(VLOOKUP(AY70,role!A:E,5,FALSE)),"",VLOOKUP(AY70,role!A:E,5,FALSE)))</f>
        <v/>
      </c>
      <c r="BE70" s="33" t="str">
        <f>IF(ISBLANK(BD70),"",IF(ISBLANK(VLOOKUP(BD70,role!A:E,2,FALSE)),"",VLOOKUP(BD70,role!A:E,2,FALSE)))</f>
        <v/>
      </c>
      <c r="BF70" s="33" t="str">
        <f>IF(ISBLANK(BD70),"",IF(ISBLANK(VLOOKUP(BD70,role!A:E,3,FALSE)),"",VLOOKUP(BD70,role!A:E,3,FALSE)))</f>
        <v/>
      </c>
      <c r="BG70" s="33" t="str">
        <f>IF(ISBLANK(BD70),"",IF(ISBLANK(VLOOKUP(BD70,role!A:E,4,FALSE)),"",VLOOKUP(BD70,role!A:E,4,FALSE)))</f>
        <v/>
      </c>
      <c r="BH70" s="33" t="str">
        <f>IF(ISBLANK(BD70),"",IF(ISBLANK(VLOOKUP(BD70,role!A:E,5,FALSE)),"",VLOOKUP(BD70,role!A:E,5,FALSE)))</f>
        <v/>
      </c>
      <c r="BN70" s="34"/>
      <c r="BQ70" s="41"/>
      <c r="BS70" s="33" t="str">
        <f t="shared" si="220"/>
        <v/>
      </c>
      <c r="BT70" s="33" t="str">
        <f t="shared" si="221"/>
        <v/>
      </c>
      <c r="BU70" s="33" t="str">
        <f t="shared" si="222"/>
        <v/>
      </c>
      <c r="BW70" s="33" t="str">
        <f>IF(ISBLANK(BV70),"",IF(ISBLANK(VLOOKUP(BV70,role!A:E,2,FALSE)),"",VLOOKUP(BV70,role!A:E,2,FALSE)))</f>
        <v/>
      </c>
      <c r="BX70" s="33" t="str">
        <f>IF(ISBLANK(BV70),"",IF(ISBLANK(VLOOKUP(BV70,role!A:E,3,FALSE)),"",VLOOKUP(BV70,role!A:E,3,FALSE)))</f>
        <v/>
      </c>
      <c r="BY70" s="33" t="str">
        <f>IF(ISBLANK(BV70),"",IF(ISBLANK(VLOOKUP(BV70,role!A:E,4,FALSE)),"",VLOOKUP(BV70,role!A:E,4,FALSE)))</f>
        <v/>
      </c>
      <c r="BZ70" s="33" t="str">
        <f>IF(ISBLANK(BV70),"",IF(ISBLANK(VLOOKUP(BV70,role!A:E,5,FALSE)),"",VLOOKUP(BV70,role!A:E,5,FALSE)))</f>
        <v/>
      </c>
      <c r="CB70" s="33" t="str">
        <f>IF(ISBLANK(CA70),"",IF(ISBLANK(VLOOKUP(CA70,role!A:E,2,FALSE)),"",VLOOKUP(CA70,role!A:E,2,FALSE)))</f>
        <v/>
      </c>
      <c r="CC70" s="33" t="str">
        <f>IF(ISBLANK(CA70),"",IF(ISBLANK(VLOOKUP(CA70,role!A:E,3,FALSE)),"",VLOOKUP(CA70,role!A:E,3,FALSE)))</f>
        <v/>
      </c>
      <c r="CD70" s="33" t="str">
        <f>IF(ISBLANK(CA70),"",IF(ISBLANK(VLOOKUP(CA70,role!A:E,4,FALSE)),"",VLOOKUP(CA70,role!A:E,4,FALSE)))</f>
        <v/>
      </c>
      <c r="CE70" s="33" t="str">
        <f>IF(ISBLANK(CA70),"",IF(ISBLANK(VLOOKUP(CA70,role!A:E,5,FALSE)),"",VLOOKUP(CA70,role!A:E,5,FALSE)))</f>
        <v/>
      </c>
      <c r="CK70" s="34"/>
      <c r="CN70" s="41"/>
      <c r="CP70" s="33" t="str">
        <f t="shared" si="223"/>
        <v/>
      </c>
      <c r="CQ70" s="33" t="str">
        <f t="shared" si="224"/>
        <v/>
      </c>
      <c r="CR70" s="33" t="str">
        <f t="shared" si="225"/>
        <v/>
      </c>
      <c r="CT70" s="33" t="str">
        <f>IF(ISBLANK(CS70),"",IF(ISBLANK(VLOOKUP(CS70,role!A:E,2,FALSE)),"",VLOOKUP(CS70,role!A:E,2,FALSE)))</f>
        <v/>
      </c>
      <c r="CU70" s="33" t="str">
        <f>IF(ISBLANK(CS70),"",IF(ISBLANK(VLOOKUP(CS70,role!A:E,3,FALSE)),"",VLOOKUP(CS70,role!A:E,3,FALSE)))</f>
        <v/>
      </c>
      <c r="CV70" s="33" t="str">
        <f>IF(ISBLANK(CS70),"",IF(ISBLANK(VLOOKUP(CS70,role!A:E,4,FALSE)),"",VLOOKUP(CS70,role!A:E,4,FALSE)))</f>
        <v/>
      </c>
      <c r="CW70" s="33" t="str">
        <f>IF(ISBLANK(CS70),"",IF(ISBLANK(VLOOKUP(CS70,role!A:E,5,FALSE)),"",VLOOKUP(CS70,role!A:E,5,FALSE)))</f>
        <v/>
      </c>
      <c r="DC70" s="34"/>
      <c r="DF70" s="41"/>
      <c r="DH70" s="33" t="str">
        <f t="shared" si="226"/>
        <v/>
      </c>
      <c r="DI70" s="33" t="str">
        <f t="shared" si="227"/>
        <v/>
      </c>
      <c r="DJ70" s="33" t="str">
        <f t="shared" si="228"/>
        <v/>
      </c>
      <c r="DL70" s="33" t="str">
        <f>IF(ISBLANK(DK70),"",IF(ISBLANK(VLOOKUP(DK70,role!A:E,2,FALSE)),"",VLOOKUP(DK70,role!A:E,2,FALSE)))</f>
        <v/>
      </c>
      <c r="DM70" s="33" t="str">
        <f>IF(ISBLANK(DK70),"",IF(ISBLANK(VLOOKUP(DK70,role!A:E,3,FALSE)),"",VLOOKUP(DK70,role!A:E,3,FALSE)))</f>
        <v/>
      </c>
      <c r="DN70" s="33" t="str">
        <f>IF(ISBLANK(DK70),"",IF(ISBLANK(VLOOKUP(DK70,role!A:E,4,FALSE)),"",VLOOKUP(DK70,role!A:E,4,FALSE)))</f>
        <v/>
      </c>
      <c r="DO70" s="33" t="str">
        <f>IF(ISBLANK(DK70),"",IF(ISBLANK(VLOOKUP(DK70,role!A:E,5,FALSE)),"",VLOOKUP(DK70,role!A:E,5,FALSE)))</f>
        <v/>
      </c>
      <c r="DU70" s="34"/>
      <c r="DX70" s="41"/>
      <c r="DZ70" s="33" t="str">
        <f t="shared" si="229"/>
        <v/>
      </c>
      <c r="EA70" s="33" t="str">
        <f t="shared" si="230"/>
        <v/>
      </c>
      <c r="EB70" s="33" t="str">
        <f t="shared" si="231"/>
        <v/>
      </c>
      <c r="ED70" s="33" t="str">
        <f>IF(ISBLANK(EC70),"",VLOOKUP(EC70,role!A:E,2,FALSE))</f>
        <v/>
      </c>
      <c r="EE70" s="33" t="str">
        <f>IF(ISBLANK(EC70),"",IF(ISBLANK(VLOOKUP(EC70,role!A:E,3,FALSE)),"",VLOOKUP(EC70,role!A:E,3,FALSE)))</f>
        <v/>
      </c>
      <c r="EF70" s="33" t="str">
        <f>IF(ISBLANK(EC70),"",IF(ISBLANK(VLOOKUP(EC70,role!A:E,4,FALSE)),"",VLOOKUP(EC70,role!A:E,4,FALSE)))</f>
        <v/>
      </c>
      <c r="EG70" s="33" t="str">
        <f>IF(ISBLANK(EC70),"",IF(ISBLANK(VLOOKUP(EC70,role!A:E,5,FALSE)),"",VLOOKUP(EC70,role!A:E,5,FALSE)))</f>
        <v/>
      </c>
      <c r="EM70" s="34"/>
      <c r="EP70" s="34"/>
      <c r="ES70" s="33" t="str">
        <f t="shared" si="232"/>
        <v/>
      </c>
      <c r="ET70" s="33" t="str">
        <f t="shared" si="233"/>
        <v/>
      </c>
      <c r="EU70" s="33" t="str">
        <f t="shared" si="234"/>
        <v/>
      </c>
      <c r="EW70" s="33" t="str">
        <f>IF(ISBLANK(EV70),"",IF(ISBLANK(VLOOKUP(EV70,role!A:E,2,FALSE)),"",VLOOKUP(EV70,role!A:E,2,FALSE)))</f>
        <v/>
      </c>
      <c r="EX70" s="33" t="str">
        <f>IF(ISBLANK(EV70),"",IF(ISBLANK(VLOOKUP(EV70,role!A:E,3,FALSE)),"",VLOOKUP(EV70,role!A:E,3,FALSE)))</f>
        <v/>
      </c>
      <c r="EY70" s="33" t="str">
        <f>IF(ISBLANK(EV70),"",IF(ISBLANK(VLOOKUP(EV70,role!A:E,4,FALSE)),"",VLOOKUP(EV70,role!A:E,4,FALSE)))</f>
        <v/>
      </c>
      <c r="EZ70" s="33" t="str">
        <f>IF(ISBLANK(EV70),"",IF(ISBLANK(VLOOKUP(EV70,role!A:E,5,FALSE)),"",VLOOKUP(EV70,role!A:E,5,FALSE)))</f>
        <v/>
      </c>
      <c r="FF70" s="34"/>
      <c r="FI70" s="41"/>
      <c r="FK70" s="33" t="str">
        <f t="shared" si="235"/>
        <v/>
      </c>
      <c r="FL70" s="33" t="str">
        <f t="shared" si="236"/>
        <v/>
      </c>
      <c r="FM70" s="33" t="str">
        <f t="shared" si="237"/>
        <v/>
      </c>
      <c r="FO70" s="33" t="str">
        <f>IF(ISBLANK(FN70),"",IF(ISBLANK(VLOOKUP(FN70,role!A:E,2,FALSE)),"",VLOOKUP(FN70,role!A:E,2,FALSE)))</f>
        <v/>
      </c>
      <c r="FP70" s="33" t="str">
        <f>IF(ISBLANK(FN70),"",IF(ISBLANK(VLOOKUP(FN70,role!A:E,3,FALSE)),"",VLOOKUP(FN70,role!A:E,3,FALSE)))</f>
        <v/>
      </c>
      <c r="FQ70" s="33" t="str">
        <f>IF(ISBLANK(FN70),"",IF(ISBLANK(VLOOKUP(FN70,role!A:E,4,FALSE)),"",VLOOKUP(FN70,role!A:E,4,FALSE)))</f>
        <v/>
      </c>
      <c r="FR70" s="33" t="str">
        <f>IF(ISBLANK(FN70),"",IF(ISBLANK(VLOOKUP(FN70,role!A:E,5,FALSE)),"",VLOOKUP(FN70,role!A:E,5,FALSE)))</f>
        <v/>
      </c>
      <c r="FX70" s="34"/>
      <c r="GA70" s="41"/>
      <c r="GC70" s="33" t="str">
        <f t="shared" si="238"/>
        <v/>
      </c>
      <c r="GD70" s="33" t="str">
        <f t="shared" si="239"/>
        <v/>
      </c>
      <c r="GE70" s="33" t="str">
        <f t="shared" si="240"/>
        <v/>
      </c>
      <c r="GG70" s="33" t="str">
        <f>IF(ISBLANK(GF70),"",IF(ISBLANK(VLOOKUP(GF70,role!A:E,2,FALSE)),"",VLOOKUP(GF70,role!A:E,2,FALSE)))</f>
        <v/>
      </c>
      <c r="GH70" s="33" t="str">
        <f>IF(ISBLANK(GF70),"",IF(ISBLANK(VLOOKUP(GF70,role!A:E,3,FALSE)),"",VLOOKUP(GF70,role!A:E,3,FALSE)))</f>
        <v/>
      </c>
      <c r="GI70" s="33" t="str">
        <f>IF(ISBLANK(GF70),"",IF(ISBLANK(VLOOKUP(GF70,role!A:E,4,FALSE)),"",VLOOKUP(GF70,role!A:E,4,FALSE)))</f>
        <v/>
      </c>
      <c r="GJ70" s="33" t="str">
        <f>IF(ISBLANK(GF70),"",IF(ISBLANK(VLOOKUP(GF70,role!A:E,5,FALSE)),"",VLOOKUP(GF70,role!A:E,5,FALSE)))</f>
        <v/>
      </c>
      <c r="GP70" s="34"/>
      <c r="GS70" s="41"/>
      <c r="GU70" s="33" t="str">
        <f t="shared" si="241"/>
        <v/>
      </c>
      <c r="GV70" s="33" t="str">
        <f t="shared" si="242"/>
        <v/>
      </c>
      <c r="GW70" s="33" t="str">
        <f t="shared" si="243"/>
        <v/>
      </c>
      <c r="GY70" s="33" t="str">
        <f>IF(ISBLANK(GX70),"",IF(ISBLANK(VLOOKUP(GX70,role!A:E,2,FALSE)),"",VLOOKUP(GX70,role!A:E,2,FALSE)))</f>
        <v/>
      </c>
      <c r="GZ70" s="33" t="str">
        <f>IF(ISBLANK(GX70),"",IF(ISBLANK(VLOOKUP(GX70,role!A:E,3,FALSE)),"",VLOOKUP(GX70,role!A:E,3,FALSE)))</f>
        <v/>
      </c>
      <c r="HA70" s="33" t="str">
        <f>IF(ISBLANK(GX70),"",IF(ISBLANK(VLOOKUP(GX70,role!A:E,4,FALSE)),"",VLOOKUP(GX70,role!A:E,4,FALSE)))</f>
        <v/>
      </c>
      <c r="HB70" s="33" t="str">
        <f>IF(ISBLANK(GX70),"",IF(ISBLANK(VLOOKUP(GX70,role!A:E,5,FALSE)),"",VLOOKUP(GX70,role!A:E,5,FALSE)))</f>
        <v/>
      </c>
      <c r="HH70" s="34"/>
      <c r="HK70" s="41"/>
      <c r="HM70" s="33" t="str">
        <f t="shared" si="244"/>
        <v/>
      </c>
      <c r="HN70" s="33" t="str">
        <f t="shared" si="245"/>
        <v/>
      </c>
      <c r="HO70" s="33" t="str">
        <f t="shared" si="246"/>
        <v/>
      </c>
      <c r="HQ70" s="33" t="str">
        <f>IF(ISBLANK(HP70),"",IF(ISBLANK(VLOOKUP(HP70,role!A:E,2,FALSE)),"",VLOOKUP(HP70,role!A:E,2,FALSE)))</f>
        <v/>
      </c>
      <c r="HR70" s="33" t="str">
        <f>IF(ISBLANK(HP70),"",IF(ISBLANK(VLOOKUP(HP70,role!A:E,3,FALSE)),"",VLOOKUP(HP70,role!A:E,3,FALSE)))</f>
        <v/>
      </c>
      <c r="HS70" s="33" t="str">
        <f>IF(ISBLANK(HP70),"",IF(ISBLANK(VLOOKUP(HP70,role!A:E,4,FALSE)),"",VLOOKUP(HP70,role!A:E,4,FALSE)))</f>
        <v/>
      </c>
      <c r="HT70" s="33" t="str">
        <f>IF(ISBLANK(HP70),"",IF(ISBLANK(VLOOKUP(HP70,role!A:E,5,FALSE)),"",VLOOKUP(HP70,role!A:E,5,FALSE)))</f>
        <v/>
      </c>
      <c r="HZ70" s="34"/>
      <c r="IC70" s="34"/>
      <c r="IF70" s="33" t="str">
        <f t="shared" si="247"/>
        <v/>
      </c>
      <c r="IG70" s="33" t="str">
        <f t="shared" si="248"/>
        <v/>
      </c>
      <c r="IH70" s="33" t="str">
        <f t="shared" si="249"/>
        <v/>
      </c>
      <c r="IJ70" s="33" t="str">
        <f>IF(ISBLANK(II70),"",IF(ISBLANK(VLOOKUP(II70,role!A:E,2,FALSE)),"",VLOOKUP(II70,role!A:E,2,FALSE)))</f>
        <v/>
      </c>
      <c r="IK70" s="33" t="str">
        <f>IF(ISBLANK(II70),"",IF(ISBLANK(VLOOKUP(II70,role!A:E,3,FALSE)),"",VLOOKUP(II70,role!A:E,3,FALSE)))</f>
        <v/>
      </c>
      <c r="IL70" s="33" t="str">
        <f>IF(ISBLANK(II70),"",IF(ISBLANK(VLOOKUP(II70,role!A:E,4,FALSE)),"",VLOOKUP(II70,role!A:E,4,FALSE)))</f>
        <v/>
      </c>
      <c r="IM70" s="33" t="str">
        <f>IF(ISBLANK(II70),"",IF(ISBLANK(VLOOKUP(II70,role!A:E,5,FALSE)),"",VLOOKUP(II70,role!A:E,5,FALSE)))</f>
        <v/>
      </c>
      <c r="IS70" s="34"/>
      <c r="IV70" s="41"/>
      <c r="IX70" s="33" t="str">
        <f t="shared" si="250"/>
        <v/>
      </c>
      <c r="IY70" s="33" t="str">
        <f t="shared" si="251"/>
        <v/>
      </c>
      <c r="IZ70" s="33" t="str">
        <f t="shared" si="252"/>
        <v/>
      </c>
      <c r="JB70" s="33" t="str">
        <f>IF(ISBLANK(JA70),"",IF(ISBLANK(VLOOKUP(JA70,role!A:E,2,FALSE)),"",VLOOKUP(JA70,role!A:E,2,FALSE)))</f>
        <v/>
      </c>
      <c r="JC70" s="33" t="str">
        <f>IF(ISBLANK(JA70),"",IF(ISBLANK(VLOOKUP(JA70,role!A:E,3,FALSE)),"",VLOOKUP(JA70,role!A:E,3,FALSE)))</f>
        <v/>
      </c>
      <c r="JD70" s="33" t="str">
        <f>IF(ISBLANK(JA70),"",IF(ISBLANK(VLOOKUP(JA70,role!A:E,4,FALSE)),"",VLOOKUP(JA70,role!A:E,4,FALSE)))</f>
        <v/>
      </c>
      <c r="JE70" s="33" t="str">
        <f>IF(ISBLANK(JA70),"",IF(ISBLANK(VLOOKUP(JA70,role!A:E,5,FALSE)),"",VLOOKUP(JA70,role!A:E,5,FALSE)))</f>
        <v/>
      </c>
      <c r="JK70" s="34"/>
      <c r="JN70" s="41"/>
      <c r="JP70" s="33" t="str">
        <f t="shared" si="253"/>
        <v/>
      </c>
      <c r="JQ70" s="33" t="str">
        <f t="shared" si="254"/>
        <v/>
      </c>
      <c r="JR70" s="33" t="str">
        <f t="shared" si="255"/>
        <v/>
      </c>
      <c r="JT70" s="33" t="str">
        <f>IF(ISBLANK(JS70),"",IF(ISBLANK(VLOOKUP(JS70,role!A:E,2,FALSE)),"",VLOOKUP(JS70,role!A:E,2,FALSE)))</f>
        <v/>
      </c>
      <c r="JU70" s="33" t="str">
        <f>IF(ISBLANK(JS70),"",IF(ISBLANK(VLOOKUP(JS70,role!A:E,3,FALSE)),"",VLOOKUP(JS70,role!A:E,3,FALSE)))</f>
        <v/>
      </c>
      <c r="JV70" s="33" t="str">
        <f>IF(ISBLANK(JS70),"",IF(ISBLANK(VLOOKUP(JS70,role!A:E,4,FALSE)),"",VLOOKUP(JS70,role!A:E,4,FALSE)))</f>
        <v/>
      </c>
      <c r="JW70" s="33" t="str">
        <f>IF(ISBLANK(JS70),"",IF(ISBLANK(VLOOKUP(JS70,role!A:E,5,FALSE)),"",VLOOKUP(JS70,role!A:E,5,FALSE)))</f>
        <v/>
      </c>
      <c r="KC70" s="34"/>
      <c r="KF70" s="41"/>
      <c r="KH70" s="33" t="str">
        <f t="shared" si="256"/>
        <v/>
      </c>
      <c r="KI70" s="33" t="str">
        <f t="shared" si="257"/>
        <v/>
      </c>
      <c r="KJ70" s="33" t="str">
        <f t="shared" si="258"/>
        <v/>
      </c>
      <c r="KL70" s="33" t="str">
        <f>IF(ISBLANK(KK70),"",IF(ISBLANK(VLOOKUP(KK70,role!A:E,2,FALSE)),"",VLOOKUP(KK70,role!A:E,2,FALSE)))</f>
        <v/>
      </c>
      <c r="KM70" s="33" t="str">
        <f>IF(ISBLANK(KK70),"",IF(ISBLANK(VLOOKUP(KK70,role!A:E,3,FALSE)),"",VLOOKUP(KK70,role!A:E,3,FALSE)))</f>
        <v/>
      </c>
      <c r="KN70" s="33" t="str">
        <f>IF(ISBLANK(KK70),"",IF(ISBLANK(VLOOKUP(KK70,role!A:E,4,FALSE)),"",VLOOKUP(KK70,role!A:E,4,FALSE)))</f>
        <v/>
      </c>
      <c r="KO70" s="33" t="str">
        <f>IF(ISBLANK(KK70),"",IF(ISBLANK(VLOOKUP(KK70,role!A:E,5,FALSE)),"",VLOOKUP(KK70,role!A:E,5,FALSE)))</f>
        <v/>
      </c>
      <c r="KU70" s="34"/>
      <c r="KX70" s="41"/>
      <c r="KZ70" s="33" t="str">
        <f t="shared" si="259"/>
        <v/>
      </c>
      <c r="LA70" s="33" t="str">
        <f t="shared" si="260"/>
        <v/>
      </c>
      <c r="LB70" s="33" t="str">
        <f t="shared" si="261"/>
        <v/>
      </c>
      <c r="LD70" s="33" t="str">
        <f>IF(ISBLANK(LC70),"",IF(ISBLANK(VLOOKUP(LC70,role!A:E,2,FALSE)),"",VLOOKUP(LC70,role!A:E,2,FALSE)))</f>
        <v/>
      </c>
      <c r="LE70" s="33" t="str">
        <f>IF(ISBLANK(LC70),"",IF(ISBLANK(VLOOKUP(LC70,role!A:E,3,FALSE)),"",VLOOKUP(LC70,role!A:E,3,FALSE)))</f>
        <v/>
      </c>
      <c r="LF70" s="33" t="str">
        <f>IF(ISBLANK(LC70),"",IF(ISBLANK(VLOOKUP(LC70,role!A:E,4,FALSE)),"",VLOOKUP(LC70,role!A:E,4,FALSE)))</f>
        <v/>
      </c>
      <c r="LG70" s="33" t="str">
        <f>IF(ISBLANK(LC70),"",IF(ISBLANK(VLOOKUP(LC70,role!A:E,5,FALSE)),"",VLOOKUP(LC70,role!A:E,5,FALSE)))</f>
        <v/>
      </c>
      <c r="LM70" s="34"/>
      <c r="LP70" s="41"/>
      <c r="LR70" s="33" t="str">
        <f t="shared" si="262"/>
        <v/>
      </c>
      <c r="LS70" s="33" t="str">
        <f t="shared" si="263"/>
        <v/>
      </c>
      <c r="LT70" s="33" t="str">
        <f t="shared" si="264"/>
        <v/>
      </c>
      <c r="LV70" s="33" t="str">
        <f>IF(ISBLANK(LU70),"",IF(ISBLANK(VLOOKUP(LU70,role!A:E,2,FALSE)),"",VLOOKUP(LU70,role!A:E,2,FALSE)))</f>
        <v/>
      </c>
      <c r="LW70" s="33" t="str">
        <f>IF(ISBLANK(LU70),"",IF(ISBLANK(VLOOKUP(LU70,role!A:E,3,FALSE)),"",VLOOKUP(LU70,role!A:E,3,FALSE)))</f>
        <v/>
      </c>
      <c r="LX70" s="33" t="str">
        <f>IF(ISBLANK(LU70),"",IF(ISBLANK(VLOOKUP(LU70,role!A:E,4,FALSE)),"",VLOOKUP(LU70,role!A:E,4,FALSE)))</f>
        <v/>
      </c>
      <c r="LY70" s="33" t="str">
        <f>IF(ISBLANK(LU70),"",IF(ISBLANK(VLOOKUP(LU70,role!A:E,5,FALSE)),"",VLOOKUP(LU70,role!A:E,5,FALSE)))</f>
        <v/>
      </c>
      <c r="ME70" s="34"/>
      <c r="MH70" s="41"/>
      <c r="MJ70" s="33" t="str">
        <f t="shared" si="265"/>
        <v/>
      </c>
      <c r="MK70" s="33" t="str">
        <f t="shared" si="266"/>
        <v/>
      </c>
      <c r="ML70" s="33" t="str">
        <f t="shared" si="267"/>
        <v/>
      </c>
      <c r="MN70" s="33" t="str">
        <f>IF(ISBLANK(MM70),"",IF(ISBLANK(VLOOKUP(MM70,role!A:E,2,FALSE)),"",VLOOKUP(MM70,role!A:E,2,FALSE)))</f>
        <v/>
      </c>
      <c r="MO70" s="33" t="str">
        <f>IF(ISBLANK(MM70),"",IF(ISBLANK(VLOOKUP(MM70,role!A:E,3,FALSE)),"",VLOOKUP(MM70,role!A:E,3,FALSE)))</f>
        <v/>
      </c>
      <c r="MP70" s="33" t="str">
        <f>IF(ISBLANK(MM70),"",IF(ISBLANK(VLOOKUP(MM70,role!A:E,4,FALSE)),"",VLOOKUP(MM70,role!A:E,4,FALSE)))</f>
        <v/>
      </c>
      <c r="MQ70" s="33" t="str">
        <f>IF(ISBLANK(MM70),"",IF(ISBLANK(VLOOKUP(MM70,role!A:E,5,FALSE)),"",VLOOKUP(MM70,role!A:E,5,FALSE)))</f>
        <v/>
      </c>
      <c r="MW70" s="34"/>
      <c r="MZ70" s="41"/>
      <c r="NB70" s="33" t="str">
        <f t="shared" si="268"/>
        <v/>
      </c>
      <c r="NC70" s="33" t="str">
        <f t="shared" si="269"/>
        <v/>
      </c>
      <c r="ND70" s="33" t="str">
        <f t="shared" si="270"/>
        <v/>
      </c>
      <c r="NF70" s="33" t="str">
        <f>IF(ISBLANK(NE70),"",IF(ISBLANK(VLOOKUP(NE70,role!A:E,2,FALSE)),"",VLOOKUP(NE70,role!A:E,2,FALSE)))</f>
        <v/>
      </c>
      <c r="NG70" s="33" t="str">
        <f>IF(ISBLANK(NE70),"",IF(ISBLANK(VLOOKUP(NE70,role!A:E,3,FALSE)),"",VLOOKUP(NE70,role!A:E,3,FALSE)))</f>
        <v/>
      </c>
      <c r="NH70" s="33" t="str">
        <f>IF(ISBLANK(NE70),"",IF(ISBLANK(VLOOKUP(NE70,role!A:E,4,FALSE)),"",VLOOKUP(NE70,role!A:E,4,FALSE)))</f>
        <v/>
      </c>
      <c r="NI70" s="33" t="str">
        <f>IF(ISBLANK(NE70),"",IF(ISBLANK(VLOOKUP(NE70,role!A:E,5,FALSE)),"",VLOOKUP(NE70,role!A:E,5,FALSE)))</f>
        <v/>
      </c>
      <c r="NO70" s="34"/>
      <c r="NR70" s="41"/>
      <c r="NT70" s="33" t="str">
        <f t="shared" si="271"/>
        <v/>
      </c>
      <c r="NU70" s="33" t="str">
        <f t="shared" si="272"/>
        <v/>
      </c>
      <c r="NV70" s="33" t="str">
        <f t="shared" si="273"/>
        <v/>
      </c>
      <c r="NX70" s="33" t="str">
        <f>IF(ISBLANK(NW70),"",IF(ISBLANK(VLOOKUP(NW70,role!A:E,2,FALSE)),"",VLOOKUP(NW70,role!A:E,2,FALSE)))</f>
        <v/>
      </c>
      <c r="NY70" s="33" t="str">
        <f>IF(ISBLANK(NW70),"",IF(ISBLANK(VLOOKUP(NW70,role!A:E,3,FALSE)),"",VLOOKUP(NW70,role!A:E,3,FALSE)))</f>
        <v/>
      </c>
      <c r="NZ70" s="33" t="str">
        <f>IF(ISBLANK(NW70),"",IF(ISBLANK(VLOOKUP(NW70,role!A:E,4,FALSE)),"",VLOOKUP(NW70,role!A:E,4,FALSE)))</f>
        <v/>
      </c>
      <c r="OA70" s="33" t="str">
        <f>IF(ISBLANK(NW70),"",IF(ISBLANK(VLOOKUP(NW70,role!A:E,5,FALSE)),"",VLOOKUP(NW70,role!A:E,5,FALSE)))</f>
        <v/>
      </c>
      <c r="OG70" s="34"/>
      <c r="OJ70" s="41"/>
      <c r="OL70" s="33" t="str">
        <f t="shared" si="274"/>
        <v/>
      </c>
      <c r="OM70" s="33" t="str">
        <f t="shared" si="275"/>
        <v/>
      </c>
      <c r="ON70" s="33" t="str">
        <f t="shared" si="276"/>
        <v/>
      </c>
      <c r="OP70" s="33" t="str">
        <f>IF(ISBLANK(OO70),"",IF(ISBLANK(VLOOKUP(OO70,role!A:E,2,FALSE)),"",VLOOKUP(OO70,role!A:E,2,FALSE)))</f>
        <v/>
      </c>
      <c r="OQ70" s="33" t="str">
        <f>IF(ISBLANK(OO70),"",IF(ISBLANK(VLOOKUP(OO70,role!A:E,3,FALSE)),"",VLOOKUP(OO70,role!A:E,3,FALSE)))</f>
        <v/>
      </c>
      <c r="OR70" s="33" t="str">
        <f>IF(ISBLANK(OO70),"",IF(ISBLANK(VLOOKUP(OO70,role!A:E,4,FALSE)),"",VLOOKUP(OO70,role!A:E,4,FALSE)))</f>
        <v/>
      </c>
      <c r="OS70" s="33" t="str">
        <f>IF(ISBLANK(OO70),"",IF(ISBLANK(VLOOKUP(OO70,role!A:E,5,FALSE)),"",VLOOKUP(OO70,role!A:E,5,FALSE)))</f>
        <v/>
      </c>
      <c r="OY70" s="34"/>
      <c r="PB70" s="34"/>
      <c r="PC70" s="35"/>
      <c r="PD70" s="36" t="str">
        <f t="shared" si="277"/>
        <v/>
      </c>
      <c r="PF70" s="33" t="str">
        <f>IF(ISBLANK(PE70),"",IF(ISBLANK(VLOOKUP(PE70,role!A:E,2,FALSE)),"",VLOOKUP(PE70,role!A:E,2,FALSE)))</f>
        <v/>
      </c>
      <c r="PG70" s="33" t="str">
        <f>IF(ISBLANK(PE70),"",IF(ISBLANK(VLOOKUP(PE70,role!A:E,3,FALSE)),"",VLOOKUP(PE70,role!A:E,3,FALSE)))</f>
        <v/>
      </c>
      <c r="PH70" s="33" t="str">
        <f>IF(ISBLANK(PE70),"",IF(ISBLANK(VLOOKUP(PE70,role!A:E,4,FALSE)),"",VLOOKUP(PE70,role!A:E,4,FALSE)))</f>
        <v/>
      </c>
      <c r="PI70" s="33" t="str">
        <f>IF(ISBLANK(PE70),"",IF(ISBLANK(VLOOKUP(PE70,role!A:E,5,FALSE)),"",VLOOKUP(PE70,role!A:E,5,FALSE)))</f>
        <v/>
      </c>
      <c r="PJ70" s="38"/>
      <c r="PK70" s="36" t="str">
        <f t="shared" si="278"/>
        <v/>
      </c>
      <c r="PM70" s="33" t="str">
        <f>IF(ISBLANK(PL70),"",IF(ISBLANK(VLOOKUP(PL70,role!A:E,2,FALSE)),"",VLOOKUP(PL70,role!A:E,2,FALSE)))</f>
        <v/>
      </c>
      <c r="PN70" s="33" t="str">
        <f>IF(ISBLANK(PL70),"",IF(ISBLANK(VLOOKUP(PL70,role!A:E,3,FALSE)),"",VLOOKUP(PL70,role!A:E,3,FALSE)))</f>
        <v/>
      </c>
      <c r="PO70" s="33" t="str">
        <f>IF(ISBLANK(PL70),"",IF(ISBLANK(VLOOKUP(PL70,role!A:E,4,FALSE)),"",VLOOKUP(PL70,role!A:E,4,FALSE)))</f>
        <v/>
      </c>
      <c r="PP70" s="33" t="str">
        <f>IF(ISBLANK(PL70),"",IF(ISBLANK(VLOOKUP(PL70,role!A:E,5,FALSE)),"",VLOOKUP(PL70,role!A:E,5,FALSE)))</f>
        <v/>
      </c>
      <c r="PQ70" s="38"/>
      <c r="PR70" s="36" t="str">
        <f t="shared" si="279"/>
        <v/>
      </c>
      <c r="PT70" s="33" t="str">
        <f>IF(ISBLANK(PS70),"",IF(ISBLANK(VLOOKUP(PS70,role!A:E,2,FALSE)),"",VLOOKUP(PS70,role!A:E,2,FALSE)))</f>
        <v/>
      </c>
      <c r="PU70" s="33" t="str">
        <f>IF(ISBLANK(PS70),"",IF(ISBLANK(VLOOKUP(PS70,role!A:E,3,FALSE)),"",VLOOKUP(PS70,role!A:E,3,FALSE)))</f>
        <v/>
      </c>
      <c r="PV70" s="33" t="str">
        <f>IF(ISBLANK(PS70),"",IF(ISBLANK(VLOOKUP(PS70,role!A:E,4,FALSE)),"",VLOOKUP(PS70,role!A:E,4,FALSE)))</f>
        <v/>
      </c>
      <c r="PW70" s="33" t="str">
        <f>IF(ISBLANK(PS70),"",IF(ISBLANK(VLOOKUP(PS70,role!A:E,5,FALSE)),"",VLOOKUP(PS70,role!A:E,5,FALSE)))</f>
        <v/>
      </c>
      <c r="PX70" s="38"/>
      <c r="PY70" s="36" t="str">
        <f t="shared" si="280"/>
        <v/>
      </c>
      <c r="QA70" s="33" t="str">
        <f>IF(ISBLANK(PZ70),"",IF(ISBLANK(VLOOKUP(PZ70,role!A:E,2,FALSE)),"",VLOOKUP(PZ70,role!A:E,2,FALSE)))</f>
        <v/>
      </c>
      <c r="QB70" s="33" t="str">
        <f>IF(ISBLANK(PZ70),"",IF(ISBLANK(VLOOKUP(PZ70,role!A:E,3,FALSE)),"",VLOOKUP(PZ70,role!A:E,3,FALSE)))</f>
        <v/>
      </c>
      <c r="QC70" s="33" t="str">
        <f>IF(ISBLANK(PZ70),"",IF(ISBLANK(VLOOKUP(PZ70,role!A:E,4,FALSE)),"",VLOOKUP(PZ70,role!A:E,4,FALSE)))</f>
        <v/>
      </c>
      <c r="QD70" s="33" t="str">
        <f>IF(ISBLANK(PZ70),"",IF(ISBLANK(VLOOKUP(PZ70,role!A:E,5,FALSE)),"",VLOOKUP(PZ70,role!A:E,5,FALSE)))</f>
        <v/>
      </c>
      <c r="QE70" s="38"/>
      <c r="QF70" s="36" t="str">
        <f t="shared" si="281"/>
        <v/>
      </c>
      <c r="QH70" s="33" t="str">
        <f>IF(ISBLANK(QG70),"",IF(ISBLANK(VLOOKUP(QG70,role!A:E,2,FALSE)),"",VLOOKUP(QG70,role!A:E,2,FALSE)))</f>
        <v/>
      </c>
      <c r="QI70" s="33" t="str">
        <f>IF(ISBLANK(QG70),"",IF(ISBLANK(VLOOKUP(QG70,role!A:E,3,FALSE)),"",VLOOKUP(QG70,role!A:E,3,FALSE)))</f>
        <v/>
      </c>
      <c r="QJ70" s="33" t="str">
        <f>IF(ISBLANK(QG70),"",IF(ISBLANK(VLOOKUP(QG70,role!A:E,4,FALSE)),"",VLOOKUP(QG70,role!A:E,4,FALSE)))</f>
        <v/>
      </c>
      <c r="QK70" s="33" t="str">
        <f>IF(ISBLANK(QG70),"",IF(ISBLANK(VLOOKUP(QG70,role!A:E,5,FALSE)),"",VLOOKUP(QG70,role!A:E,5,FALSE)))</f>
        <v/>
      </c>
      <c r="QL70" s="34"/>
      <c r="QM70" s="38"/>
      <c r="QN70" s="36" t="str">
        <f t="shared" si="282"/>
        <v/>
      </c>
      <c r="QP70" s="33" t="str">
        <f>IF(ISBLANK(QO70),"",IF(ISBLANK(VLOOKUP(QO70,role!A:E,2,FALSE)),"",VLOOKUP(QO70,role!A:E,2,FALSE)))</f>
        <v/>
      </c>
      <c r="QQ70" s="33" t="str">
        <f>IF(ISBLANK(QO70),"",IF(ISBLANK(VLOOKUP(QO70,role!A:E,3,FALSE)),"",VLOOKUP(QO70,role!A:E,3,FALSE)))</f>
        <v/>
      </c>
      <c r="QR70" s="33" t="str">
        <f>IF(ISBLANK(QO70),"",IF(ISBLANK(VLOOKUP(QO70,role!A:E,4,FALSE)),"",VLOOKUP(QO70,role!A:E,4,FALSE)))</f>
        <v/>
      </c>
      <c r="QS70" s="33" t="str">
        <f>IF(ISBLANK(QO70),"",IF(ISBLANK(VLOOKUP(QO70,role!A:E,5,FALSE)),"",VLOOKUP(QO70,role!A:E,5,FALSE)))</f>
        <v/>
      </c>
      <c r="QT70" s="38"/>
      <c r="QU70" s="36" t="str">
        <f t="shared" si="283"/>
        <v/>
      </c>
      <c r="QW70" s="33" t="str">
        <f>IF(ISBLANK(QV70),"",IF(ISBLANK(VLOOKUP(QV70,role!A:E,2,FALSE)),"",VLOOKUP(QV70,role!A:E,2,FALSE)))</f>
        <v/>
      </c>
      <c r="QX70" s="33" t="str">
        <f>IF(ISBLANK(QV70),"",IF(ISBLANK(VLOOKUP(QV70,role!A:E,3,FALSE)),"",VLOOKUP(QV70,role!A:E,3,FALSE)))</f>
        <v/>
      </c>
      <c r="QY70" s="33" t="str">
        <f>IF(ISBLANK(QV70),"",IF(ISBLANK(VLOOKUP(QV70,role!A:E,4,FALSE)),"",VLOOKUP(QV70,role!A:E,4,FALSE)))</f>
        <v/>
      </c>
      <c r="QZ70" s="33" t="str">
        <f>IF(ISBLANK(QV70),"",IF(ISBLANK(VLOOKUP(QV70,role!A:E,5,FALSE)),"",VLOOKUP(QV70,role!A:E,5,FALSE)))</f>
        <v/>
      </c>
      <c r="RA70" s="38"/>
      <c r="RB70" s="36" t="str">
        <f t="shared" si="284"/>
        <v/>
      </c>
      <c r="RD70" s="33" t="str">
        <f>IF(ISBLANK(RC70),"",IF(ISBLANK(VLOOKUP(RC70,role!A:E,2,FALSE)),"",VLOOKUP(RC70,role!A:E,2,FALSE)))</f>
        <v/>
      </c>
      <c r="RE70" s="33" t="str">
        <f>IF(ISBLANK(RC70),"",IF(ISBLANK(VLOOKUP(RC70,role!A:E,3,FALSE)),"",VLOOKUP(RC70,role!A:E,3,FALSE)))</f>
        <v/>
      </c>
      <c r="RF70" s="33" t="str">
        <f>IF(ISBLANK(RC70),"",IF(ISBLANK(VLOOKUP(RC70,role!A:E,4,FALSE)),"",VLOOKUP(RC70,role!A:E,4,FALSE)))</f>
        <v/>
      </c>
      <c r="RG70" s="33" t="str">
        <f>IF(ISBLANK(RC70),"",IF(ISBLANK(VLOOKUP(RC70,role!A:E,5,FALSE)),"",VLOOKUP(RC70,role!A:E,5,FALSE)))</f>
        <v/>
      </c>
      <c r="RH70" s="38"/>
      <c r="RI70" s="36" t="str">
        <f t="shared" si="285"/>
        <v/>
      </c>
      <c r="RK70" s="33" t="str">
        <f>IF(ISBLANK(RJ70),"",IF(ISBLANK(VLOOKUP(RJ70,role!A:E,2,FALSE)),"",VLOOKUP(RJ70,role!A:E,2,FALSE)))</f>
        <v/>
      </c>
      <c r="RL70" s="33" t="str">
        <f>IF(ISBLANK(RJ70),"",IF(ISBLANK(VLOOKUP(RJ70,role!A:E,3,FALSE)),"",VLOOKUP(RJ70,role!A:E,3,FALSE)))</f>
        <v/>
      </c>
      <c r="RM70" s="33" t="str">
        <f>IF(ISBLANK(RJ70),"",IF(ISBLANK(VLOOKUP(RJ70,role!A:E,4,FALSE)),"",VLOOKUP(RJ70,role!A:E,4,FALSE)))</f>
        <v/>
      </c>
      <c r="RN70" s="33" t="str">
        <f>IF(ISBLANK(RJ70),"",IF(ISBLANK(VLOOKUP(RJ70,role!A:E,5,FALSE)),"",VLOOKUP(RJ70,role!A:E,5,FALSE)))</f>
        <v/>
      </c>
      <c r="RO70" s="38"/>
      <c r="RP70" s="36" t="str">
        <f t="shared" si="286"/>
        <v/>
      </c>
      <c r="RR70" s="33" t="str">
        <f t="shared" si="287"/>
        <v/>
      </c>
      <c r="RS70" s="33" t="str">
        <f t="shared" si="288"/>
        <v/>
      </c>
      <c r="RT70" s="33" t="str">
        <f t="shared" si="289"/>
        <v/>
      </c>
      <c r="RU70" s="33" t="str">
        <f t="shared" si="290"/>
        <v/>
      </c>
      <c r="RV70" s="34"/>
      <c r="RW70" s="35"/>
      <c r="RY70" s="33" t="str">
        <f t="shared" si="291"/>
        <v/>
      </c>
      <c r="RZ70" s="41"/>
      <c r="SA70" s="33" t="str">
        <f t="shared" si="292"/>
        <v/>
      </c>
      <c r="SC70" s="33" t="str">
        <f t="shared" si="293"/>
        <v/>
      </c>
      <c r="SE70" s="33" t="str">
        <f t="shared" si="294"/>
        <v/>
      </c>
      <c r="SG70" s="33" t="str">
        <f t="shared" si="295"/>
        <v/>
      </c>
      <c r="SI70" s="33" t="str">
        <f t="shared" si="296"/>
        <v/>
      </c>
      <c r="SK70" s="33" t="str">
        <f t="shared" si="297"/>
        <v/>
      </c>
      <c r="SM70" s="33" t="str">
        <f t="shared" si="298"/>
        <v/>
      </c>
      <c r="SO70" s="33" t="str">
        <f t="shared" si="299"/>
        <v/>
      </c>
      <c r="SQ70" s="33" t="str">
        <f t="shared" si="300"/>
        <v/>
      </c>
      <c r="SS70" s="33" t="str">
        <f t="shared" si="301"/>
        <v/>
      </c>
      <c r="ST70" s="34"/>
      <c r="SV70" s="33" t="str">
        <f t="shared" si="302"/>
        <v/>
      </c>
      <c r="SX70" s="33" t="str">
        <f t="shared" si="303"/>
        <v/>
      </c>
      <c r="SZ70" s="33" t="str">
        <f t="shared" si="304"/>
        <v/>
      </c>
      <c r="TB70" s="33" t="str">
        <f t="shared" si="305"/>
        <v/>
      </c>
      <c r="TD70" s="33" t="str">
        <f t="shared" si="306"/>
        <v/>
      </c>
      <c r="TE70" s="34"/>
      <c r="TG70" s="33" t="str">
        <f t="shared" si="307"/>
        <v/>
      </c>
      <c r="TI70" s="33" t="str">
        <f t="shared" si="308"/>
        <v/>
      </c>
      <c r="TK70" s="33" t="str">
        <f t="shared" si="309"/>
        <v/>
      </c>
      <c r="TM70" s="33" t="str">
        <f t="shared" si="310"/>
        <v/>
      </c>
      <c r="TO70" s="33" t="str">
        <f t="shared" si="311"/>
        <v/>
      </c>
      <c r="TP70" s="34"/>
      <c r="TR70" s="33" t="str">
        <f t="shared" si="312"/>
        <v/>
      </c>
      <c r="TT70" s="33" t="str">
        <f t="shared" si="313"/>
        <v/>
      </c>
      <c r="TV70" s="33" t="str">
        <f t="shared" si="314"/>
        <v/>
      </c>
      <c r="TX70" s="33" t="str">
        <f t="shared" si="315"/>
        <v/>
      </c>
      <c r="TZ70" s="33" t="str">
        <f t="shared" si="316"/>
        <v/>
      </c>
      <c r="UA70" s="34"/>
      <c r="UC70" s="33" t="str">
        <f t="shared" si="317"/>
        <v/>
      </c>
      <c r="UE70" s="33" t="str">
        <f t="shared" si="318"/>
        <v/>
      </c>
      <c r="UG70" s="33" t="str">
        <f t="shared" si="319"/>
        <v/>
      </c>
      <c r="UI70" s="33" t="str">
        <f t="shared" si="320"/>
        <v/>
      </c>
      <c r="UK70" s="33" t="str">
        <f t="shared" si="321"/>
        <v/>
      </c>
      <c r="UL70" s="34"/>
      <c r="UN70" s="33" t="str">
        <f t="shared" si="322"/>
        <v/>
      </c>
      <c r="UO70" s="33" t="str">
        <f t="shared" si="323"/>
        <v/>
      </c>
      <c r="UQ70" s="33" t="str">
        <f t="shared" si="324"/>
        <v/>
      </c>
      <c r="UR70" s="33" t="str">
        <f t="shared" si="325"/>
        <v/>
      </c>
      <c r="UT70" s="33" t="str">
        <f t="shared" si="326"/>
        <v/>
      </c>
      <c r="UU70" s="33" t="str">
        <f t="shared" si="327"/>
        <v/>
      </c>
      <c r="UW70" s="33" t="str">
        <f t="shared" si="328"/>
        <v/>
      </c>
      <c r="UX70" s="33" t="str">
        <f t="shared" si="329"/>
        <v/>
      </c>
      <c r="UZ70" s="33" t="str">
        <f t="shared" si="330"/>
        <v/>
      </c>
      <c r="VA70" s="33" t="str">
        <f t="shared" si="331"/>
        <v/>
      </c>
      <c r="VB70" s="37"/>
      <c r="VC70" s="35"/>
      <c r="VD70" s="36" t="str">
        <f t="shared" si="332"/>
        <v/>
      </c>
      <c r="VE70" s="36" t="str">
        <f t="shared" si="333"/>
        <v/>
      </c>
      <c r="VG70" s="36" t="str">
        <f t="shared" si="334"/>
        <v/>
      </c>
      <c r="VH70" s="36" t="str">
        <f t="shared" si="335"/>
        <v/>
      </c>
      <c r="VJ70" s="36" t="str">
        <f t="shared" si="336"/>
        <v/>
      </c>
      <c r="VK70" s="36" t="str">
        <f t="shared" si="337"/>
        <v/>
      </c>
      <c r="VM70" s="36" t="str">
        <f t="shared" si="338"/>
        <v/>
      </c>
      <c r="VN70" s="36" t="str">
        <f t="shared" si="339"/>
        <v/>
      </c>
      <c r="VP70" s="36" t="str">
        <f t="shared" si="340"/>
        <v/>
      </c>
      <c r="VQ70" s="36" t="str">
        <f t="shared" si="341"/>
        <v/>
      </c>
      <c r="VR70" s="34"/>
      <c r="VT70" s="36" t="str">
        <f t="shared" si="342"/>
        <v/>
      </c>
      <c r="VU70" s="36" t="str">
        <f t="shared" si="343"/>
        <v/>
      </c>
      <c r="VW70" s="36" t="str">
        <f t="shared" si="344"/>
        <v/>
      </c>
      <c r="VX70" s="36" t="str">
        <f t="shared" si="345"/>
        <v/>
      </c>
      <c r="VZ70" s="36" t="str">
        <f t="shared" si="346"/>
        <v/>
      </c>
      <c r="WA70" s="36" t="str">
        <f t="shared" si="347"/>
        <v/>
      </c>
      <c r="WC70" s="36" t="str">
        <f t="shared" si="348"/>
        <v/>
      </c>
      <c r="WD70" s="36" t="str">
        <f t="shared" si="349"/>
        <v/>
      </c>
      <c r="WF70" s="36" t="str">
        <f t="shared" si="350"/>
        <v/>
      </c>
      <c r="WG70" s="36" t="str">
        <f t="shared" si="351"/>
        <v/>
      </c>
      <c r="WH70" s="34"/>
      <c r="WK70" s="33" t="str">
        <f t="shared" si="352"/>
        <v/>
      </c>
      <c r="WL70" s="35"/>
      <c r="WM70" s="38"/>
      <c r="WN70" s="36" t="str">
        <f t="shared" si="353"/>
        <v/>
      </c>
      <c r="WO70" s="33" t="str">
        <f t="shared" si="354"/>
        <v/>
      </c>
      <c r="WR70" s="36" t="str">
        <f t="shared" si="355"/>
        <v/>
      </c>
      <c r="WS70" s="33" t="str">
        <f t="shared" si="356"/>
        <v/>
      </c>
      <c r="WV70" s="36" t="str">
        <f t="shared" si="357"/>
        <v/>
      </c>
      <c r="WW70" s="33" t="str">
        <f t="shared" si="358"/>
        <v/>
      </c>
      <c r="WZ70" s="36" t="str">
        <f t="shared" si="359"/>
        <v/>
      </c>
      <c r="XA70" s="33" t="str">
        <f t="shared" si="360"/>
        <v/>
      </c>
      <c r="XB70" s="33"/>
      <c r="XD70" s="36" t="str">
        <f t="shared" si="361"/>
        <v/>
      </c>
      <c r="XE70" s="33" t="str">
        <f t="shared" si="362"/>
        <v/>
      </c>
      <c r="XF70" s="39"/>
      <c r="XG70" s="33" t="str">
        <f t="shared" si="363"/>
        <v/>
      </c>
      <c r="XH70" s="33" t="str">
        <f t="shared" si="364"/>
        <v/>
      </c>
      <c r="XI70" s="33" t="str">
        <f t="shared" si="365"/>
        <v/>
      </c>
      <c r="XJ70" s="33" t="str">
        <f t="shared" si="366"/>
        <v/>
      </c>
      <c r="XK70" s="33" t="str">
        <f t="shared" si="367"/>
        <v/>
      </c>
      <c r="XL70" s="33" t="str">
        <f t="shared" si="368"/>
        <v/>
      </c>
      <c r="XM70" s="33" t="str">
        <f t="shared" si="369"/>
        <v/>
      </c>
      <c r="XN70" s="33" t="str">
        <f t="shared" si="370"/>
        <v/>
      </c>
      <c r="XO70" s="33" t="str">
        <f t="shared" si="371"/>
        <v/>
      </c>
    </row>
    <row r="71" spans="3:639" s="32" customFormat="1" x14ac:dyDescent="0.25">
      <c r="C71" s="33" t="str">
        <f t="shared" si="196"/>
        <v/>
      </c>
      <c r="E71" s="32" t="str">
        <f t="shared" si="197"/>
        <v/>
      </c>
      <c r="F71" s="33" t="str">
        <f t="shared" si="198"/>
        <v/>
      </c>
      <c r="G71" s="33" t="str">
        <f t="shared" si="199"/>
        <v/>
      </c>
      <c r="J71" s="33" t="str">
        <f t="shared" si="200"/>
        <v/>
      </c>
      <c r="K71" s="33" t="str">
        <f t="shared" si="201"/>
        <v/>
      </c>
      <c r="L71" s="33" t="str">
        <f t="shared" si="202"/>
        <v/>
      </c>
      <c r="N71" s="33" t="str">
        <f t="shared" si="203"/>
        <v/>
      </c>
      <c r="O71" s="33" t="str">
        <f t="shared" si="204"/>
        <v/>
      </c>
      <c r="Q71" s="33" t="str">
        <f t="shared" si="205"/>
        <v/>
      </c>
      <c r="R71" s="33" t="str">
        <f t="shared" si="206"/>
        <v/>
      </c>
      <c r="S71" s="33"/>
      <c r="T71" s="33"/>
      <c r="U71" s="33" t="str">
        <f t="shared" si="207"/>
        <v/>
      </c>
      <c r="V71" s="33" t="str">
        <f t="shared" si="208"/>
        <v/>
      </c>
      <c r="W71" s="33"/>
      <c r="Y71" s="33" t="str">
        <f>IF(ISBLANK(X71),"",VLOOKUP(X71,resource_type!A:C,3,FALSE))</f>
        <v/>
      </c>
      <c r="Z71" s="33" t="str">
        <f>IF(ISBLANK(X71),"",VLOOKUP(X71,resource_type!A:C,2,FALSE))</f>
        <v/>
      </c>
      <c r="AA71" s="33" t="str">
        <f t="shared" si="209"/>
        <v/>
      </c>
      <c r="AB71" s="33" t="str">
        <f t="shared" si="210"/>
        <v/>
      </c>
      <c r="AD71" s="33" t="str">
        <f>IF(ISBLANK(AC71),"",VLOOKUP(AC71,resource_type!A:C,3,FALSE))</f>
        <v/>
      </c>
      <c r="AF71" s="33" t="str">
        <f>IF(ISBLANK(AE71),"",VLOOKUP(AE71,resource_type!A:C,3,FALSE))</f>
        <v/>
      </c>
      <c r="AG71" s="34"/>
      <c r="AI71" s="33" t="str">
        <f t="shared" si="211"/>
        <v/>
      </c>
      <c r="AK71" s="33" t="str">
        <f t="shared" si="212"/>
        <v/>
      </c>
      <c r="AM71" s="33" t="str">
        <f t="shared" si="213"/>
        <v/>
      </c>
      <c r="AO71" s="33" t="str">
        <f t="shared" si="214"/>
        <v/>
      </c>
      <c r="AP71" s="54"/>
      <c r="AQ71" s="35"/>
      <c r="AR71" s="36" t="str">
        <f t="shared" si="215"/>
        <v/>
      </c>
      <c r="AS71" s="36" t="str">
        <f t="shared" si="216"/>
        <v/>
      </c>
      <c r="AT71" s="35"/>
      <c r="AV71" s="33" t="str">
        <f t="shared" si="217"/>
        <v/>
      </c>
      <c r="AW71" s="33" t="str">
        <f t="shared" si="218"/>
        <v/>
      </c>
      <c r="AX71" s="33" t="str">
        <f t="shared" si="219"/>
        <v/>
      </c>
      <c r="AZ71" s="33" t="str">
        <f>IF(ISBLANK(AY71),"",IF(ISBLANK(VLOOKUP(AY71,role!A:E,2,FALSE)),"",VLOOKUP(AY71,role!A:E,2,FALSE)))</f>
        <v/>
      </c>
      <c r="BA71" s="33" t="str">
        <f>IF(ISBLANK(AY71),"",IF(ISBLANK(VLOOKUP(AY71,role!A:E,3,FALSE)),"",VLOOKUP(AY71,role!A:E,3,FALSE)))</f>
        <v/>
      </c>
      <c r="BB71" s="33" t="str">
        <f>IF(ISBLANK(AY71),"",IF(ISBLANK(VLOOKUP(AY71,role!A:E,4,FALSE)),"",VLOOKUP(AY71,role!A:E,4,FALSE)))</f>
        <v/>
      </c>
      <c r="BC71" s="33" t="str">
        <f>IF(ISBLANK(AY71),"",IF(ISBLANK(VLOOKUP(AY71,role!A:E,5,FALSE)),"",VLOOKUP(AY71,role!A:E,5,FALSE)))</f>
        <v/>
      </c>
      <c r="BE71" s="33" t="str">
        <f>IF(ISBLANK(BD71),"",IF(ISBLANK(VLOOKUP(BD71,role!A:E,2,FALSE)),"",VLOOKUP(BD71,role!A:E,2,FALSE)))</f>
        <v/>
      </c>
      <c r="BF71" s="33" t="str">
        <f>IF(ISBLANK(BD71),"",IF(ISBLANK(VLOOKUP(BD71,role!A:E,3,FALSE)),"",VLOOKUP(BD71,role!A:E,3,FALSE)))</f>
        <v/>
      </c>
      <c r="BG71" s="33" t="str">
        <f>IF(ISBLANK(BD71),"",IF(ISBLANK(VLOOKUP(BD71,role!A:E,4,FALSE)),"",VLOOKUP(BD71,role!A:E,4,FALSE)))</f>
        <v/>
      </c>
      <c r="BH71" s="33" t="str">
        <f>IF(ISBLANK(BD71),"",IF(ISBLANK(VLOOKUP(BD71,role!A:E,5,FALSE)),"",VLOOKUP(BD71,role!A:E,5,FALSE)))</f>
        <v/>
      </c>
      <c r="BN71" s="34"/>
      <c r="BQ71" s="41"/>
      <c r="BS71" s="33" t="str">
        <f t="shared" si="220"/>
        <v/>
      </c>
      <c r="BT71" s="33" t="str">
        <f t="shared" si="221"/>
        <v/>
      </c>
      <c r="BU71" s="33" t="str">
        <f t="shared" si="222"/>
        <v/>
      </c>
      <c r="BW71" s="33" t="str">
        <f>IF(ISBLANK(BV71),"",IF(ISBLANK(VLOOKUP(BV71,role!A:E,2,FALSE)),"",VLOOKUP(BV71,role!A:E,2,FALSE)))</f>
        <v/>
      </c>
      <c r="BX71" s="33" t="str">
        <f>IF(ISBLANK(BV71),"",IF(ISBLANK(VLOOKUP(BV71,role!A:E,3,FALSE)),"",VLOOKUP(BV71,role!A:E,3,FALSE)))</f>
        <v/>
      </c>
      <c r="BY71" s="33" t="str">
        <f>IF(ISBLANK(BV71),"",IF(ISBLANK(VLOOKUP(BV71,role!A:E,4,FALSE)),"",VLOOKUP(BV71,role!A:E,4,FALSE)))</f>
        <v/>
      </c>
      <c r="BZ71" s="33" t="str">
        <f>IF(ISBLANK(BV71),"",IF(ISBLANK(VLOOKUP(BV71,role!A:E,5,FALSE)),"",VLOOKUP(BV71,role!A:E,5,FALSE)))</f>
        <v/>
      </c>
      <c r="CB71" s="33" t="str">
        <f>IF(ISBLANK(CA71),"",IF(ISBLANK(VLOOKUP(CA71,role!A:E,2,FALSE)),"",VLOOKUP(CA71,role!A:E,2,FALSE)))</f>
        <v/>
      </c>
      <c r="CC71" s="33" t="str">
        <f>IF(ISBLANK(CA71),"",IF(ISBLANK(VLOOKUP(CA71,role!A:E,3,FALSE)),"",VLOOKUP(CA71,role!A:E,3,FALSE)))</f>
        <v/>
      </c>
      <c r="CD71" s="33" t="str">
        <f>IF(ISBLANK(CA71),"",IF(ISBLANK(VLOOKUP(CA71,role!A:E,4,FALSE)),"",VLOOKUP(CA71,role!A:E,4,FALSE)))</f>
        <v/>
      </c>
      <c r="CE71" s="33" t="str">
        <f>IF(ISBLANK(CA71),"",IF(ISBLANK(VLOOKUP(CA71,role!A:E,5,FALSE)),"",VLOOKUP(CA71,role!A:E,5,FALSE)))</f>
        <v/>
      </c>
      <c r="CK71" s="34"/>
      <c r="CN71" s="41"/>
      <c r="CP71" s="33" t="str">
        <f t="shared" si="223"/>
        <v/>
      </c>
      <c r="CQ71" s="33" t="str">
        <f t="shared" si="224"/>
        <v/>
      </c>
      <c r="CR71" s="33" t="str">
        <f t="shared" si="225"/>
        <v/>
      </c>
      <c r="CT71" s="33" t="str">
        <f>IF(ISBLANK(CS71),"",IF(ISBLANK(VLOOKUP(CS71,role!A:E,2,FALSE)),"",VLOOKUP(CS71,role!A:E,2,FALSE)))</f>
        <v/>
      </c>
      <c r="CU71" s="33" t="str">
        <f>IF(ISBLANK(CS71),"",IF(ISBLANK(VLOOKUP(CS71,role!A:E,3,FALSE)),"",VLOOKUP(CS71,role!A:E,3,FALSE)))</f>
        <v/>
      </c>
      <c r="CV71" s="33" t="str">
        <f>IF(ISBLANK(CS71),"",IF(ISBLANK(VLOOKUP(CS71,role!A:E,4,FALSE)),"",VLOOKUP(CS71,role!A:E,4,FALSE)))</f>
        <v/>
      </c>
      <c r="CW71" s="33" t="str">
        <f>IF(ISBLANK(CS71),"",IF(ISBLANK(VLOOKUP(CS71,role!A:E,5,FALSE)),"",VLOOKUP(CS71,role!A:E,5,FALSE)))</f>
        <v/>
      </c>
      <c r="DC71" s="34"/>
      <c r="DF71" s="41"/>
      <c r="DH71" s="33" t="str">
        <f t="shared" si="226"/>
        <v/>
      </c>
      <c r="DI71" s="33" t="str">
        <f t="shared" si="227"/>
        <v/>
      </c>
      <c r="DJ71" s="33" t="str">
        <f t="shared" si="228"/>
        <v/>
      </c>
      <c r="DL71" s="33" t="str">
        <f>IF(ISBLANK(DK71),"",IF(ISBLANK(VLOOKUP(DK71,role!A:E,2,FALSE)),"",VLOOKUP(DK71,role!A:E,2,FALSE)))</f>
        <v/>
      </c>
      <c r="DM71" s="33" t="str">
        <f>IF(ISBLANK(DK71),"",IF(ISBLANK(VLOOKUP(DK71,role!A:E,3,FALSE)),"",VLOOKUP(DK71,role!A:E,3,FALSE)))</f>
        <v/>
      </c>
      <c r="DN71" s="33" t="str">
        <f>IF(ISBLANK(DK71),"",IF(ISBLANK(VLOOKUP(DK71,role!A:E,4,FALSE)),"",VLOOKUP(DK71,role!A:E,4,FALSE)))</f>
        <v/>
      </c>
      <c r="DO71" s="33" t="str">
        <f>IF(ISBLANK(DK71),"",IF(ISBLANK(VLOOKUP(DK71,role!A:E,5,FALSE)),"",VLOOKUP(DK71,role!A:E,5,FALSE)))</f>
        <v/>
      </c>
      <c r="DU71" s="34"/>
      <c r="DX71" s="41"/>
      <c r="DZ71" s="33" t="str">
        <f t="shared" si="229"/>
        <v/>
      </c>
      <c r="EA71" s="33" t="str">
        <f t="shared" si="230"/>
        <v/>
      </c>
      <c r="EB71" s="33" t="str">
        <f t="shared" si="231"/>
        <v/>
      </c>
      <c r="ED71" s="33" t="str">
        <f>IF(ISBLANK(EC71),"",VLOOKUP(EC71,role!A:E,2,FALSE))</f>
        <v/>
      </c>
      <c r="EE71" s="33" t="str">
        <f>IF(ISBLANK(EC71),"",IF(ISBLANK(VLOOKUP(EC71,role!A:E,3,FALSE)),"",VLOOKUP(EC71,role!A:E,3,FALSE)))</f>
        <v/>
      </c>
      <c r="EF71" s="33" t="str">
        <f>IF(ISBLANK(EC71),"",IF(ISBLANK(VLOOKUP(EC71,role!A:E,4,FALSE)),"",VLOOKUP(EC71,role!A:E,4,FALSE)))</f>
        <v/>
      </c>
      <c r="EG71" s="33" t="str">
        <f>IF(ISBLANK(EC71),"",IF(ISBLANK(VLOOKUP(EC71,role!A:E,5,FALSE)),"",VLOOKUP(EC71,role!A:E,5,FALSE)))</f>
        <v/>
      </c>
      <c r="EM71" s="34"/>
      <c r="EP71" s="34"/>
      <c r="ES71" s="33" t="str">
        <f t="shared" si="232"/>
        <v/>
      </c>
      <c r="ET71" s="33" t="str">
        <f t="shared" si="233"/>
        <v/>
      </c>
      <c r="EU71" s="33" t="str">
        <f t="shared" si="234"/>
        <v/>
      </c>
      <c r="EW71" s="33" t="str">
        <f>IF(ISBLANK(EV71),"",IF(ISBLANK(VLOOKUP(EV71,role!A:E,2,FALSE)),"",VLOOKUP(EV71,role!A:E,2,FALSE)))</f>
        <v/>
      </c>
      <c r="EX71" s="33" t="str">
        <f>IF(ISBLANK(EV71),"",IF(ISBLANK(VLOOKUP(EV71,role!A:E,3,FALSE)),"",VLOOKUP(EV71,role!A:E,3,FALSE)))</f>
        <v/>
      </c>
      <c r="EY71" s="33" t="str">
        <f>IF(ISBLANK(EV71),"",IF(ISBLANK(VLOOKUP(EV71,role!A:E,4,FALSE)),"",VLOOKUP(EV71,role!A:E,4,FALSE)))</f>
        <v/>
      </c>
      <c r="EZ71" s="33" t="str">
        <f>IF(ISBLANK(EV71),"",IF(ISBLANK(VLOOKUP(EV71,role!A:E,5,FALSE)),"",VLOOKUP(EV71,role!A:E,5,FALSE)))</f>
        <v/>
      </c>
      <c r="FF71" s="34"/>
      <c r="FI71" s="41"/>
      <c r="FK71" s="33" t="str">
        <f t="shared" si="235"/>
        <v/>
      </c>
      <c r="FL71" s="33" t="str">
        <f t="shared" si="236"/>
        <v/>
      </c>
      <c r="FM71" s="33" t="str">
        <f t="shared" si="237"/>
        <v/>
      </c>
      <c r="FO71" s="33" t="str">
        <f>IF(ISBLANK(FN71),"",IF(ISBLANK(VLOOKUP(FN71,role!A:E,2,FALSE)),"",VLOOKUP(FN71,role!A:E,2,FALSE)))</f>
        <v/>
      </c>
      <c r="FP71" s="33" t="str">
        <f>IF(ISBLANK(FN71),"",IF(ISBLANK(VLOOKUP(FN71,role!A:E,3,FALSE)),"",VLOOKUP(FN71,role!A:E,3,FALSE)))</f>
        <v/>
      </c>
      <c r="FQ71" s="33" t="str">
        <f>IF(ISBLANK(FN71),"",IF(ISBLANK(VLOOKUP(FN71,role!A:E,4,FALSE)),"",VLOOKUP(FN71,role!A:E,4,FALSE)))</f>
        <v/>
      </c>
      <c r="FR71" s="33" t="str">
        <f>IF(ISBLANK(FN71),"",IF(ISBLANK(VLOOKUP(FN71,role!A:E,5,FALSE)),"",VLOOKUP(FN71,role!A:E,5,FALSE)))</f>
        <v/>
      </c>
      <c r="FX71" s="34"/>
      <c r="GA71" s="41"/>
      <c r="GC71" s="33" t="str">
        <f t="shared" si="238"/>
        <v/>
      </c>
      <c r="GD71" s="33" t="str">
        <f t="shared" si="239"/>
        <v/>
      </c>
      <c r="GE71" s="33" t="str">
        <f t="shared" si="240"/>
        <v/>
      </c>
      <c r="GG71" s="33" t="str">
        <f>IF(ISBLANK(GF71),"",IF(ISBLANK(VLOOKUP(GF71,role!A:E,2,FALSE)),"",VLOOKUP(GF71,role!A:E,2,FALSE)))</f>
        <v/>
      </c>
      <c r="GH71" s="33" t="str">
        <f>IF(ISBLANK(GF71),"",IF(ISBLANK(VLOOKUP(GF71,role!A:E,3,FALSE)),"",VLOOKUP(GF71,role!A:E,3,FALSE)))</f>
        <v/>
      </c>
      <c r="GI71" s="33" t="str">
        <f>IF(ISBLANK(GF71),"",IF(ISBLANK(VLOOKUP(GF71,role!A:E,4,FALSE)),"",VLOOKUP(GF71,role!A:E,4,FALSE)))</f>
        <v/>
      </c>
      <c r="GJ71" s="33" t="str">
        <f>IF(ISBLANK(GF71),"",IF(ISBLANK(VLOOKUP(GF71,role!A:E,5,FALSE)),"",VLOOKUP(GF71,role!A:E,5,FALSE)))</f>
        <v/>
      </c>
      <c r="GP71" s="34"/>
      <c r="GS71" s="41"/>
      <c r="GU71" s="33" t="str">
        <f t="shared" si="241"/>
        <v/>
      </c>
      <c r="GV71" s="33" t="str">
        <f t="shared" si="242"/>
        <v/>
      </c>
      <c r="GW71" s="33" t="str">
        <f t="shared" si="243"/>
        <v/>
      </c>
      <c r="GY71" s="33" t="str">
        <f>IF(ISBLANK(GX71),"",IF(ISBLANK(VLOOKUP(GX71,role!A:E,2,FALSE)),"",VLOOKUP(GX71,role!A:E,2,FALSE)))</f>
        <v/>
      </c>
      <c r="GZ71" s="33" t="str">
        <f>IF(ISBLANK(GX71),"",IF(ISBLANK(VLOOKUP(GX71,role!A:E,3,FALSE)),"",VLOOKUP(GX71,role!A:E,3,FALSE)))</f>
        <v/>
      </c>
      <c r="HA71" s="33" t="str">
        <f>IF(ISBLANK(GX71),"",IF(ISBLANK(VLOOKUP(GX71,role!A:E,4,FALSE)),"",VLOOKUP(GX71,role!A:E,4,FALSE)))</f>
        <v/>
      </c>
      <c r="HB71" s="33" t="str">
        <f>IF(ISBLANK(GX71),"",IF(ISBLANK(VLOOKUP(GX71,role!A:E,5,FALSE)),"",VLOOKUP(GX71,role!A:E,5,FALSE)))</f>
        <v/>
      </c>
      <c r="HH71" s="34"/>
      <c r="HK71" s="41"/>
      <c r="HM71" s="33" t="str">
        <f t="shared" si="244"/>
        <v/>
      </c>
      <c r="HN71" s="33" t="str">
        <f t="shared" si="245"/>
        <v/>
      </c>
      <c r="HO71" s="33" t="str">
        <f t="shared" si="246"/>
        <v/>
      </c>
      <c r="HQ71" s="33" t="str">
        <f>IF(ISBLANK(HP71),"",IF(ISBLANK(VLOOKUP(HP71,role!A:E,2,FALSE)),"",VLOOKUP(HP71,role!A:E,2,FALSE)))</f>
        <v/>
      </c>
      <c r="HR71" s="33" t="str">
        <f>IF(ISBLANK(HP71),"",IF(ISBLANK(VLOOKUP(HP71,role!A:E,3,FALSE)),"",VLOOKUP(HP71,role!A:E,3,FALSE)))</f>
        <v/>
      </c>
      <c r="HS71" s="33" t="str">
        <f>IF(ISBLANK(HP71),"",IF(ISBLANK(VLOOKUP(HP71,role!A:E,4,FALSE)),"",VLOOKUP(HP71,role!A:E,4,FALSE)))</f>
        <v/>
      </c>
      <c r="HT71" s="33" t="str">
        <f>IF(ISBLANK(HP71),"",IF(ISBLANK(VLOOKUP(HP71,role!A:E,5,FALSE)),"",VLOOKUP(HP71,role!A:E,5,FALSE)))</f>
        <v/>
      </c>
      <c r="HZ71" s="34"/>
      <c r="IC71" s="34"/>
      <c r="IF71" s="33" t="str">
        <f t="shared" si="247"/>
        <v/>
      </c>
      <c r="IG71" s="33" t="str">
        <f t="shared" si="248"/>
        <v/>
      </c>
      <c r="IH71" s="33" t="str">
        <f t="shared" si="249"/>
        <v/>
      </c>
      <c r="IJ71" s="33" t="str">
        <f>IF(ISBLANK(II71),"",IF(ISBLANK(VLOOKUP(II71,role!A:E,2,FALSE)),"",VLOOKUP(II71,role!A:E,2,FALSE)))</f>
        <v/>
      </c>
      <c r="IK71" s="33" t="str">
        <f>IF(ISBLANK(II71),"",IF(ISBLANK(VLOOKUP(II71,role!A:E,3,FALSE)),"",VLOOKUP(II71,role!A:E,3,FALSE)))</f>
        <v/>
      </c>
      <c r="IL71" s="33" t="str">
        <f>IF(ISBLANK(II71),"",IF(ISBLANK(VLOOKUP(II71,role!A:E,4,FALSE)),"",VLOOKUP(II71,role!A:E,4,FALSE)))</f>
        <v/>
      </c>
      <c r="IM71" s="33" t="str">
        <f>IF(ISBLANK(II71),"",IF(ISBLANK(VLOOKUP(II71,role!A:E,5,FALSE)),"",VLOOKUP(II71,role!A:E,5,FALSE)))</f>
        <v/>
      </c>
      <c r="IS71" s="34"/>
      <c r="IV71" s="41"/>
      <c r="IX71" s="33" t="str">
        <f t="shared" si="250"/>
        <v/>
      </c>
      <c r="IY71" s="33" t="str">
        <f t="shared" si="251"/>
        <v/>
      </c>
      <c r="IZ71" s="33" t="str">
        <f t="shared" si="252"/>
        <v/>
      </c>
      <c r="JB71" s="33" t="str">
        <f>IF(ISBLANK(JA71),"",IF(ISBLANK(VLOOKUP(JA71,role!A:E,2,FALSE)),"",VLOOKUP(JA71,role!A:E,2,FALSE)))</f>
        <v/>
      </c>
      <c r="JC71" s="33" t="str">
        <f>IF(ISBLANK(JA71),"",IF(ISBLANK(VLOOKUP(JA71,role!A:E,3,FALSE)),"",VLOOKUP(JA71,role!A:E,3,FALSE)))</f>
        <v/>
      </c>
      <c r="JD71" s="33" t="str">
        <f>IF(ISBLANK(JA71),"",IF(ISBLANK(VLOOKUP(JA71,role!A:E,4,FALSE)),"",VLOOKUP(JA71,role!A:E,4,FALSE)))</f>
        <v/>
      </c>
      <c r="JE71" s="33" t="str">
        <f>IF(ISBLANK(JA71),"",IF(ISBLANK(VLOOKUP(JA71,role!A:E,5,FALSE)),"",VLOOKUP(JA71,role!A:E,5,FALSE)))</f>
        <v/>
      </c>
      <c r="JK71" s="34"/>
      <c r="JN71" s="41"/>
      <c r="JP71" s="33" t="str">
        <f t="shared" si="253"/>
        <v/>
      </c>
      <c r="JQ71" s="33" t="str">
        <f t="shared" si="254"/>
        <v/>
      </c>
      <c r="JR71" s="33" t="str">
        <f t="shared" si="255"/>
        <v/>
      </c>
      <c r="JT71" s="33" t="str">
        <f>IF(ISBLANK(JS71),"",IF(ISBLANK(VLOOKUP(JS71,role!A:E,2,FALSE)),"",VLOOKUP(JS71,role!A:E,2,FALSE)))</f>
        <v/>
      </c>
      <c r="JU71" s="33" t="str">
        <f>IF(ISBLANK(JS71),"",IF(ISBLANK(VLOOKUP(JS71,role!A:E,3,FALSE)),"",VLOOKUP(JS71,role!A:E,3,FALSE)))</f>
        <v/>
      </c>
      <c r="JV71" s="33" t="str">
        <f>IF(ISBLANK(JS71),"",IF(ISBLANK(VLOOKUP(JS71,role!A:E,4,FALSE)),"",VLOOKUP(JS71,role!A:E,4,FALSE)))</f>
        <v/>
      </c>
      <c r="JW71" s="33" t="str">
        <f>IF(ISBLANK(JS71),"",IF(ISBLANK(VLOOKUP(JS71,role!A:E,5,FALSE)),"",VLOOKUP(JS71,role!A:E,5,FALSE)))</f>
        <v/>
      </c>
      <c r="KC71" s="34"/>
      <c r="KF71" s="41"/>
      <c r="KH71" s="33" t="str">
        <f t="shared" si="256"/>
        <v/>
      </c>
      <c r="KI71" s="33" t="str">
        <f t="shared" si="257"/>
        <v/>
      </c>
      <c r="KJ71" s="33" t="str">
        <f t="shared" si="258"/>
        <v/>
      </c>
      <c r="KL71" s="33" t="str">
        <f>IF(ISBLANK(KK71),"",IF(ISBLANK(VLOOKUP(KK71,role!A:E,2,FALSE)),"",VLOOKUP(KK71,role!A:E,2,FALSE)))</f>
        <v/>
      </c>
      <c r="KM71" s="33" t="str">
        <f>IF(ISBLANK(KK71),"",IF(ISBLANK(VLOOKUP(KK71,role!A:E,3,FALSE)),"",VLOOKUP(KK71,role!A:E,3,FALSE)))</f>
        <v/>
      </c>
      <c r="KN71" s="33" t="str">
        <f>IF(ISBLANK(KK71),"",IF(ISBLANK(VLOOKUP(KK71,role!A:E,4,FALSE)),"",VLOOKUP(KK71,role!A:E,4,FALSE)))</f>
        <v/>
      </c>
      <c r="KO71" s="33" t="str">
        <f>IF(ISBLANK(KK71),"",IF(ISBLANK(VLOOKUP(KK71,role!A:E,5,FALSE)),"",VLOOKUP(KK71,role!A:E,5,FALSE)))</f>
        <v/>
      </c>
      <c r="KU71" s="34"/>
      <c r="KX71" s="41"/>
      <c r="KZ71" s="33" t="str">
        <f t="shared" si="259"/>
        <v/>
      </c>
      <c r="LA71" s="33" t="str">
        <f t="shared" si="260"/>
        <v/>
      </c>
      <c r="LB71" s="33" t="str">
        <f t="shared" si="261"/>
        <v/>
      </c>
      <c r="LD71" s="33" t="str">
        <f>IF(ISBLANK(LC71),"",IF(ISBLANK(VLOOKUP(LC71,role!A:E,2,FALSE)),"",VLOOKUP(LC71,role!A:E,2,FALSE)))</f>
        <v/>
      </c>
      <c r="LE71" s="33" t="str">
        <f>IF(ISBLANK(LC71),"",IF(ISBLANK(VLOOKUP(LC71,role!A:E,3,FALSE)),"",VLOOKUP(LC71,role!A:E,3,FALSE)))</f>
        <v/>
      </c>
      <c r="LF71" s="33" t="str">
        <f>IF(ISBLANK(LC71),"",IF(ISBLANK(VLOOKUP(LC71,role!A:E,4,FALSE)),"",VLOOKUP(LC71,role!A:E,4,FALSE)))</f>
        <v/>
      </c>
      <c r="LG71" s="33" t="str">
        <f>IF(ISBLANK(LC71),"",IF(ISBLANK(VLOOKUP(LC71,role!A:E,5,FALSE)),"",VLOOKUP(LC71,role!A:E,5,FALSE)))</f>
        <v/>
      </c>
      <c r="LM71" s="34"/>
      <c r="LP71" s="41"/>
      <c r="LR71" s="33" t="str">
        <f t="shared" si="262"/>
        <v/>
      </c>
      <c r="LS71" s="33" t="str">
        <f t="shared" si="263"/>
        <v/>
      </c>
      <c r="LT71" s="33" t="str">
        <f t="shared" si="264"/>
        <v/>
      </c>
      <c r="LV71" s="33" t="str">
        <f>IF(ISBLANK(LU71),"",IF(ISBLANK(VLOOKUP(LU71,role!A:E,2,FALSE)),"",VLOOKUP(LU71,role!A:E,2,FALSE)))</f>
        <v/>
      </c>
      <c r="LW71" s="33" t="str">
        <f>IF(ISBLANK(LU71),"",IF(ISBLANK(VLOOKUP(LU71,role!A:E,3,FALSE)),"",VLOOKUP(LU71,role!A:E,3,FALSE)))</f>
        <v/>
      </c>
      <c r="LX71" s="33" t="str">
        <f>IF(ISBLANK(LU71),"",IF(ISBLANK(VLOOKUP(LU71,role!A:E,4,FALSE)),"",VLOOKUP(LU71,role!A:E,4,FALSE)))</f>
        <v/>
      </c>
      <c r="LY71" s="33" t="str">
        <f>IF(ISBLANK(LU71),"",IF(ISBLANK(VLOOKUP(LU71,role!A:E,5,FALSE)),"",VLOOKUP(LU71,role!A:E,5,FALSE)))</f>
        <v/>
      </c>
      <c r="ME71" s="34"/>
      <c r="MH71" s="41"/>
      <c r="MJ71" s="33" t="str">
        <f t="shared" si="265"/>
        <v/>
      </c>
      <c r="MK71" s="33" t="str">
        <f t="shared" si="266"/>
        <v/>
      </c>
      <c r="ML71" s="33" t="str">
        <f t="shared" si="267"/>
        <v/>
      </c>
      <c r="MN71" s="33" t="str">
        <f>IF(ISBLANK(MM71),"",IF(ISBLANK(VLOOKUP(MM71,role!A:E,2,FALSE)),"",VLOOKUP(MM71,role!A:E,2,FALSE)))</f>
        <v/>
      </c>
      <c r="MO71" s="33" t="str">
        <f>IF(ISBLANK(MM71),"",IF(ISBLANK(VLOOKUP(MM71,role!A:E,3,FALSE)),"",VLOOKUP(MM71,role!A:E,3,FALSE)))</f>
        <v/>
      </c>
      <c r="MP71" s="33" t="str">
        <f>IF(ISBLANK(MM71),"",IF(ISBLANK(VLOOKUP(MM71,role!A:E,4,FALSE)),"",VLOOKUP(MM71,role!A:E,4,FALSE)))</f>
        <v/>
      </c>
      <c r="MQ71" s="33" t="str">
        <f>IF(ISBLANK(MM71),"",IF(ISBLANK(VLOOKUP(MM71,role!A:E,5,FALSE)),"",VLOOKUP(MM71,role!A:E,5,FALSE)))</f>
        <v/>
      </c>
      <c r="MW71" s="34"/>
      <c r="MZ71" s="41"/>
      <c r="NB71" s="33" t="str">
        <f t="shared" si="268"/>
        <v/>
      </c>
      <c r="NC71" s="33" t="str">
        <f t="shared" si="269"/>
        <v/>
      </c>
      <c r="ND71" s="33" t="str">
        <f t="shared" si="270"/>
        <v/>
      </c>
      <c r="NF71" s="33" t="str">
        <f>IF(ISBLANK(NE71),"",IF(ISBLANK(VLOOKUP(NE71,role!A:E,2,FALSE)),"",VLOOKUP(NE71,role!A:E,2,FALSE)))</f>
        <v/>
      </c>
      <c r="NG71" s="33" t="str">
        <f>IF(ISBLANK(NE71),"",IF(ISBLANK(VLOOKUP(NE71,role!A:E,3,FALSE)),"",VLOOKUP(NE71,role!A:E,3,FALSE)))</f>
        <v/>
      </c>
      <c r="NH71" s="33" t="str">
        <f>IF(ISBLANK(NE71),"",IF(ISBLANK(VLOOKUP(NE71,role!A:E,4,FALSE)),"",VLOOKUP(NE71,role!A:E,4,FALSE)))</f>
        <v/>
      </c>
      <c r="NI71" s="33" t="str">
        <f>IF(ISBLANK(NE71),"",IF(ISBLANK(VLOOKUP(NE71,role!A:E,5,FALSE)),"",VLOOKUP(NE71,role!A:E,5,FALSE)))</f>
        <v/>
      </c>
      <c r="NO71" s="34"/>
      <c r="NR71" s="41"/>
      <c r="NT71" s="33" t="str">
        <f t="shared" si="271"/>
        <v/>
      </c>
      <c r="NU71" s="33" t="str">
        <f t="shared" si="272"/>
        <v/>
      </c>
      <c r="NV71" s="33" t="str">
        <f t="shared" si="273"/>
        <v/>
      </c>
      <c r="NX71" s="33" t="str">
        <f>IF(ISBLANK(NW71),"",IF(ISBLANK(VLOOKUP(NW71,role!A:E,2,FALSE)),"",VLOOKUP(NW71,role!A:E,2,FALSE)))</f>
        <v/>
      </c>
      <c r="NY71" s="33" t="str">
        <f>IF(ISBLANK(NW71),"",IF(ISBLANK(VLOOKUP(NW71,role!A:E,3,FALSE)),"",VLOOKUP(NW71,role!A:E,3,FALSE)))</f>
        <v/>
      </c>
      <c r="NZ71" s="33" t="str">
        <f>IF(ISBLANK(NW71),"",IF(ISBLANK(VLOOKUP(NW71,role!A:E,4,FALSE)),"",VLOOKUP(NW71,role!A:E,4,FALSE)))</f>
        <v/>
      </c>
      <c r="OA71" s="33" t="str">
        <f>IF(ISBLANK(NW71),"",IF(ISBLANK(VLOOKUP(NW71,role!A:E,5,FALSE)),"",VLOOKUP(NW71,role!A:E,5,FALSE)))</f>
        <v/>
      </c>
      <c r="OG71" s="34"/>
      <c r="OJ71" s="41"/>
      <c r="OL71" s="33" t="str">
        <f t="shared" si="274"/>
        <v/>
      </c>
      <c r="OM71" s="33" t="str">
        <f t="shared" si="275"/>
        <v/>
      </c>
      <c r="ON71" s="33" t="str">
        <f t="shared" si="276"/>
        <v/>
      </c>
      <c r="OP71" s="33" t="str">
        <f>IF(ISBLANK(OO71),"",IF(ISBLANK(VLOOKUP(OO71,role!A:E,2,FALSE)),"",VLOOKUP(OO71,role!A:E,2,FALSE)))</f>
        <v/>
      </c>
      <c r="OQ71" s="33" t="str">
        <f>IF(ISBLANK(OO71),"",IF(ISBLANK(VLOOKUP(OO71,role!A:E,3,FALSE)),"",VLOOKUP(OO71,role!A:E,3,FALSE)))</f>
        <v/>
      </c>
      <c r="OR71" s="33" t="str">
        <f>IF(ISBLANK(OO71),"",IF(ISBLANK(VLOOKUP(OO71,role!A:E,4,FALSE)),"",VLOOKUP(OO71,role!A:E,4,FALSE)))</f>
        <v/>
      </c>
      <c r="OS71" s="33" t="str">
        <f>IF(ISBLANK(OO71),"",IF(ISBLANK(VLOOKUP(OO71,role!A:E,5,FALSE)),"",VLOOKUP(OO71,role!A:E,5,FALSE)))</f>
        <v/>
      </c>
      <c r="OY71" s="34"/>
      <c r="PB71" s="34"/>
      <c r="PC71" s="35"/>
      <c r="PD71" s="36" t="str">
        <f t="shared" si="277"/>
        <v/>
      </c>
      <c r="PF71" s="33" t="str">
        <f>IF(ISBLANK(PE71),"",IF(ISBLANK(VLOOKUP(PE71,role!A:E,2,FALSE)),"",VLOOKUP(PE71,role!A:E,2,FALSE)))</f>
        <v/>
      </c>
      <c r="PG71" s="33" t="str">
        <f>IF(ISBLANK(PE71),"",IF(ISBLANK(VLOOKUP(PE71,role!A:E,3,FALSE)),"",VLOOKUP(PE71,role!A:E,3,FALSE)))</f>
        <v/>
      </c>
      <c r="PH71" s="33" t="str">
        <f>IF(ISBLANK(PE71),"",IF(ISBLANK(VLOOKUP(PE71,role!A:E,4,FALSE)),"",VLOOKUP(PE71,role!A:E,4,FALSE)))</f>
        <v/>
      </c>
      <c r="PI71" s="33" t="str">
        <f>IF(ISBLANK(PE71),"",IF(ISBLANK(VLOOKUP(PE71,role!A:E,5,FALSE)),"",VLOOKUP(PE71,role!A:E,5,FALSE)))</f>
        <v/>
      </c>
      <c r="PJ71" s="38"/>
      <c r="PK71" s="36" t="str">
        <f t="shared" si="278"/>
        <v/>
      </c>
      <c r="PM71" s="33" t="str">
        <f>IF(ISBLANK(PL71),"",IF(ISBLANK(VLOOKUP(PL71,role!A:E,2,FALSE)),"",VLOOKUP(PL71,role!A:E,2,FALSE)))</f>
        <v/>
      </c>
      <c r="PN71" s="33" t="str">
        <f>IF(ISBLANK(PL71),"",IF(ISBLANK(VLOOKUP(PL71,role!A:E,3,FALSE)),"",VLOOKUP(PL71,role!A:E,3,FALSE)))</f>
        <v/>
      </c>
      <c r="PO71" s="33" t="str">
        <f>IF(ISBLANK(PL71),"",IF(ISBLANK(VLOOKUP(PL71,role!A:E,4,FALSE)),"",VLOOKUP(PL71,role!A:E,4,FALSE)))</f>
        <v/>
      </c>
      <c r="PP71" s="33" t="str">
        <f>IF(ISBLANK(PL71),"",IF(ISBLANK(VLOOKUP(PL71,role!A:E,5,FALSE)),"",VLOOKUP(PL71,role!A:E,5,FALSE)))</f>
        <v/>
      </c>
      <c r="PQ71" s="38"/>
      <c r="PR71" s="36" t="str">
        <f t="shared" si="279"/>
        <v/>
      </c>
      <c r="PT71" s="33" t="str">
        <f>IF(ISBLANK(PS71),"",IF(ISBLANK(VLOOKUP(PS71,role!A:E,2,FALSE)),"",VLOOKUP(PS71,role!A:E,2,FALSE)))</f>
        <v/>
      </c>
      <c r="PU71" s="33" t="str">
        <f>IF(ISBLANK(PS71),"",IF(ISBLANK(VLOOKUP(PS71,role!A:E,3,FALSE)),"",VLOOKUP(PS71,role!A:E,3,FALSE)))</f>
        <v/>
      </c>
      <c r="PV71" s="33" t="str">
        <f>IF(ISBLANK(PS71),"",IF(ISBLANK(VLOOKUP(PS71,role!A:E,4,FALSE)),"",VLOOKUP(PS71,role!A:E,4,FALSE)))</f>
        <v/>
      </c>
      <c r="PW71" s="33" t="str">
        <f>IF(ISBLANK(PS71),"",IF(ISBLANK(VLOOKUP(PS71,role!A:E,5,FALSE)),"",VLOOKUP(PS71,role!A:E,5,FALSE)))</f>
        <v/>
      </c>
      <c r="PX71" s="38"/>
      <c r="PY71" s="36" t="str">
        <f t="shared" si="280"/>
        <v/>
      </c>
      <c r="QA71" s="33" t="str">
        <f>IF(ISBLANK(PZ71),"",IF(ISBLANK(VLOOKUP(PZ71,role!A:E,2,FALSE)),"",VLOOKUP(PZ71,role!A:E,2,FALSE)))</f>
        <v/>
      </c>
      <c r="QB71" s="33" t="str">
        <f>IF(ISBLANK(PZ71),"",IF(ISBLANK(VLOOKUP(PZ71,role!A:E,3,FALSE)),"",VLOOKUP(PZ71,role!A:E,3,FALSE)))</f>
        <v/>
      </c>
      <c r="QC71" s="33" t="str">
        <f>IF(ISBLANK(PZ71),"",IF(ISBLANK(VLOOKUP(PZ71,role!A:E,4,FALSE)),"",VLOOKUP(PZ71,role!A:E,4,FALSE)))</f>
        <v/>
      </c>
      <c r="QD71" s="33" t="str">
        <f>IF(ISBLANK(PZ71),"",IF(ISBLANK(VLOOKUP(PZ71,role!A:E,5,FALSE)),"",VLOOKUP(PZ71,role!A:E,5,FALSE)))</f>
        <v/>
      </c>
      <c r="QE71" s="38"/>
      <c r="QF71" s="36" t="str">
        <f t="shared" si="281"/>
        <v/>
      </c>
      <c r="QH71" s="33" t="str">
        <f>IF(ISBLANK(QG71),"",IF(ISBLANK(VLOOKUP(QG71,role!A:E,2,FALSE)),"",VLOOKUP(QG71,role!A:E,2,FALSE)))</f>
        <v/>
      </c>
      <c r="QI71" s="33" t="str">
        <f>IF(ISBLANK(QG71),"",IF(ISBLANK(VLOOKUP(QG71,role!A:E,3,FALSE)),"",VLOOKUP(QG71,role!A:E,3,FALSE)))</f>
        <v/>
      </c>
      <c r="QJ71" s="33" t="str">
        <f>IF(ISBLANK(QG71),"",IF(ISBLANK(VLOOKUP(QG71,role!A:E,4,FALSE)),"",VLOOKUP(QG71,role!A:E,4,FALSE)))</f>
        <v/>
      </c>
      <c r="QK71" s="33" t="str">
        <f>IF(ISBLANK(QG71),"",IF(ISBLANK(VLOOKUP(QG71,role!A:E,5,FALSE)),"",VLOOKUP(QG71,role!A:E,5,FALSE)))</f>
        <v/>
      </c>
      <c r="QL71" s="34"/>
      <c r="QM71" s="38"/>
      <c r="QN71" s="36" t="str">
        <f t="shared" si="282"/>
        <v/>
      </c>
      <c r="QP71" s="33" t="str">
        <f>IF(ISBLANK(QO71),"",IF(ISBLANK(VLOOKUP(QO71,role!A:E,2,FALSE)),"",VLOOKUP(QO71,role!A:E,2,FALSE)))</f>
        <v/>
      </c>
      <c r="QQ71" s="33" t="str">
        <f>IF(ISBLANK(QO71),"",IF(ISBLANK(VLOOKUP(QO71,role!A:E,3,FALSE)),"",VLOOKUP(QO71,role!A:E,3,FALSE)))</f>
        <v/>
      </c>
      <c r="QR71" s="33" t="str">
        <f>IF(ISBLANK(QO71),"",IF(ISBLANK(VLOOKUP(QO71,role!A:E,4,FALSE)),"",VLOOKUP(QO71,role!A:E,4,FALSE)))</f>
        <v/>
      </c>
      <c r="QS71" s="33" t="str">
        <f>IF(ISBLANK(QO71),"",IF(ISBLANK(VLOOKUP(QO71,role!A:E,5,FALSE)),"",VLOOKUP(QO71,role!A:E,5,FALSE)))</f>
        <v/>
      </c>
      <c r="QT71" s="38"/>
      <c r="QU71" s="36" t="str">
        <f t="shared" si="283"/>
        <v/>
      </c>
      <c r="QW71" s="33" t="str">
        <f>IF(ISBLANK(QV71),"",IF(ISBLANK(VLOOKUP(QV71,role!A:E,2,FALSE)),"",VLOOKUP(QV71,role!A:E,2,FALSE)))</f>
        <v/>
      </c>
      <c r="QX71" s="33" t="str">
        <f>IF(ISBLANK(QV71),"",IF(ISBLANK(VLOOKUP(QV71,role!A:E,3,FALSE)),"",VLOOKUP(QV71,role!A:E,3,FALSE)))</f>
        <v/>
      </c>
      <c r="QY71" s="33" t="str">
        <f>IF(ISBLANK(QV71),"",IF(ISBLANK(VLOOKUP(QV71,role!A:E,4,FALSE)),"",VLOOKUP(QV71,role!A:E,4,FALSE)))</f>
        <v/>
      </c>
      <c r="QZ71" s="33" t="str">
        <f>IF(ISBLANK(QV71),"",IF(ISBLANK(VLOOKUP(QV71,role!A:E,5,FALSE)),"",VLOOKUP(QV71,role!A:E,5,FALSE)))</f>
        <v/>
      </c>
      <c r="RA71" s="38"/>
      <c r="RB71" s="36" t="str">
        <f t="shared" si="284"/>
        <v/>
      </c>
      <c r="RD71" s="33" t="str">
        <f>IF(ISBLANK(RC71),"",IF(ISBLANK(VLOOKUP(RC71,role!A:E,2,FALSE)),"",VLOOKUP(RC71,role!A:E,2,FALSE)))</f>
        <v/>
      </c>
      <c r="RE71" s="33" t="str">
        <f>IF(ISBLANK(RC71),"",IF(ISBLANK(VLOOKUP(RC71,role!A:E,3,FALSE)),"",VLOOKUP(RC71,role!A:E,3,FALSE)))</f>
        <v/>
      </c>
      <c r="RF71" s="33" t="str">
        <f>IF(ISBLANK(RC71),"",IF(ISBLANK(VLOOKUP(RC71,role!A:E,4,FALSE)),"",VLOOKUP(RC71,role!A:E,4,FALSE)))</f>
        <v/>
      </c>
      <c r="RG71" s="33" t="str">
        <f>IF(ISBLANK(RC71),"",IF(ISBLANK(VLOOKUP(RC71,role!A:E,5,FALSE)),"",VLOOKUP(RC71,role!A:E,5,FALSE)))</f>
        <v/>
      </c>
      <c r="RH71" s="38"/>
      <c r="RI71" s="36" t="str">
        <f t="shared" si="285"/>
        <v/>
      </c>
      <c r="RK71" s="33" t="str">
        <f>IF(ISBLANK(RJ71),"",IF(ISBLANK(VLOOKUP(RJ71,role!A:E,2,FALSE)),"",VLOOKUP(RJ71,role!A:E,2,FALSE)))</f>
        <v/>
      </c>
      <c r="RL71" s="33" t="str">
        <f>IF(ISBLANK(RJ71),"",IF(ISBLANK(VLOOKUP(RJ71,role!A:E,3,FALSE)),"",VLOOKUP(RJ71,role!A:E,3,FALSE)))</f>
        <v/>
      </c>
      <c r="RM71" s="33" t="str">
        <f>IF(ISBLANK(RJ71),"",IF(ISBLANK(VLOOKUP(RJ71,role!A:E,4,FALSE)),"",VLOOKUP(RJ71,role!A:E,4,FALSE)))</f>
        <v/>
      </c>
      <c r="RN71" s="33" t="str">
        <f>IF(ISBLANK(RJ71),"",IF(ISBLANK(VLOOKUP(RJ71,role!A:E,5,FALSE)),"",VLOOKUP(RJ71,role!A:E,5,FALSE)))</f>
        <v/>
      </c>
      <c r="RO71" s="38"/>
      <c r="RP71" s="36" t="str">
        <f t="shared" si="286"/>
        <v/>
      </c>
      <c r="RR71" s="33" t="str">
        <f t="shared" si="287"/>
        <v/>
      </c>
      <c r="RS71" s="33" t="str">
        <f t="shared" si="288"/>
        <v/>
      </c>
      <c r="RT71" s="33" t="str">
        <f t="shared" si="289"/>
        <v/>
      </c>
      <c r="RU71" s="33" t="str">
        <f t="shared" si="290"/>
        <v/>
      </c>
      <c r="RV71" s="34"/>
      <c r="RW71" s="35"/>
      <c r="RY71" s="33" t="str">
        <f t="shared" si="291"/>
        <v/>
      </c>
      <c r="RZ71" s="41"/>
      <c r="SA71" s="33" t="str">
        <f t="shared" si="292"/>
        <v/>
      </c>
      <c r="SC71" s="33" t="str">
        <f t="shared" si="293"/>
        <v/>
      </c>
      <c r="SE71" s="33" t="str">
        <f t="shared" si="294"/>
        <v/>
      </c>
      <c r="SG71" s="33" t="str">
        <f t="shared" si="295"/>
        <v/>
      </c>
      <c r="SI71" s="33" t="str">
        <f t="shared" si="296"/>
        <v/>
      </c>
      <c r="SK71" s="33" t="str">
        <f t="shared" si="297"/>
        <v/>
      </c>
      <c r="SM71" s="33" t="str">
        <f t="shared" si="298"/>
        <v/>
      </c>
      <c r="SO71" s="33" t="str">
        <f t="shared" si="299"/>
        <v/>
      </c>
      <c r="SQ71" s="33" t="str">
        <f t="shared" si="300"/>
        <v/>
      </c>
      <c r="SS71" s="33" t="str">
        <f t="shared" si="301"/>
        <v/>
      </c>
      <c r="ST71" s="34"/>
      <c r="SV71" s="33" t="str">
        <f t="shared" si="302"/>
        <v/>
      </c>
      <c r="SX71" s="33" t="str">
        <f t="shared" si="303"/>
        <v/>
      </c>
      <c r="SZ71" s="33" t="str">
        <f t="shared" si="304"/>
        <v/>
      </c>
      <c r="TB71" s="33" t="str">
        <f t="shared" si="305"/>
        <v/>
      </c>
      <c r="TD71" s="33" t="str">
        <f t="shared" si="306"/>
        <v/>
      </c>
      <c r="TE71" s="34"/>
      <c r="TG71" s="33" t="str">
        <f t="shared" si="307"/>
        <v/>
      </c>
      <c r="TI71" s="33" t="str">
        <f t="shared" si="308"/>
        <v/>
      </c>
      <c r="TK71" s="33" t="str">
        <f t="shared" si="309"/>
        <v/>
      </c>
      <c r="TM71" s="33" t="str">
        <f t="shared" si="310"/>
        <v/>
      </c>
      <c r="TO71" s="33" t="str">
        <f t="shared" si="311"/>
        <v/>
      </c>
      <c r="TP71" s="34"/>
      <c r="TR71" s="33" t="str">
        <f t="shared" si="312"/>
        <v/>
      </c>
      <c r="TT71" s="33" t="str">
        <f t="shared" si="313"/>
        <v/>
      </c>
      <c r="TV71" s="33" t="str">
        <f t="shared" si="314"/>
        <v/>
      </c>
      <c r="TX71" s="33" t="str">
        <f t="shared" si="315"/>
        <v/>
      </c>
      <c r="TZ71" s="33" t="str">
        <f t="shared" si="316"/>
        <v/>
      </c>
      <c r="UA71" s="34"/>
      <c r="UC71" s="33" t="str">
        <f t="shared" si="317"/>
        <v/>
      </c>
      <c r="UE71" s="33" t="str">
        <f t="shared" si="318"/>
        <v/>
      </c>
      <c r="UG71" s="33" t="str">
        <f t="shared" si="319"/>
        <v/>
      </c>
      <c r="UI71" s="33" t="str">
        <f t="shared" si="320"/>
        <v/>
      </c>
      <c r="UK71" s="33" t="str">
        <f t="shared" si="321"/>
        <v/>
      </c>
      <c r="UL71" s="34"/>
      <c r="UN71" s="33" t="str">
        <f t="shared" si="322"/>
        <v/>
      </c>
      <c r="UO71" s="33" t="str">
        <f t="shared" si="323"/>
        <v/>
      </c>
      <c r="UQ71" s="33" t="str">
        <f t="shared" si="324"/>
        <v/>
      </c>
      <c r="UR71" s="33" t="str">
        <f t="shared" si="325"/>
        <v/>
      </c>
      <c r="UT71" s="33" t="str">
        <f t="shared" si="326"/>
        <v/>
      </c>
      <c r="UU71" s="33" t="str">
        <f t="shared" si="327"/>
        <v/>
      </c>
      <c r="UW71" s="33" t="str">
        <f t="shared" si="328"/>
        <v/>
      </c>
      <c r="UX71" s="33" t="str">
        <f t="shared" si="329"/>
        <v/>
      </c>
      <c r="UZ71" s="33" t="str">
        <f t="shared" si="330"/>
        <v/>
      </c>
      <c r="VA71" s="33" t="str">
        <f t="shared" si="331"/>
        <v/>
      </c>
      <c r="VB71" s="37"/>
      <c r="VC71" s="35"/>
      <c r="VD71" s="36" t="str">
        <f t="shared" si="332"/>
        <v/>
      </c>
      <c r="VE71" s="36" t="str">
        <f t="shared" si="333"/>
        <v/>
      </c>
      <c r="VG71" s="36" t="str">
        <f t="shared" si="334"/>
        <v/>
      </c>
      <c r="VH71" s="36" t="str">
        <f t="shared" si="335"/>
        <v/>
      </c>
      <c r="VJ71" s="36" t="str">
        <f t="shared" si="336"/>
        <v/>
      </c>
      <c r="VK71" s="36" t="str">
        <f t="shared" si="337"/>
        <v/>
      </c>
      <c r="VM71" s="36" t="str">
        <f t="shared" si="338"/>
        <v/>
      </c>
      <c r="VN71" s="36" t="str">
        <f t="shared" si="339"/>
        <v/>
      </c>
      <c r="VP71" s="36" t="str">
        <f t="shared" si="340"/>
        <v/>
      </c>
      <c r="VQ71" s="36" t="str">
        <f t="shared" si="341"/>
        <v/>
      </c>
      <c r="VR71" s="34"/>
      <c r="VT71" s="36" t="str">
        <f t="shared" si="342"/>
        <v/>
      </c>
      <c r="VU71" s="36" t="str">
        <f t="shared" si="343"/>
        <v/>
      </c>
      <c r="VW71" s="36" t="str">
        <f t="shared" si="344"/>
        <v/>
      </c>
      <c r="VX71" s="36" t="str">
        <f t="shared" si="345"/>
        <v/>
      </c>
      <c r="VZ71" s="36" t="str">
        <f t="shared" si="346"/>
        <v/>
      </c>
      <c r="WA71" s="36" t="str">
        <f t="shared" si="347"/>
        <v/>
      </c>
      <c r="WC71" s="36" t="str">
        <f t="shared" si="348"/>
        <v/>
      </c>
      <c r="WD71" s="36" t="str">
        <f t="shared" si="349"/>
        <v/>
      </c>
      <c r="WF71" s="36" t="str">
        <f t="shared" si="350"/>
        <v/>
      </c>
      <c r="WG71" s="36" t="str">
        <f t="shared" si="351"/>
        <v/>
      </c>
      <c r="WH71" s="34"/>
      <c r="WK71" s="33" t="str">
        <f t="shared" si="352"/>
        <v/>
      </c>
      <c r="WL71" s="35"/>
      <c r="WM71" s="38"/>
      <c r="WN71" s="36" t="str">
        <f t="shared" si="353"/>
        <v/>
      </c>
      <c r="WO71" s="33" t="str">
        <f t="shared" si="354"/>
        <v/>
      </c>
      <c r="WR71" s="36" t="str">
        <f t="shared" si="355"/>
        <v/>
      </c>
      <c r="WS71" s="33" t="str">
        <f t="shared" si="356"/>
        <v/>
      </c>
      <c r="WV71" s="36" t="str">
        <f t="shared" si="357"/>
        <v/>
      </c>
      <c r="WW71" s="33" t="str">
        <f t="shared" si="358"/>
        <v/>
      </c>
      <c r="WZ71" s="36" t="str">
        <f t="shared" si="359"/>
        <v/>
      </c>
      <c r="XA71" s="33" t="str">
        <f t="shared" si="360"/>
        <v/>
      </c>
      <c r="XB71" s="33"/>
      <c r="XD71" s="36" t="str">
        <f t="shared" si="361"/>
        <v/>
      </c>
      <c r="XE71" s="33" t="str">
        <f t="shared" si="362"/>
        <v/>
      </c>
      <c r="XF71" s="39"/>
      <c r="XG71" s="33" t="str">
        <f t="shared" si="363"/>
        <v/>
      </c>
      <c r="XH71" s="33" t="str">
        <f t="shared" si="364"/>
        <v/>
      </c>
      <c r="XI71" s="33" t="str">
        <f t="shared" si="365"/>
        <v/>
      </c>
      <c r="XJ71" s="33" t="str">
        <f t="shared" si="366"/>
        <v/>
      </c>
      <c r="XK71" s="33" t="str">
        <f t="shared" si="367"/>
        <v/>
      </c>
      <c r="XL71" s="33" t="str">
        <f t="shared" si="368"/>
        <v/>
      </c>
      <c r="XM71" s="33" t="str">
        <f t="shared" si="369"/>
        <v/>
      </c>
      <c r="XN71" s="33" t="str">
        <f t="shared" si="370"/>
        <v/>
      </c>
      <c r="XO71" s="33" t="str">
        <f t="shared" si="371"/>
        <v/>
      </c>
    </row>
    <row r="72" spans="3:639" s="32" customFormat="1" x14ac:dyDescent="0.25">
      <c r="C72" s="33" t="str">
        <f t="shared" si="196"/>
        <v/>
      </c>
      <c r="E72" s="32" t="str">
        <f t="shared" si="197"/>
        <v/>
      </c>
      <c r="F72" s="33" t="str">
        <f t="shared" si="198"/>
        <v/>
      </c>
      <c r="G72" s="33" t="str">
        <f t="shared" si="199"/>
        <v/>
      </c>
      <c r="J72" s="33" t="str">
        <f t="shared" si="200"/>
        <v/>
      </c>
      <c r="K72" s="33" t="str">
        <f t="shared" si="201"/>
        <v/>
      </c>
      <c r="L72" s="33" t="str">
        <f t="shared" si="202"/>
        <v/>
      </c>
      <c r="N72" s="33" t="str">
        <f t="shared" si="203"/>
        <v/>
      </c>
      <c r="O72" s="33" t="str">
        <f t="shared" si="204"/>
        <v/>
      </c>
      <c r="Q72" s="33" t="str">
        <f t="shared" si="205"/>
        <v/>
      </c>
      <c r="R72" s="33" t="str">
        <f t="shared" si="206"/>
        <v/>
      </c>
      <c r="S72" s="33"/>
      <c r="T72" s="33"/>
      <c r="U72" s="33" t="str">
        <f t="shared" si="207"/>
        <v/>
      </c>
      <c r="V72" s="33" t="str">
        <f t="shared" si="208"/>
        <v/>
      </c>
      <c r="W72" s="33"/>
      <c r="Y72" s="33" t="str">
        <f>IF(ISBLANK(X72),"",VLOOKUP(X72,resource_type!A:C,3,FALSE))</f>
        <v/>
      </c>
      <c r="Z72" s="33" t="str">
        <f>IF(ISBLANK(X72),"",VLOOKUP(X72,resource_type!A:C,2,FALSE))</f>
        <v/>
      </c>
      <c r="AA72" s="33" t="str">
        <f t="shared" si="209"/>
        <v/>
      </c>
      <c r="AB72" s="33" t="str">
        <f t="shared" si="210"/>
        <v/>
      </c>
      <c r="AD72" s="33" t="str">
        <f>IF(ISBLANK(AC72),"",VLOOKUP(AC72,resource_type!A:C,3,FALSE))</f>
        <v/>
      </c>
      <c r="AF72" s="33" t="str">
        <f>IF(ISBLANK(AE72),"",VLOOKUP(AE72,resource_type!A:C,3,FALSE))</f>
        <v/>
      </c>
      <c r="AG72" s="34"/>
      <c r="AI72" s="33" t="str">
        <f t="shared" si="211"/>
        <v/>
      </c>
      <c r="AK72" s="33" t="str">
        <f t="shared" si="212"/>
        <v/>
      </c>
      <c r="AM72" s="33" t="str">
        <f t="shared" si="213"/>
        <v/>
      </c>
      <c r="AO72" s="33" t="str">
        <f t="shared" si="214"/>
        <v/>
      </c>
      <c r="AP72" s="54"/>
      <c r="AQ72" s="35"/>
      <c r="AR72" s="36" t="str">
        <f t="shared" si="215"/>
        <v/>
      </c>
      <c r="AS72" s="36" t="str">
        <f t="shared" si="216"/>
        <v/>
      </c>
      <c r="AT72" s="35"/>
      <c r="AV72" s="33" t="str">
        <f t="shared" si="217"/>
        <v/>
      </c>
      <c r="AW72" s="33" t="str">
        <f t="shared" si="218"/>
        <v/>
      </c>
      <c r="AX72" s="33" t="str">
        <f t="shared" si="219"/>
        <v/>
      </c>
      <c r="AZ72" s="33" t="str">
        <f>IF(ISBLANK(AY72),"",IF(ISBLANK(VLOOKUP(AY72,role!A:E,2,FALSE)),"",VLOOKUP(AY72,role!A:E,2,FALSE)))</f>
        <v/>
      </c>
      <c r="BA72" s="33" t="str">
        <f>IF(ISBLANK(AY72),"",IF(ISBLANK(VLOOKUP(AY72,role!A:E,3,FALSE)),"",VLOOKUP(AY72,role!A:E,3,FALSE)))</f>
        <v/>
      </c>
      <c r="BB72" s="33" t="str">
        <f>IF(ISBLANK(AY72),"",IF(ISBLANK(VLOOKUP(AY72,role!A:E,4,FALSE)),"",VLOOKUP(AY72,role!A:E,4,FALSE)))</f>
        <v/>
      </c>
      <c r="BC72" s="33" t="str">
        <f>IF(ISBLANK(AY72),"",IF(ISBLANK(VLOOKUP(AY72,role!A:E,5,FALSE)),"",VLOOKUP(AY72,role!A:E,5,FALSE)))</f>
        <v/>
      </c>
      <c r="BE72" s="33" t="str">
        <f>IF(ISBLANK(BD72),"",IF(ISBLANK(VLOOKUP(BD72,role!A:E,2,FALSE)),"",VLOOKUP(BD72,role!A:E,2,FALSE)))</f>
        <v/>
      </c>
      <c r="BF72" s="33" t="str">
        <f>IF(ISBLANK(BD72),"",IF(ISBLANK(VLOOKUP(BD72,role!A:E,3,FALSE)),"",VLOOKUP(BD72,role!A:E,3,FALSE)))</f>
        <v/>
      </c>
      <c r="BG72" s="33" t="str">
        <f>IF(ISBLANK(BD72),"",IF(ISBLANK(VLOOKUP(BD72,role!A:E,4,FALSE)),"",VLOOKUP(BD72,role!A:E,4,FALSE)))</f>
        <v/>
      </c>
      <c r="BH72" s="33" t="str">
        <f>IF(ISBLANK(BD72),"",IF(ISBLANK(VLOOKUP(BD72,role!A:E,5,FALSE)),"",VLOOKUP(BD72,role!A:E,5,FALSE)))</f>
        <v/>
      </c>
      <c r="BN72" s="34"/>
      <c r="BQ72" s="41"/>
      <c r="BS72" s="33" t="str">
        <f t="shared" si="220"/>
        <v/>
      </c>
      <c r="BT72" s="33" t="str">
        <f t="shared" si="221"/>
        <v/>
      </c>
      <c r="BU72" s="33" t="str">
        <f t="shared" si="222"/>
        <v/>
      </c>
      <c r="BW72" s="33" t="str">
        <f>IF(ISBLANK(BV72),"",IF(ISBLANK(VLOOKUP(BV72,role!A:E,2,FALSE)),"",VLOOKUP(BV72,role!A:E,2,FALSE)))</f>
        <v/>
      </c>
      <c r="BX72" s="33" t="str">
        <f>IF(ISBLANK(BV72),"",IF(ISBLANK(VLOOKUP(BV72,role!A:E,3,FALSE)),"",VLOOKUP(BV72,role!A:E,3,FALSE)))</f>
        <v/>
      </c>
      <c r="BY72" s="33" t="str">
        <f>IF(ISBLANK(BV72),"",IF(ISBLANK(VLOOKUP(BV72,role!A:E,4,FALSE)),"",VLOOKUP(BV72,role!A:E,4,FALSE)))</f>
        <v/>
      </c>
      <c r="BZ72" s="33" t="str">
        <f>IF(ISBLANK(BV72),"",IF(ISBLANK(VLOOKUP(BV72,role!A:E,5,FALSE)),"",VLOOKUP(BV72,role!A:E,5,FALSE)))</f>
        <v/>
      </c>
      <c r="CB72" s="33" t="str">
        <f>IF(ISBLANK(CA72),"",IF(ISBLANK(VLOOKUP(CA72,role!A:E,2,FALSE)),"",VLOOKUP(CA72,role!A:E,2,FALSE)))</f>
        <v/>
      </c>
      <c r="CC72" s="33" t="str">
        <f>IF(ISBLANK(CA72),"",IF(ISBLANK(VLOOKUP(CA72,role!A:E,3,FALSE)),"",VLOOKUP(CA72,role!A:E,3,FALSE)))</f>
        <v/>
      </c>
      <c r="CD72" s="33" t="str">
        <f>IF(ISBLANK(CA72),"",IF(ISBLANK(VLOOKUP(CA72,role!A:E,4,FALSE)),"",VLOOKUP(CA72,role!A:E,4,FALSE)))</f>
        <v/>
      </c>
      <c r="CE72" s="33" t="str">
        <f>IF(ISBLANK(CA72),"",IF(ISBLANK(VLOOKUP(CA72,role!A:E,5,FALSE)),"",VLOOKUP(CA72,role!A:E,5,FALSE)))</f>
        <v/>
      </c>
      <c r="CK72" s="34"/>
      <c r="CN72" s="41"/>
      <c r="CP72" s="33" t="str">
        <f t="shared" si="223"/>
        <v/>
      </c>
      <c r="CQ72" s="33" t="str">
        <f t="shared" si="224"/>
        <v/>
      </c>
      <c r="CR72" s="33" t="str">
        <f t="shared" si="225"/>
        <v/>
      </c>
      <c r="CT72" s="33" t="str">
        <f>IF(ISBLANK(CS72),"",IF(ISBLANK(VLOOKUP(CS72,role!A:E,2,FALSE)),"",VLOOKUP(CS72,role!A:E,2,FALSE)))</f>
        <v/>
      </c>
      <c r="CU72" s="33" t="str">
        <f>IF(ISBLANK(CS72),"",IF(ISBLANK(VLOOKUP(CS72,role!A:E,3,FALSE)),"",VLOOKUP(CS72,role!A:E,3,FALSE)))</f>
        <v/>
      </c>
      <c r="CV72" s="33" t="str">
        <f>IF(ISBLANK(CS72),"",IF(ISBLANK(VLOOKUP(CS72,role!A:E,4,FALSE)),"",VLOOKUP(CS72,role!A:E,4,FALSE)))</f>
        <v/>
      </c>
      <c r="CW72" s="33" t="str">
        <f>IF(ISBLANK(CS72),"",IF(ISBLANK(VLOOKUP(CS72,role!A:E,5,FALSE)),"",VLOOKUP(CS72,role!A:E,5,FALSE)))</f>
        <v/>
      </c>
      <c r="DC72" s="34"/>
      <c r="DF72" s="41"/>
      <c r="DH72" s="33" t="str">
        <f t="shared" si="226"/>
        <v/>
      </c>
      <c r="DI72" s="33" t="str">
        <f t="shared" si="227"/>
        <v/>
      </c>
      <c r="DJ72" s="33" t="str">
        <f t="shared" si="228"/>
        <v/>
      </c>
      <c r="DL72" s="33" t="str">
        <f>IF(ISBLANK(DK72),"",IF(ISBLANK(VLOOKUP(DK72,role!A:E,2,FALSE)),"",VLOOKUP(DK72,role!A:E,2,FALSE)))</f>
        <v/>
      </c>
      <c r="DM72" s="33" t="str">
        <f>IF(ISBLANK(DK72),"",IF(ISBLANK(VLOOKUP(DK72,role!A:E,3,FALSE)),"",VLOOKUP(DK72,role!A:E,3,FALSE)))</f>
        <v/>
      </c>
      <c r="DN72" s="33" t="str">
        <f>IF(ISBLANK(DK72),"",IF(ISBLANK(VLOOKUP(DK72,role!A:E,4,FALSE)),"",VLOOKUP(DK72,role!A:E,4,FALSE)))</f>
        <v/>
      </c>
      <c r="DO72" s="33" t="str">
        <f>IF(ISBLANK(DK72),"",IF(ISBLANK(VLOOKUP(DK72,role!A:E,5,FALSE)),"",VLOOKUP(DK72,role!A:E,5,FALSE)))</f>
        <v/>
      </c>
      <c r="DU72" s="34"/>
      <c r="DX72" s="41"/>
      <c r="DZ72" s="33" t="str">
        <f t="shared" si="229"/>
        <v/>
      </c>
      <c r="EA72" s="33" t="str">
        <f t="shared" si="230"/>
        <v/>
      </c>
      <c r="EB72" s="33" t="str">
        <f t="shared" si="231"/>
        <v/>
      </c>
      <c r="ED72" s="33" t="str">
        <f>IF(ISBLANK(EC72),"",VLOOKUP(EC72,role!A:E,2,FALSE))</f>
        <v/>
      </c>
      <c r="EE72" s="33" t="str">
        <f>IF(ISBLANK(EC72),"",IF(ISBLANK(VLOOKUP(EC72,role!A:E,3,FALSE)),"",VLOOKUP(EC72,role!A:E,3,FALSE)))</f>
        <v/>
      </c>
      <c r="EF72" s="33" t="str">
        <f>IF(ISBLANK(EC72),"",IF(ISBLANK(VLOOKUP(EC72,role!A:E,4,FALSE)),"",VLOOKUP(EC72,role!A:E,4,FALSE)))</f>
        <v/>
      </c>
      <c r="EG72" s="33" t="str">
        <f>IF(ISBLANK(EC72),"",IF(ISBLANK(VLOOKUP(EC72,role!A:E,5,FALSE)),"",VLOOKUP(EC72,role!A:E,5,FALSE)))</f>
        <v/>
      </c>
      <c r="EM72" s="34"/>
      <c r="EP72" s="34"/>
      <c r="ES72" s="33" t="str">
        <f t="shared" si="232"/>
        <v/>
      </c>
      <c r="ET72" s="33" t="str">
        <f t="shared" si="233"/>
        <v/>
      </c>
      <c r="EU72" s="33" t="str">
        <f t="shared" si="234"/>
        <v/>
      </c>
      <c r="EW72" s="33" t="str">
        <f>IF(ISBLANK(EV72),"",IF(ISBLANK(VLOOKUP(EV72,role!A:E,2,FALSE)),"",VLOOKUP(EV72,role!A:E,2,FALSE)))</f>
        <v/>
      </c>
      <c r="EX72" s="33" t="str">
        <f>IF(ISBLANK(EV72),"",IF(ISBLANK(VLOOKUP(EV72,role!A:E,3,FALSE)),"",VLOOKUP(EV72,role!A:E,3,FALSE)))</f>
        <v/>
      </c>
      <c r="EY72" s="33" t="str">
        <f>IF(ISBLANK(EV72),"",IF(ISBLANK(VLOOKUP(EV72,role!A:E,4,FALSE)),"",VLOOKUP(EV72,role!A:E,4,FALSE)))</f>
        <v/>
      </c>
      <c r="EZ72" s="33" t="str">
        <f>IF(ISBLANK(EV72),"",IF(ISBLANK(VLOOKUP(EV72,role!A:E,5,FALSE)),"",VLOOKUP(EV72,role!A:E,5,FALSE)))</f>
        <v/>
      </c>
      <c r="FF72" s="34"/>
      <c r="FI72" s="41"/>
      <c r="FK72" s="33" t="str">
        <f t="shared" si="235"/>
        <v/>
      </c>
      <c r="FL72" s="33" t="str">
        <f t="shared" si="236"/>
        <v/>
      </c>
      <c r="FM72" s="33" t="str">
        <f t="shared" si="237"/>
        <v/>
      </c>
      <c r="FO72" s="33" t="str">
        <f>IF(ISBLANK(FN72),"",IF(ISBLANK(VLOOKUP(FN72,role!A:E,2,FALSE)),"",VLOOKUP(FN72,role!A:E,2,FALSE)))</f>
        <v/>
      </c>
      <c r="FP72" s="33" t="str">
        <f>IF(ISBLANK(FN72),"",IF(ISBLANK(VLOOKUP(FN72,role!A:E,3,FALSE)),"",VLOOKUP(FN72,role!A:E,3,FALSE)))</f>
        <v/>
      </c>
      <c r="FQ72" s="33" t="str">
        <f>IF(ISBLANK(FN72),"",IF(ISBLANK(VLOOKUP(FN72,role!A:E,4,FALSE)),"",VLOOKUP(FN72,role!A:E,4,FALSE)))</f>
        <v/>
      </c>
      <c r="FR72" s="33" t="str">
        <f>IF(ISBLANK(FN72),"",IF(ISBLANK(VLOOKUP(FN72,role!A:E,5,FALSE)),"",VLOOKUP(FN72,role!A:E,5,FALSE)))</f>
        <v/>
      </c>
      <c r="FX72" s="34"/>
      <c r="GA72" s="41"/>
      <c r="GC72" s="33" t="str">
        <f t="shared" si="238"/>
        <v/>
      </c>
      <c r="GD72" s="33" t="str">
        <f t="shared" si="239"/>
        <v/>
      </c>
      <c r="GE72" s="33" t="str">
        <f t="shared" si="240"/>
        <v/>
      </c>
      <c r="GG72" s="33" t="str">
        <f>IF(ISBLANK(GF72),"",IF(ISBLANK(VLOOKUP(GF72,role!A:E,2,FALSE)),"",VLOOKUP(GF72,role!A:E,2,FALSE)))</f>
        <v/>
      </c>
      <c r="GH72" s="33" t="str">
        <f>IF(ISBLANK(GF72),"",IF(ISBLANK(VLOOKUP(GF72,role!A:E,3,FALSE)),"",VLOOKUP(GF72,role!A:E,3,FALSE)))</f>
        <v/>
      </c>
      <c r="GI72" s="33" t="str">
        <f>IF(ISBLANK(GF72),"",IF(ISBLANK(VLOOKUP(GF72,role!A:E,4,FALSE)),"",VLOOKUP(GF72,role!A:E,4,FALSE)))</f>
        <v/>
      </c>
      <c r="GJ72" s="33" t="str">
        <f>IF(ISBLANK(GF72),"",IF(ISBLANK(VLOOKUP(GF72,role!A:E,5,FALSE)),"",VLOOKUP(GF72,role!A:E,5,FALSE)))</f>
        <v/>
      </c>
      <c r="GP72" s="34"/>
      <c r="GS72" s="41"/>
      <c r="GU72" s="33" t="str">
        <f t="shared" si="241"/>
        <v/>
      </c>
      <c r="GV72" s="33" t="str">
        <f t="shared" si="242"/>
        <v/>
      </c>
      <c r="GW72" s="33" t="str">
        <f t="shared" si="243"/>
        <v/>
      </c>
      <c r="GY72" s="33" t="str">
        <f>IF(ISBLANK(GX72),"",IF(ISBLANK(VLOOKUP(GX72,role!A:E,2,FALSE)),"",VLOOKUP(GX72,role!A:E,2,FALSE)))</f>
        <v/>
      </c>
      <c r="GZ72" s="33" t="str">
        <f>IF(ISBLANK(GX72),"",IF(ISBLANK(VLOOKUP(GX72,role!A:E,3,FALSE)),"",VLOOKUP(GX72,role!A:E,3,FALSE)))</f>
        <v/>
      </c>
      <c r="HA72" s="33" t="str">
        <f>IF(ISBLANK(GX72),"",IF(ISBLANK(VLOOKUP(GX72,role!A:E,4,FALSE)),"",VLOOKUP(GX72,role!A:E,4,FALSE)))</f>
        <v/>
      </c>
      <c r="HB72" s="33" t="str">
        <f>IF(ISBLANK(GX72),"",IF(ISBLANK(VLOOKUP(GX72,role!A:E,5,FALSE)),"",VLOOKUP(GX72,role!A:E,5,FALSE)))</f>
        <v/>
      </c>
      <c r="HH72" s="34"/>
      <c r="HK72" s="41"/>
      <c r="HM72" s="33" t="str">
        <f t="shared" si="244"/>
        <v/>
      </c>
      <c r="HN72" s="33" t="str">
        <f t="shared" si="245"/>
        <v/>
      </c>
      <c r="HO72" s="33" t="str">
        <f t="shared" si="246"/>
        <v/>
      </c>
      <c r="HQ72" s="33" t="str">
        <f>IF(ISBLANK(HP72),"",IF(ISBLANK(VLOOKUP(HP72,role!A:E,2,FALSE)),"",VLOOKUP(HP72,role!A:E,2,FALSE)))</f>
        <v/>
      </c>
      <c r="HR72" s="33" t="str">
        <f>IF(ISBLANK(HP72),"",IF(ISBLANK(VLOOKUP(HP72,role!A:E,3,FALSE)),"",VLOOKUP(HP72,role!A:E,3,FALSE)))</f>
        <v/>
      </c>
      <c r="HS72" s="33" t="str">
        <f>IF(ISBLANK(HP72),"",IF(ISBLANK(VLOOKUP(HP72,role!A:E,4,FALSE)),"",VLOOKUP(HP72,role!A:E,4,FALSE)))</f>
        <v/>
      </c>
      <c r="HT72" s="33" t="str">
        <f>IF(ISBLANK(HP72),"",IF(ISBLANK(VLOOKUP(HP72,role!A:E,5,FALSE)),"",VLOOKUP(HP72,role!A:E,5,FALSE)))</f>
        <v/>
      </c>
      <c r="HZ72" s="34"/>
      <c r="IC72" s="34"/>
      <c r="IF72" s="33" t="str">
        <f t="shared" si="247"/>
        <v/>
      </c>
      <c r="IG72" s="33" t="str">
        <f t="shared" si="248"/>
        <v/>
      </c>
      <c r="IH72" s="33" t="str">
        <f t="shared" si="249"/>
        <v/>
      </c>
      <c r="IJ72" s="33" t="str">
        <f>IF(ISBLANK(II72),"",IF(ISBLANK(VLOOKUP(II72,role!A:E,2,FALSE)),"",VLOOKUP(II72,role!A:E,2,FALSE)))</f>
        <v/>
      </c>
      <c r="IK72" s="33" t="str">
        <f>IF(ISBLANK(II72),"",IF(ISBLANK(VLOOKUP(II72,role!A:E,3,FALSE)),"",VLOOKUP(II72,role!A:E,3,FALSE)))</f>
        <v/>
      </c>
      <c r="IL72" s="33" t="str">
        <f>IF(ISBLANK(II72),"",IF(ISBLANK(VLOOKUP(II72,role!A:E,4,FALSE)),"",VLOOKUP(II72,role!A:E,4,FALSE)))</f>
        <v/>
      </c>
      <c r="IM72" s="33" t="str">
        <f>IF(ISBLANK(II72),"",IF(ISBLANK(VLOOKUP(II72,role!A:E,5,FALSE)),"",VLOOKUP(II72,role!A:E,5,FALSE)))</f>
        <v/>
      </c>
      <c r="IS72" s="34"/>
      <c r="IV72" s="41"/>
      <c r="IX72" s="33" t="str">
        <f t="shared" si="250"/>
        <v/>
      </c>
      <c r="IY72" s="33" t="str">
        <f t="shared" si="251"/>
        <v/>
      </c>
      <c r="IZ72" s="33" t="str">
        <f t="shared" si="252"/>
        <v/>
      </c>
      <c r="JB72" s="33" t="str">
        <f>IF(ISBLANK(JA72),"",IF(ISBLANK(VLOOKUP(JA72,role!A:E,2,FALSE)),"",VLOOKUP(JA72,role!A:E,2,FALSE)))</f>
        <v/>
      </c>
      <c r="JC72" s="33" t="str">
        <f>IF(ISBLANK(JA72),"",IF(ISBLANK(VLOOKUP(JA72,role!A:E,3,FALSE)),"",VLOOKUP(JA72,role!A:E,3,FALSE)))</f>
        <v/>
      </c>
      <c r="JD72" s="33" t="str">
        <f>IF(ISBLANK(JA72),"",IF(ISBLANK(VLOOKUP(JA72,role!A:E,4,FALSE)),"",VLOOKUP(JA72,role!A:E,4,FALSE)))</f>
        <v/>
      </c>
      <c r="JE72" s="33" t="str">
        <f>IF(ISBLANK(JA72),"",IF(ISBLANK(VLOOKUP(JA72,role!A:E,5,FALSE)),"",VLOOKUP(JA72,role!A:E,5,FALSE)))</f>
        <v/>
      </c>
      <c r="JK72" s="34"/>
      <c r="JN72" s="41"/>
      <c r="JP72" s="33" t="str">
        <f t="shared" si="253"/>
        <v/>
      </c>
      <c r="JQ72" s="33" t="str">
        <f t="shared" si="254"/>
        <v/>
      </c>
      <c r="JR72" s="33" t="str">
        <f t="shared" si="255"/>
        <v/>
      </c>
      <c r="JT72" s="33" t="str">
        <f>IF(ISBLANK(JS72),"",IF(ISBLANK(VLOOKUP(JS72,role!A:E,2,FALSE)),"",VLOOKUP(JS72,role!A:E,2,FALSE)))</f>
        <v/>
      </c>
      <c r="JU72" s="33" t="str">
        <f>IF(ISBLANK(JS72),"",IF(ISBLANK(VLOOKUP(JS72,role!A:E,3,FALSE)),"",VLOOKUP(JS72,role!A:E,3,FALSE)))</f>
        <v/>
      </c>
      <c r="JV72" s="33" t="str">
        <f>IF(ISBLANK(JS72),"",IF(ISBLANK(VLOOKUP(JS72,role!A:E,4,FALSE)),"",VLOOKUP(JS72,role!A:E,4,FALSE)))</f>
        <v/>
      </c>
      <c r="JW72" s="33" t="str">
        <f>IF(ISBLANK(JS72),"",IF(ISBLANK(VLOOKUP(JS72,role!A:E,5,FALSE)),"",VLOOKUP(JS72,role!A:E,5,FALSE)))</f>
        <v/>
      </c>
      <c r="KC72" s="34"/>
      <c r="KF72" s="41"/>
      <c r="KH72" s="33" t="str">
        <f t="shared" si="256"/>
        <v/>
      </c>
      <c r="KI72" s="33" t="str">
        <f t="shared" si="257"/>
        <v/>
      </c>
      <c r="KJ72" s="33" t="str">
        <f t="shared" si="258"/>
        <v/>
      </c>
      <c r="KL72" s="33" t="str">
        <f>IF(ISBLANK(KK72),"",IF(ISBLANK(VLOOKUP(KK72,role!A:E,2,FALSE)),"",VLOOKUP(KK72,role!A:E,2,FALSE)))</f>
        <v/>
      </c>
      <c r="KM72" s="33" t="str">
        <f>IF(ISBLANK(KK72),"",IF(ISBLANK(VLOOKUP(KK72,role!A:E,3,FALSE)),"",VLOOKUP(KK72,role!A:E,3,FALSE)))</f>
        <v/>
      </c>
      <c r="KN72" s="33" t="str">
        <f>IF(ISBLANK(KK72),"",IF(ISBLANK(VLOOKUP(KK72,role!A:E,4,FALSE)),"",VLOOKUP(KK72,role!A:E,4,FALSE)))</f>
        <v/>
      </c>
      <c r="KO72" s="33" t="str">
        <f>IF(ISBLANK(KK72),"",IF(ISBLANK(VLOOKUP(KK72,role!A:E,5,FALSE)),"",VLOOKUP(KK72,role!A:E,5,FALSE)))</f>
        <v/>
      </c>
      <c r="KU72" s="34"/>
      <c r="KX72" s="41"/>
      <c r="KZ72" s="33" t="str">
        <f t="shared" si="259"/>
        <v/>
      </c>
      <c r="LA72" s="33" t="str">
        <f t="shared" si="260"/>
        <v/>
      </c>
      <c r="LB72" s="33" t="str">
        <f t="shared" si="261"/>
        <v/>
      </c>
      <c r="LD72" s="33" t="str">
        <f>IF(ISBLANK(LC72),"",IF(ISBLANK(VLOOKUP(LC72,role!A:E,2,FALSE)),"",VLOOKUP(LC72,role!A:E,2,FALSE)))</f>
        <v/>
      </c>
      <c r="LE72" s="33" t="str">
        <f>IF(ISBLANK(LC72),"",IF(ISBLANK(VLOOKUP(LC72,role!A:E,3,FALSE)),"",VLOOKUP(LC72,role!A:E,3,FALSE)))</f>
        <v/>
      </c>
      <c r="LF72" s="33" t="str">
        <f>IF(ISBLANK(LC72),"",IF(ISBLANK(VLOOKUP(LC72,role!A:E,4,FALSE)),"",VLOOKUP(LC72,role!A:E,4,FALSE)))</f>
        <v/>
      </c>
      <c r="LG72" s="33" t="str">
        <f>IF(ISBLANK(LC72),"",IF(ISBLANK(VLOOKUP(LC72,role!A:E,5,FALSE)),"",VLOOKUP(LC72,role!A:E,5,FALSE)))</f>
        <v/>
      </c>
      <c r="LM72" s="34"/>
      <c r="LP72" s="41"/>
      <c r="LR72" s="33" t="str">
        <f t="shared" si="262"/>
        <v/>
      </c>
      <c r="LS72" s="33" t="str">
        <f t="shared" si="263"/>
        <v/>
      </c>
      <c r="LT72" s="33" t="str">
        <f t="shared" si="264"/>
        <v/>
      </c>
      <c r="LV72" s="33" t="str">
        <f>IF(ISBLANK(LU72),"",IF(ISBLANK(VLOOKUP(LU72,role!A:E,2,FALSE)),"",VLOOKUP(LU72,role!A:E,2,FALSE)))</f>
        <v/>
      </c>
      <c r="LW72" s="33" t="str">
        <f>IF(ISBLANK(LU72),"",IF(ISBLANK(VLOOKUP(LU72,role!A:E,3,FALSE)),"",VLOOKUP(LU72,role!A:E,3,FALSE)))</f>
        <v/>
      </c>
      <c r="LX72" s="33" t="str">
        <f>IF(ISBLANK(LU72),"",IF(ISBLANK(VLOOKUP(LU72,role!A:E,4,FALSE)),"",VLOOKUP(LU72,role!A:E,4,FALSE)))</f>
        <v/>
      </c>
      <c r="LY72" s="33" t="str">
        <f>IF(ISBLANK(LU72),"",IF(ISBLANK(VLOOKUP(LU72,role!A:E,5,FALSE)),"",VLOOKUP(LU72,role!A:E,5,FALSE)))</f>
        <v/>
      </c>
      <c r="ME72" s="34"/>
      <c r="MH72" s="41"/>
      <c r="MJ72" s="33" t="str">
        <f t="shared" si="265"/>
        <v/>
      </c>
      <c r="MK72" s="33" t="str">
        <f t="shared" si="266"/>
        <v/>
      </c>
      <c r="ML72" s="33" t="str">
        <f t="shared" si="267"/>
        <v/>
      </c>
      <c r="MN72" s="33" t="str">
        <f>IF(ISBLANK(MM72),"",IF(ISBLANK(VLOOKUP(MM72,role!A:E,2,FALSE)),"",VLOOKUP(MM72,role!A:E,2,FALSE)))</f>
        <v/>
      </c>
      <c r="MO72" s="33" t="str">
        <f>IF(ISBLANK(MM72),"",IF(ISBLANK(VLOOKUP(MM72,role!A:E,3,FALSE)),"",VLOOKUP(MM72,role!A:E,3,FALSE)))</f>
        <v/>
      </c>
      <c r="MP72" s="33" t="str">
        <f>IF(ISBLANK(MM72),"",IF(ISBLANK(VLOOKUP(MM72,role!A:E,4,FALSE)),"",VLOOKUP(MM72,role!A:E,4,FALSE)))</f>
        <v/>
      </c>
      <c r="MQ72" s="33" t="str">
        <f>IF(ISBLANK(MM72),"",IF(ISBLANK(VLOOKUP(MM72,role!A:E,5,FALSE)),"",VLOOKUP(MM72,role!A:E,5,FALSE)))</f>
        <v/>
      </c>
      <c r="MW72" s="34"/>
      <c r="MZ72" s="41"/>
      <c r="NB72" s="33" t="str">
        <f t="shared" si="268"/>
        <v/>
      </c>
      <c r="NC72" s="33" t="str">
        <f t="shared" si="269"/>
        <v/>
      </c>
      <c r="ND72" s="33" t="str">
        <f t="shared" si="270"/>
        <v/>
      </c>
      <c r="NF72" s="33" t="str">
        <f>IF(ISBLANK(NE72),"",IF(ISBLANK(VLOOKUP(NE72,role!A:E,2,FALSE)),"",VLOOKUP(NE72,role!A:E,2,FALSE)))</f>
        <v/>
      </c>
      <c r="NG72" s="33" t="str">
        <f>IF(ISBLANK(NE72),"",IF(ISBLANK(VLOOKUP(NE72,role!A:E,3,FALSE)),"",VLOOKUP(NE72,role!A:E,3,FALSE)))</f>
        <v/>
      </c>
      <c r="NH72" s="33" t="str">
        <f>IF(ISBLANK(NE72),"",IF(ISBLANK(VLOOKUP(NE72,role!A:E,4,FALSE)),"",VLOOKUP(NE72,role!A:E,4,FALSE)))</f>
        <v/>
      </c>
      <c r="NI72" s="33" t="str">
        <f>IF(ISBLANK(NE72),"",IF(ISBLANK(VLOOKUP(NE72,role!A:E,5,FALSE)),"",VLOOKUP(NE72,role!A:E,5,FALSE)))</f>
        <v/>
      </c>
      <c r="NO72" s="34"/>
      <c r="NR72" s="41"/>
      <c r="NT72" s="33" t="str">
        <f t="shared" si="271"/>
        <v/>
      </c>
      <c r="NU72" s="33" t="str">
        <f t="shared" si="272"/>
        <v/>
      </c>
      <c r="NV72" s="33" t="str">
        <f t="shared" si="273"/>
        <v/>
      </c>
      <c r="NX72" s="33" t="str">
        <f>IF(ISBLANK(NW72),"",IF(ISBLANK(VLOOKUP(NW72,role!A:E,2,FALSE)),"",VLOOKUP(NW72,role!A:E,2,FALSE)))</f>
        <v/>
      </c>
      <c r="NY72" s="33" t="str">
        <f>IF(ISBLANK(NW72),"",IF(ISBLANK(VLOOKUP(NW72,role!A:E,3,FALSE)),"",VLOOKUP(NW72,role!A:E,3,FALSE)))</f>
        <v/>
      </c>
      <c r="NZ72" s="33" t="str">
        <f>IF(ISBLANK(NW72),"",IF(ISBLANK(VLOOKUP(NW72,role!A:E,4,FALSE)),"",VLOOKUP(NW72,role!A:E,4,FALSE)))</f>
        <v/>
      </c>
      <c r="OA72" s="33" t="str">
        <f>IF(ISBLANK(NW72),"",IF(ISBLANK(VLOOKUP(NW72,role!A:E,5,FALSE)),"",VLOOKUP(NW72,role!A:E,5,FALSE)))</f>
        <v/>
      </c>
      <c r="OG72" s="34"/>
      <c r="OJ72" s="41"/>
      <c r="OL72" s="33" t="str">
        <f t="shared" si="274"/>
        <v/>
      </c>
      <c r="OM72" s="33" t="str">
        <f t="shared" si="275"/>
        <v/>
      </c>
      <c r="ON72" s="33" t="str">
        <f t="shared" si="276"/>
        <v/>
      </c>
      <c r="OP72" s="33" t="str">
        <f>IF(ISBLANK(OO72),"",IF(ISBLANK(VLOOKUP(OO72,role!A:E,2,FALSE)),"",VLOOKUP(OO72,role!A:E,2,FALSE)))</f>
        <v/>
      </c>
      <c r="OQ72" s="33" t="str">
        <f>IF(ISBLANK(OO72),"",IF(ISBLANK(VLOOKUP(OO72,role!A:E,3,FALSE)),"",VLOOKUP(OO72,role!A:E,3,FALSE)))</f>
        <v/>
      </c>
      <c r="OR72" s="33" t="str">
        <f>IF(ISBLANK(OO72),"",IF(ISBLANK(VLOOKUP(OO72,role!A:E,4,FALSE)),"",VLOOKUP(OO72,role!A:E,4,FALSE)))</f>
        <v/>
      </c>
      <c r="OS72" s="33" t="str">
        <f>IF(ISBLANK(OO72),"",IF(ISBLANK(VLOOKUP(OO72,role!A:E,5,FALSE)),"",VLOOKUP(OO72,role!A:E,5,FALSE)))</f>
        <v/>
      </c>
      <c r="OY72" s="34"/>
      <c r="PB72" s="34"/>
      <c r="PC72" s="35"/>
      <c r="PD72" s="36" t="str">
        <f t="shared" si="277"/>
        <v/>
      </c>
      <c r="PF72" s="33" t="str">
        <f>IF(ISBLANK(PE72),"",IF(ISBLANK(VLOOKUP(PE72,role!A:E,2,FALSE)),"",VLOOKUP(PE72,role!A:E,2,FALSE)))</f>
        <v/>
      </c>
      <c r="PG72" s="33" t="str">
        <f>IF(ISBLANK(PE72),"",IF(ISBLANK(VLOOKUP(PE72,role!A:E,3,FALSE)),"",VLOOKUP(PE72,role!A:E,3,FALSE)))</f>
        <v/>
      </c>
      <c r="PH72" s="33" t="str">
        <f>IF(ISBLANK(PE72),"",IF(ISBLANK(VLOOKUP(PE72,role!A:E,4,FALSE)),"",VLOOKUP(PE72,role!A:E,4,FALSE)))</f>
        <v/>
      </c>
      <c r="PI72" s="33" t="str">
        <f>IF(ISBLANK(PE72),"",IF(ISBLANK(VLOOKUP(PE72,role!A:E,5,FALSE)),"",VLOOKUP(PE72,role!A:E,5,FALSE)))</f>
        <v/>
      </c>
      <c r="PJ72" s="38"/>
      <c r="PK72" s="36" t="str">
        <f t="shared" si="278"/>
        <v/>
      </c>
      <c r="PM72" s="33" t="str">
        <f>IF(ISBLANK(PL72),"",IF(ISBLANK(VLOOKUP(PL72,role!A:E,2,FALSE)),"",VLOOKUP(PL72,role!A:E,2,FALSE)))</f>
        <v/>
      </c>
      <c r="PN72" s="33" t="str">
        <f>IF(ISBLANK(PL72),"",IF(ISBLANK(VLOOKUP(PL72,role!A:E,3,FALSE)),"",VLOOKUP(PL72,role!A:E,3,FALSE)))</f>
        <v/>
      </c>
      <c r="PO72" s="33" t="str">
        <f>IF(ISBLANK(PL72),"",IF(ISBLANK(VLOOKUP(PL72,role!A:E,4,FALSE)),"",VLOOKUP(PL72,role!A:E,4,FALSE)))</f>
        <v/>
      </c>
      <c r="PP72" s="33" t="str">
        <f>IF(ISBLANK(PL72),"",IF(ISBLANK(VLOOKUP(PL72,role!A:E,5,FALSE)),"",VLOOKUP(PL72,role!A:E,5,FALSE)))</f>
        <v/>
      </c>
      <c r="PQ72" s="38"/>
      <c r="PR72" s="36" t="str">
        <f t="shared" si="279"/>
        <v/>
      </c>
      <c r="PT72" s="33" t="str">
        <f>IF(ISBLANK(PS72),"",IF(ISBLANK(VLOOKUP(PS72,role!A:E,2,FALSE)),"",VLOOKUP(PS72,role!A:E,2,FALSE)))</f>
        <v/>
      </c>
      <c r="PU72" s="33" t="str">
        <f>IF(ISBLANK(PS72),"",IF(ISBLANK(VLOOKUP(PS72,role!A:E,3,FALSE)),"",VLOOKUP(PS72,role!A:E,3,FALSE)))</f>
        <v/>
      </c>
      <c r="PV72" s="33" t="str">
        <f>IF(ISBLANK(PS72),"",IF(ISBLANK(VLOOKUP(PS72,role!A:E,4,FALSE)),"",VLOOKUP(PS72,role!A:E,4,FALSE)))</f>
        <v/>
      </c>
      <c r="PW72" s="33" t="str">
        <f>IF(ISBLANK(PS72),"",IF(ISBLANK(VLOOKUP(PS72,role!A:E,5,FALSE)),"",VLOOKUP(PS72,role!A:E,5,FALSE)))</f>
        <v/>
      </c>
      <c r="PX72" s="38"/>
      <c r="PY72" s="36" t="str">
        <f t="shared" si="280"/>
        <v/>
      </c>
      <c r="QA72" s="33" t="str">
        <f>IF(ISBLANK(PZ72),"",IF(ISBLANK(VLOOKUP(PZ72,role!A:E,2,FALSE)),"",VLOOKUP(PZ72,role!A:E,2,FALSE)))</f>
        <v/>
      </c>
      <c r="QB72" s="33" t="str">
        <f>IF(ISBLANK(PZ72),"",IF(ISBLANK(VLOOKUP(PZ72,role!A:E,3,FALSE)),"",VLOOKUP(PZ72,role!A:E,3,FALSE)))</f>
        <v/>
      </c>
      <c r="QC72" s="33" t="str">
        <f>IF(ISBLANK(PZ72),"",IF(ISBLANK(VLOOKUP(PZ72,role!A:E,4,FALSE)),"",VLOOKUP(PZ72,role!A:E,4,FALSE)))</f>
        <v/>
      </c>
      <c r="QD72" s="33" t="str">
        <f>IF(ISBLANK(PZ72),"",IF(ISBLANK(VLOOKUP(PZ72,role!A:E,5,FALSE)),"",VLOOKUP(PZ72,role!A:E,5,FALSE)))</f>
        <v/>
      </c>
      <c r="QE72" s="38"/>
      <c r="QF72" s="36" t="str">
        <f t="shared" si="281"/>
        <v/>
      </c>
      <c r="QH72" s="33" t="str">
        <f>IF(ISBLANK(QG72),"",IF(ISBLANK(VLOOKUP(QG72,role!A:E,2,FALSE)),"",VLOOKUP(QG72,role!A:E,2,FALSE)))</f>
        <v/>
      </c>
      <c r="QI72" s="33" t="str">
        <f>IF(ISBLANK(QG72),"",IF(ISBLANK(VLOOKUP(QG72,role!A:E,3,FALSE)),"",VLOOKUP(QG72,role!A:E,3,FALSE)))</f>
        <v/>
      </c>
      <c r="QJ72" s="33" t="str">
        <f>IF(ISBLANK(QG72),"",IF(ISBLANK(VLOOKUP(QG72,role!A:E,4,FALSE)),"",VLOOKUP(QG72,role!A:E,4,FALSE)))</f>
        <v/>
      </c>
      <c r="QK72" s="33" t="str">
        <f>IF(ISBLANK(QG72),"",IF(ISBLANK(VLOOKUP(QG72,role!A:E,5,FALSE)),"",VLOOKUP(QG72,role!A:E,5,FALSE)))</f>
        <v/>
      </c>
      <c r="QL72" s="34"/>
      <c r="QM72" s="38"/>
      <c r="QN72" s="36" t="str">
        <f t="shared" si="282"/>
        <v/>
      </c>
      <c r="QP72" s="33" t="str">
        <f>IF(ISBLANK(QO72),"",IF(ISBLANK(VLOOKUP(QO72,role!A:E,2,FALSE)),"",VLOOKUP(QO72,role!A:E,2,FALSE)))</f>
        <v/>
      </c>
      <c r="QQ72" s="33" t="str">
        <f>IF(ISBLANK(QO72),"",IF(ISBLANK(VLOOKUP(QO72,role!A:E,3,FALSE)),"",VLOOKUP(QO72,role!A:E,3,FALSE)))</f>
        <v/>
      </c>
      <c r="QR72" s="33" t="str">
        <f>IF(ISBLANK(QO72),"",IF(ISBLANK(VLOOKUP(QO72,role!A:E,4,FALSE)),"",VLOOKUP(QO72,role!A:E,4,FALSE)))</f>
        <v/>
      </c>
      <c r="QS72" s="33" t="str">
        <f>IF(ISBLANK(QO72),"",IF(ISBLANK(VLOOKUP(QO72,role!A:E,5,FALSE)),"",VLOOKUP(QO72,role!A:E,5,FALSE)))</f>
        <v/>
      </c>
      <c r="QT72" s="38"/>
      <c r="QU72" s="36" t="str">
        <f t="shared" si="283"/>
        <v/>
      </c>
      <c r="QW72" s="33" t="str">
        <f>IF(ISBLANK(QV72),"",IF(ISBLANK(VLOOKUP(QV72,role!A:E,2,FALSE)),"",VLOOKUP(QV72,role!A:E,2,FALSE)))</f>
        <v/>
      </c>
      <c r="QX72" s="33" t="str">
        <f>IF(ISBLANK(QV72),"",IF(ISBLANK(VLOOKUP(QV72,role!A:E,3,FALSE)),"",VLOOKUP(QV72,role!A:E,3,FALSE)))</f>
        <v/>
      </c>
      <c r="QY72" s="33" t="str">
        <f>IF(ISBLANK(QV72),"",IF(ISBLANK(VLOOKUP(QV72,role!A:E,4,FALSE)),"",VLOOKUP(QV72,role!A:E,4,FALSE)))</f>
        <v/>
      </c>
      <c r="QZ72" s="33" t="str">
        <f>IF(ISBLANK(QV72),"",IF(ISBLANK(VLOOKUP(QV72,role!A:E,5,FALSE)),"",VLOOKUP(QV72,role!A:E,5,FALSE)))</f>
        <v/>
      </c>
      <c r="RA72" s="38"/>
      <c r="RB72" s="36" t="str">
        <f t="shared" si="284"/>
        <v/>
      </c>
      <c r="RD72" s="33" t="str">
        <f>IF(ISBLANK(RC72),"",IF(ISBLANK(VLOOKUP(RC72,role!A:E,2,FALSE)),"",VLOOKUP(RC72,role!A:E,2,FALSE)))</f>
        <v/>
      </c>
      <c r="RE72" s="33" t="str">
        <f>IF(ISBLANK(RC72),"",IF(ISBLANK(VLOOKUP(RC72,role!A:E,3,FALSE)),"",VLOOKUP(RC72,role!A:E,3,FALSE)))</f>
        <v/>
      </c>
      <c r="RF72" s="33" t="str">
        <f>IF(ISBLANK(RC72),"",IF(ISBLANK(VLOOKUP(RC72,role!A:E,4,FALSE)),"",VLOOKUP(RC72,role!A:E,4,FALSE)))</f>
        <v/>
      </c>
      <c r="RG72" s="33" t="str">
        <f>IF(ISBLANK(RC72),"",IF(ISBLANK(VLOOKUP(RC72,role!A:E,5,FALSE)),"",VLOOKUP(RC72,role!A:E,5,FALSE)))</f>
        <v/>
      </c>
      <c r="RH72" s="38"/>
      <c r="RI72" s="36" t="str">
        <f t="shared" si="285"/>
        <v/>
      </c>
      <c r="RK72" s="33" t="str">
        <f>IF(ISBLANK(RJ72),"",IF(ISBLANK(VLOOKUP(RJ72,role!A:E,2,FALSE)),"",VLOOKUP(RJ72,role!A:E,2,FALSE)))</f>
        <v/>
      </c>
      <c r="RL72" s="33" t="str">
        <f>IF(ISBLANK(RJ72),"",IF(ISBLANK(VLOOKUP(RJ72,role!A:E,3,FALSE)),"",VLOOKUP(RJ72,role!A:E,3,FALSE)))</f>
        <v/>
      </c>
      <c r="RM72" s="33" t="str">
        <f>IF(ISBLANK(RJ72),"",IF(ISBLANK(VLOOKUP(RJ72,role!A:E,4,FALSE)),"",VLOOKUP(RJ72,role!A:E,4,FALSE)))</f>
        <v/>
      </c>
      <c r="RN72" s="33" t="str">
        <f>IF(ISBLANK(RJ72),"",IF(ISBLANK(VLOOKUP(RJ72,role!A:E,5,FALSE)),"",VLOOKUP(RJ72,role!A:E,5,FALSE)))</f>
        <v/>
      </c>
      <c r="RO72" s="38"/>
      <c r="RP72" s="36" t="str">
        <f t="shared" si="286"/>
        <v/>
      </c>
      <c r="RR72" s="33" t="str">
        <f t="shared" si="287"/>
        <v/>
      </c>
      <c r="RS72" s="33" t="str">
        <f t="shared" si="288"/>
        <v/>
      </c>
      <c r="RT72" s="33" t="str">
        <f t="shared" si="289"/>
        <v/>
      </c>
      <c r="RU72" s="33" t="str">
        <f t="shared" si="290"/>
        <v/>
      </c>
      <c r="RV72" s="34"/>
      <c r="RW72" s="35"/>
      <c r="RY72" s="33" t="str">
        <f t="shared" si="291"/>
        <v/>
      </c>
      <c r="RZ72" s="41"/>
      <c r="SA72" s="33" t="str">
        <f t="shared" si="292"/>
        <v/>
      </c>
      <c r="SC72" s="33" t="str">
        <f t="shared" si="293"/>
        <v/>
      </c>
      <c r="SE72" s="33" t="str">
        <f t="shared" si="294"/>
        <v/>
      </c>
      <c r="SG72" s="33" t="str">
        <f t="shared" si="295"/>
        <v/>
      </c>
      <c r="SI72" s="33" t="str">
        <f t="shared" si="296"/>
        <v/>
      </c>
      <c r="SK72" s="33" t="str">
        <f t="shared" si="297"/>
        <v/>
      </c>
      <c r="SM72" s="33" t="str">
        <f t="shared" si="298"/>
        <v/>
      </c>
      <c r="SO72" s="33" t="str">
        <f t="shared" si="299"/>
        <v/>
      </c>
      <c r="SQ72" s="33" t="str">
        <f t="shared" si="300"/>
        <v/>
      </c>
      <c r="SS72" s="33" t="str">
        <f t="shared" si="301"/>
        <v/>
      </c>
      <c r="ST72" s="34"/>
      <c r="SV72" s="33" t="str">
        <f t="shared" si="302"/>
        <v/>
      </c>
      <c r="SX72" s="33" t="str">
        <f t="shared" si="303"/>
        <v/>
      </c>
      <c r="SZ72" s="33" t="str">
        <f t="shared" si="304"/>
        <v/>
      </c>
      <c r="TB72" s="33" t="str">
        <f t="shared" si="305"/>
        <v/>
      </c>
      <c r="TD72" s="33" t="str">
        <f t="shared" si="306"/>
        <v/>
      </c>
      <c r="TE72" s="34"/>
      <c r="TG72" s="33" t="str">
        <f t="shared" si="307"/>
        <v/>
      </c>
      <c r="TI72" s="33" t="str">
        <f t="shared" si="308"/>
        <v/>
      </c>
      <c r="TK72" s="33" t="str">
        <f t="shared" si="309"/>
        <v/>
      </c>
      <c r="TM72" s="33" t="str">
        <f t="shared" si="310"/>
        <v/>
      </c>
      <c r="TO72" s="33" t="str">
        <f t="shared" si="311"/>
        <v/>
      </c>
      <c r="TP72" s="34"/>
      <c r="TR72" s="33" t="str">
        <f t="shared" si="312"/>
        <v/>
      </c>
      <c r="TT72" s="33" t="str">
        <f t="shared" si="313"/>
        <v/>
      </c>
      <c r="TV72" s="33" t="str">
        <f t="shared" si="314"/>
        <v/>
      </c>
      <c r="TX72" s="33" t="str">
        <f t="shared" si="315"/>
        <v/>
      </c>
      <c r="TZ72" s="33" t="str">
        <f t="shared" si="316"/>
        <v/>
      </c>
      <c r="UA72" s="34"/>
      <c r="UC72" s="33" t="str">
        <f t="shared" si="317"/>
        <v/>
      </c>
      <c r="UE72" s="33" t="str">
        <f t="shared" si="318"/>
        <v/>
      </c>
      <c r="UG72" s="33" t="str">
        <f t="shared" si="319"/>
        <v/>
      </c>
      <c r="UI72" s="33" t="str">
        <f t="shared" si="320"/>
        <v/>
      </c>
      <c r="UK72" s="33" t="str">
        <f t="shared" si="321"/>
        <v/>
      </c>
      <c r="UL72" s="34"/>
      <c r="UN72" s="33" t="str">
        <f t="shared" si="322"/>
        <v/>
      </c>
      <c r="UO72" s="33" t="str">
        <f t="shared" si="323"/>
        <v/>
      </c>
      <c r="UQ72" s="33" t="str">
        <f t="shared" si="324"/>
        <v/>
      </c>
      <c r="UR72" s="33" t="str">
        <f t="shared" si="325"/>
        <v/>
      </c>
      <c r="UT72" s="33" t="str">
        <f t="shared" si="326"/>
        <v/>
      </c>
      <c r="UU72" s="33" t="str">
        <f t="shared" si="327"/>
        <v/>
      </c>
      <c r="UW72" s="33" t="str">
        <f t="shared" si="328"/>
        <v/>
      </c>
      <c r="UX72" s="33" t="str">
        <f t="shared" si="329"/>
        <v/>
      </c>
      <c r="UZ72" s="33" t="str">
        <f t="shared" si="330"/>
        <v/>
      </c>
      <c r="VA72" s="33" t="str">
        <f t="shared" si="331"/>
        <v/>
      </c>
      <c r="VB72" s="37"/>
      <c r="VC72" s="35"/>
      <c r="VD72" s="36" t="str">
        <f t="shared" si="332"/>
        <v/>
      </c>
      <c r="VE72" s="36" t="str">
        <f t="shared" si="333"/>
        <v/>
      </c>
      <c r="VG72" s="36" t="str">
        <f t="shared" si="334"/>
        <v/>
      </c>
      <c r="VH72" s="36" t="str">
        <f t="shared" si="335"/>
        <v/>
      </c>
      <c r="VJ72" s="36" t="str">
        <f t="shared" si="336"/>
        <v/>
      </c>
      <c r="VK72" s="36" t="str">
        <f t="shared" si="337"/>
        <v/>
      </c>
      <c r="VM72" s="36" t="str">
        <f t="shared" si="338"/>
        <v/>
      </c>
      <c r="VN72" s="36" t="str">
        <f t="shared" si="339"/>
        <v/>
      </c>
      <c r="VP72" s="36" t="str">
        <f t="shared" si="340"/>
        <v/>
      </c>
      <c r="VQ72" s="36" t="str">
        <f t="shared" si="341"/>
        <v/>
      </c>
      <c r="VR72" s="34"/>
      <c r="VT72" s="36" t="str">
        <f t="shared" si="342"/>
        <v/>
      </c>
      <c r="VU72" s="36" t="str">
        <f t="shared" si="343"/>
        <v/>
      </c>
      <c r="VW72" s="36" t="str">
        <f t="shared" si="344"/>
        <v/>
      </c>
      <c r="VX72" s="36" t="str">
        <f t="shared" si="345"/>
        <v/>
      </c>
      <c r="VZ72" s="36" t="str">
        <f t="shared" si="346"/>
        <v/>
      </c>
      <c r="WA72" s="36" t="str">
        <f t="shared" si="347"/>
        <v/>
      </c>
      <c r="WC72" s="36" t="str">
        <f t="shared" si="348"/>
        <v/>
      </c>
      <c r="WD72" s="36" t="str">
        <f t="shared" si="349"/>
        <v/>
      </c>
      <c r="WF72" s="36" t="str">
        <f t="shared" si="350"/>
        <v/>
      </c>
      <c r="WG72" s="36" t="str">
        <f t="shared" si="351"/>
        <v/>
      </c>
      <c r="WH72" s="34"/>
      <c r="WK72" s="33" t="str">
        <f t="shared" si="352"/>
        <v/>
      </c>
      <c r="WL72" s="35"/>
      <c r="WM72" s="38"/>
      <c r="WN72" s="36" t="str">
        <f t="shared" si="353"/>
        <v/>
      </c>
      <c r="WO72" s="33" t="str">
        <f t="shared" si="354"/>
        <v/>
      </c>
      <c r="WR72" s="36" t="str">
        <f t="shared" si="355"/>
        <v/>
      </c>
      <c r="WS72" s="33" t="str">
        <f t="shared" si="356"/>
        <v/>
      </c>
      <c r="WV72" s="36" t="str">
        <f t="shared" si="357"/>
        <v/>
      </c>
      <c r="WW72" s="33" t="str">
        <f t="shared" si="358"/>
        <v/>
      </c>
      <c r="WZ72" s="36" t="str">
        <f t="shared" si="359"/>
        <v/>
      </c>
      <c r="XA72" s="33" t="str">
        <f t="shared" si="360"/>
        <v/>
      </c>
      <c r="XB72" s="33"/>
      <c r="XD72" s="36" t="str">
        <f t="shared" si="361"/>
        <v/>
      </c>
      <c r="XE72" s="33" t="str">
        <f t="shared" si="362"/>
        <v/>
      </c>
      <c r="XF72" s="39"/>
      <c r="XG72" s="33" t="str">
        <f t="shared" si="363"/>
        <v/>
      </c>
      <c r="XH72" s="33" t="str">
        <f t="shared" si="364"/>
        <v/>
      </c>
      <c r="XI72" s="33" t="str">
        <f t="shared" si="365"/>
        <v/>
      </c>
      <c r="XJ72" s="33" t="str">
        <f t="shared" si="366"/>
        <v/>
      </c>
      <c r="XK72" s="33" t="str">
        <f t="shared" si="367"/>
        <v/>
      </c>
      <c r="XL72" s="33" t="str">
        <f t="shared" si="368"/>
        <v/>
      </c>
      <c r="XM72" s="33" t="str">
        <f t="shared" si="369"/>
        <v/>
      </c>
      <c r="XN72" s="33" t="str">
        <f t="shared" si="370"/>
        <v/>
      </c>
      <c r="XO72" s="33" t="str">
        <f t="shared" si="371"/>
        <v/>
      </c>
    </row>
    <row r="73" spans="3:639" s="32" customFormat="1" x14ac:dyDescent="0.25">
      <c r="C73" s="33" t="str">
        <f t="shared" si="196"/>
        <v/>
      </c>
      <c r="E73" s="32" t="str">
        <f t="shared" si="197"/>
        <v/>
      </c>
      <c r="F73" s="33" t="str">
        <f t="shared" si="198"/>
        <v/>
      </c>
      <c r="G73" s="33" t="str">
        <f t="shared" si="199"/>
        <v/>
      </c>
      <c r="J73" s="33" t="str">
        <f t="shared" si="200"/>
        <v/>
      </c>
      <c r="K73" s="33" t="str">
        <f t="shared" si="201"/>
        <v/>
      </c>
      <c r="L73" s="33" t="str">
        <f t="shared" si="202"/>
        <v/>
      </c>
      <c r="N73" s="33" t="str">
        <f t="shared" si="203"/>
        <v/>
      </c>
      <c r="O73" s="33" t="str">
        <f t="shared" si="204"/>
        <v/>
      </c>
      <c r="Q73" s="33" t="str">
        <f t="shared" si="205"/>
        <v/>
      </c>
      <c r="R73" s="33" t="str">
        <f t="shared" si="206"/>
        <v/>
      </c>
      <c r="S73" s="33"/>
      <c r="T73" s="33"/>
      <c r="U73" s="33" t="str">
        <f t="shared" si="207"/>
        <v/>
      </c>
      <c r="V73" s="33" t="str">
        <f t="shared" si="208"/>
        <v/>
      </c>
      <c r="W73" s="33"/>
      <c r="Y73" s="33" t="str">
        <f>IF(ISBLANK(X73),"",VLOOKUP(X73,resource_type!A:C,3,FALSE))</f>
        <v/>
      </c>
      <c r="Z73" s="33" t="str">
        <f>IF(ISBLANK(X73),"",VLOOKUP(X73,resource_type!A:C,2,FALSE))</f>
        <v/>
      </c>
      <c r="AA73" s="33" t="str">
        <f t="shared" si="209"/>
        <v/>
      </c>
      <c r="AB73" s="33" t="str">
        <f t="shared" si="210"/>
        <v/>
      </c>
      <c r="AD73" s="33" t="str">
        <f>IF(ISBLANK(AC73),"",VLOOKUP(AC73,resource_type!A:C,3,FALSE))</f>
        <v/>
      </c>
      <c r="AF73" s="33" t="str">
        <f>IF(ISBLANK(AE73),"",VLOOKUP(AE73,resource_type!A:C,3,FALSE))</f>
        <v/>
      </c>
      <c r="AG73" s="34"/>
      <c r="AI73" s="33" t="str">
        <f t="shared" si="211"/>
        <v/>
      </c>
      <c r="AK73" s="33" t="str">
        <f t="shared" si="212"/>
        <v/>
      </c>
      <c r="AM73" s="33" t="str">
        <f t="shared" si="213"/>
        <v/>
      </c>
      <c r="AO73" s="33" t="str">
        <f t="shared" si="214"/>
        <v/>
      </c>
      <c r="AP73" s="54"/>
      <c r="AQ73" s="35"/>
      <c r="AR73" s="36" t="str">
        <f t="shared" si="215"/>
        <v/>
      </c>
      <c r="AS73" s="36" t="str">
        <f t="shared" si="216"/>
        <v/>
      </c>
      <c r="AT73" s="35"/>
      <c r="AV73" s="33" t="str">
        <f t="shared" si="217"/>
        <v/>
      </c>
      <c r="AW73" s="33" t="str">
        <f t="shared" si="218"/>
        <v/>
      </c>
      <c r="AX73" s="33" t="str">
        <f t="shared" si="219"/>
        <v/>
      </c>
      <c r="AZ73" s="33" t="str">
        <f>IF(ISBLANK(AY73),"",IF(ISBLANK(VLOOKUP(AY73,role!A:E,2,FALSE)),"",VLOOKUP(AY73,role!A:E,2,FALSE)))</f>
        <v/>
      </c>
      <c r="BA73" s="33" t="str">
        <f>IF(ISBLANK(AY73),"",IF(ISBLANK(VLOOKUP(AY73,role!A:E,3,FALSE)),"",VLOOKUP(AY73,role!A:E,3,FALSE)))</f>
        <v/>
      </c>
      <c r="BB73" s="33" t="str">
        <f>IF(ISBLANK(AY73),"",IF(ISBLANK(VLOOKUP(AY73,role!A:E,4,FALSE)),"",VLOOKUP(AY73,role!A:E,4,FALSE)))</f>
        <v/>
      </c>
      <c r="BC73" s="33" t="str">
        <f>IF(ISBLANK(AY73),"",IF(ISBLANK(VLOOKUP(AY73,role!A:E,5,FALSE)),"",VLOOKUP(AY73,role!A:E,5,FALSE)))</f>
        <v/>
      </c>
      <c r="BE73" s="33" t="str">
        <f>IF(ISBLANK(BD73),"",IF(ISBLANK(VLOOKUP(BD73,role!A:E,2,FALSE)),"",VLOOKUP(BD73,role!A:E,2,FALSE)))</f>
        <v/>
      </c>
      <c r="BF73" s="33" t="str">
        <f>IF(ISBLANK(BD73),"",IF(ISBLANK(VLOOKUP(BD73,role!A:E,3,FALSE)),"",VLOOKUP(BD73,role!A:E,3,FALSE)))</f>
        <v/>
      </c>
      <c r="BG73" s="33" t="str">
        <f>IF(ISBLANK(BD73),"",IF(ISBLANK(VLOOKUP(BD73,role!A:E,4,FALSE)),"",VLOOKUP(BD73,role!A:E,4,FALSE)))</f>
        <v/>
      </c>
      <c r="BH73" s="33" t="str">
        <f>IF(ISBLANK(BD73),"",IF(ISBLANK(VLOOKUP(BD73,role!A:E,5,FALSE)),"",VLOOKUP(BD73,role!A:E,5,FALSE)))</f>
        <v/>
      </c>
      <c r="BN73" s="34"/>
      <c r="BQ73" s="41"/>
      <c r="BS73" s="33" t="str">
        <f t="shared" si="220"/>
        <v/>
      </c>
      <c r="BT73" s="33" t="str">
        <f t="shared" si="221"/>
        <v/>
      </c>
      <c r="BU73" s="33" t="str">
        <f t="shared" si="222"/>
        <v/>
      </c>
      <c r="BW73" s="33" t="str">
        <f>IF(ISBLANK(BV73),"",IF(ISBLANK(VLOOKUP(BV73,role!A:E,2,FALSE)),"",VLOOKUP(BV73,role!A:E,2,FALSE)))</f>
        <v/>
      </c>
      <c r="BX73" s="33" t="str">
        <f>IF(ISBLANK(BV73),"",IF(ISBLANK(VLOOKUP(BV73,role!A:E,3,FALSE)),"",VLOOKUP(BV73,role!A:E,3,FALSE)))</f>
        <v/>
      </c>
      <c r="BY73" s="33" t="str">
        <f>IF(ISBLANK(BV73),"",IF(ISBLANK(VLOOKUP(BV73,role!A:E,4,FALSE)),"",VLOOKUP(BV73,role!A:E,4,FALSE)))</f>
        <v/>
      </c>
      <c r="BZ73" s="33" t="str">
        <f>IF(ISBLANK(BV73),"",IF(ISBLANK(VLOOKUP(BV73,role!A:E,5,FALSE)),"",VLOOKUP(BV73,role!A:E,5,FALSE)))</f>
        <v/>
      </c>
      <c r="CB73" s="33" t="str">
        <f>IF(ISBLANK(CA73),"",IF(ISBLANK(VLOOKUP(CA73,role!A:E,2,FALSE)),"",VLOOKUP(CA73,role!A:E,2,FALSE)))</f>
        <v/>
      </c>
      <c r="CC73" s="33" t="str">
        <f>IF(ISBLANK(CA73),"",IF(ISBLANK(VLOOKUP(CA73,role!A:E,3,FALSE)),"",VLOOKUP(CA73,role!A:E,3,FALSE)))</f>
        <v/>
      </c>
      <c r="CD73" s="33" t="str">
        <f>IF(ISBLANK(CA73),"",IF(ISBLANK(VLOOKUP(CA73,role!A:E,4,FALSE)),"",VLOOKUP(CA73,role!A:E,4,FALSE)))</f>
        <v/>
      </c>
      <c r="CE73" s="33" t="str">
        <f>IF(ISBLANK(CA73),"",IF(ISBLANK(VLOOKUP(CA73,role!A:E,5,FALSE)),"",VLOOKUP(CA73,role!A:E,5,FALSE)))</f>
        <v/>
      </c>
      <c r="CK73" s="34"/>
      <c r="CN73" s="41"/>
      <c r="CP73" s="33" t="str">
        <f t="shared" si="223"/>
        <v/>
      </c>
      <c r="CQ73" s="33" t="str">
        <f t="shared" si="224"/>
        <v/>
      </c>
      <c r="CR73" s="33" t="str">
        <f t="shared" si="225"/>
        <v/>
      </c>
      <c r="CT73" s="33" t="str">
        <f>IF(ISBLANK(CS73),"",IF(ISBLANK(VLOOKUP(CS73,role!A:E,2,FALSE)),"",VLOOKUP(CS73,role!A:E,2,FALSE)))</f>
        <v/>
      </c>
      <c r="CU73" s="33" t="str">
        <f>IF(ISBLANK(CS73),"",IF(ISBLANK(VLOOKUP(CS73,role!A:E,3,FALSE)),"",VLOOKUP(CS73,role!A:E,3,FALSE)))</f>
        <v/>
      </c>
      <c r="CV73" s="33" t="str">
        <f>IF(ISBLANK(CS73),"",IF(ISBLANK(VLOOKUP(CS73,role!A:E,4,FALSE)),"",VLOOKUP(CS73,role!A:E,4,FALSE)))</f>
        <v/>
      </c>
      <c r="CW73" s="33" t="str">
        <f>IF(ISBLANK(CS73),"",IF(ISBLANK(VLOOKUP(CS73,role!A:E,5,FALSE)),"",VLOOKUP(CS73,role!A:E,5,FALSE)))</f>
        <v/>
      </c>
      <c r="DC73" s="34"/>
      <c r="DF73" s="41"/>
      <c r="DH73" s="33" t="str">
        <f t="shared" si="226"/>
        <v/>
      </c>
      <c r="DI73" s="33" t="str">
        <f t="shared" si="227"/>
        <v/>
      </c>
      <c r="DJ73" s="33" t="str">
        <f t="shared" si="228"/>
        <v/>
      </c>
      <c r="DL73" s="33" t="str">
        <f>IF(ISBLANK(DK73),"",IF(ISBLANK(VLOOKUP(DK73,role!A:E,2,FALSE)),"",VLOOKUP(DK73,role!A:E,2,FALSE)))</f>
        <v/>
      </c>
      <c r="DM73" s="33" t="str">
        <f>IF(ISBLANK(DK73),"",IF(ISBLANK(VLOOKUP(DK73,role!A:E,3,FALSE)),"",VLOOKUP(DK73,role!A:E,3,FALSE)))</f>
        <v/>
      </c>
      <c r="DN73" s="33" t="str">
        <f>IF(ISBLANK(DK73),"",IF(ISBLANK(VLOOKUP(DK73,role!A:E,4,FALSE)),"",VLOOKUP(DK73,role!A:E,4,FALSE)))</f>
        <v/>
      </c>
      <c r="DO73" s="33" t="str">
        <f>IF(ISBLANK(DK73),"",IF(ISBLANK(VLOOKUP(DK73,role!A:E,5,FALSE)),"",VLOOKUP(DK73,role!A:E,5,FALSE)))</f>
        <v/>
      </c>
      <c r="DU73" s="34"/>
      <c r="DX73" s="41"/>
      <c r="DZ73" s="33" t="str">
        <f t="shared" si="229"/>
        <v/>
      </c>
      <c r="EA73" s="33" t="str">
        <f t="shared" si="230"/>
        <v/>
      </c>
      <c r="EB73" s="33" t="str">
        <f t="shared" si="231"/>
        <v/>
      </c>
      <c r="ED73" s="33" t="str">
        <f>IF(ISBLANK(EC73),"",VLOOKUP(EC73,role!A:E,2,FALSE))</f>
        <v/>
      </c>
      <c r="EE73" s="33" t="str">
        <f>IF(ISBLANK(EC73),"",IF(ISBLANK(VLOOKUP(EC73,role!A:E,3,FALSE)),"",VLOOKUP(EC73,role!A:E,3,FALSE)))</f>
        <v/>
      </c>
      <c r="EF73" s="33" t="str">
        <f>IF(ISBLANK(EC73),"",IF(ISBLANK(VLOOKUP(EC73,role!A:E,4,FALSE)),"",VLOOKUP(EC73,role!A:E,4,FALSE)))</f>
        <v/>
      </c>
      <c r="EG73" s="33" t="str">
        <f>IF(ISBLANK(EC73),"",IF(ISBLANK(VLOOKUP(EC73,role!A:E,5,FALSE)),"",VLOOKUP(EC73,role!A:E,5,FALSE)))</f>
        <v/>
      </c>
      <c r="EM73" s="34"/>
      <c r="EP73" s="34"/>
      <c r="ES73" s="33" t="str">
        <f t="shared" si="232"/>
        <v/>
      </c>
      <c r="ET73" s="33" t="str">
        <f t="shared" si="233"/>
        <v/>
      </c>
      <c r="EU73" s="33" t="str">
        <f t="shared" si="234"/>
        <v/>
      </c>
      <c r="EW73" s="33" t="str">
        <f>IF(ISBLANK(EV73),"",IF(ISBLANK(VLOOKUP(EV73,role!A:E,2,FALSE)),"",VLOOKUP(EV73,role!A:E,2,FALSE)))</f>
        <v/>
      </c>
      <c r="EX73" s="33" t="str">
        <f>IF(ISBLANK(EV73),"",IF(ISBLANK(VLOOKUP(EV73,role!A:E,3,FALSE)),"",VLOOKUP(EV73,role!A:E,3,FALSE)))</f>
        <v/>
      </c>
      <c r="EY73" s="33" t="str">
        <f>IF(ISBLANK(EV73),"",IF(ISBLANK(VLOOKUP(EV73,role!A:E,4,FALSE)),"",VLOOKUP(EV73,role!A:E,4,FALSE)))</f>
        <v/>
      </c>
      <c r="EZ73" s="33" t="str">
        <f>IF(ISBLANK(EV73),"",IF(ISBLANK(VLOOKUP(EV73,role!A:E,5,FALSE)),"",VLOOKUP(EV73,role!A:E,5,FALSE)))</f>
        <v/>
      </c>
      <c r="FF73" s="34"/>
      <c r="FI73" s="41"/>
      <c r="FK73" s="33" t="str">
        <f t="shared" si="235"/>
        <v/>
      </c>
      <c r="FL73" s="33" t="str">
        <f t="shared" si="236"/>
        <v/>
      </c>
      <c r="FM73" s="33" t="str">
        <f t="shared" si="237"/>
        <v/>
      </c>
      <c r="FO73" s="33" t="str">
        <f>IF(ISBLANK(FN73),"",IF(ISBLANK(VLOOKUP(FN73,role!A:E,2,FALSE)),"",VLOOKUP(FN73,role!A:E,2,FALSE)))</f>
        <v/>
      </c>
      <c r="FP73" s="33" t="str">
        <f>IF(ISBLANK(FN73),"",IF(ISBLANK(VLOOKUP(FN73,role!A:E,3,FALSE)),"",VLOOKUP(FN73,role!A:E,3,FALSE)))</f>
        <v/>
      </c>
      <c r="FQ73" s="33" t="str">
        <f>IF(ISBLANK(FN73),"",IF(ISBLANK(VLOOKUP(FN73,role!A:E,4,FALSE)),"",VLOOKUP(FN73,role!A:E,4,FALSE)))</f>
        <v/>
      </c>
      <c r="FR73" s="33" t="str">
        <f>IF(ISBLANK(FN73),"",IF(ISBLANK(VLOOKUP(FN73,role!A:E,5,FALSE)),"",VLOOKUP(FN73,role!A:E,5,FALSE)))</f>
        <v/>
      </c>
      <c r="FX73" s="34"/>
      <c r="GA73" s="41"/>
      <c r="GC73" s="33" t="str">
        <f t="shared" si="238"/>
        <v/>
      </c>
      <c r="GD73" s="33" t="str">
        <f t="shared" si="239"/>
        <v/>
      </c>
      <c r="GE73" s="33" t="str">
        <f t="shared" si="240"/>
        <v/>
      </c>
      <c r="GG73" s="33" t="str">
        <f>IF(ISBLANK(GF73),"",IF(ISBLANK(VLOOKUP(GF73,role!A:E,2,FALSE)),"",VLOOKUP(GF73,role!A:E,2,FALSE)))</f>
        <v/>
      </c>
      <c r="GH73" s="33" t="str">
        <f>IF(ISBLANK(GF73),"",IF(ISBLANK(VLOOKUP(GF73,role!A:E,3,FALSE)),"",VLOOKUP(GF73,role!A:E,3,FALSE)))</f>
        <v/>
      </c>
      <c r="GI73" s="33" t="str">
        <f>IF(ISBLANK(GF73),"",IF(ISBLANK(VLOOKUP(GF73,role!A:E,4,FALSE)),"",VLOOKUP(GF73,role!A:E,4,FALSE)))</f>
        <v/>
      </c>
      <c r="GJ73" s="33" t="str">
        <f>IF(ISBLANK(GF73),"",IF(ISBLANK(VLOOKUP(GF73,role!A:E,5,FALSE)),"",VLOOKUP(GF73,role!A:E,5,FALSE)))</f>
        <v/>
      </c>
      <c r="GP73" s="34"/>
      <c r="GS73" s="41"/>
      <c r="GU73" s="33" t="str">
        <f t="shared" si="241"/>
        <v/>
      </c>
      <c r="GV73" s="33" t="str">
        <f t="shared" si="242"/>
        <v/>
      </c>
      <c r="GW73" s="33" t="str">
        <f t="shared" si="243"/>
        <v/>
      </c>
      <c r="GY73" s="33" t="str">
        <f>IF(ISBLANK(GX73),"",IF(ISBLANK(VLOOKUP(GX73,role!A:E,2,FALSE)),"",VLOOKUP(GX73,role!A:E,2,FALSE)))</f>
        <v/>
      </c>
      <c r="GZ73" s="33" t="str">
        <f>IF(ISBLANK(GX73),"",IF(ISBLANK(VLOOKUP(GX73,role!A:E,3,FALSE)),"",VLOOKUP(GX73,role!A:E,3,FALSE)))</f>
        <v/>
      </c>
      <c r="HA73" s="33" t="str">
        <f>IF(ISBLANK(GX73),"",IF(ISBLANK(VLOOKUP(GX73,role!A:E,4,FALSE)),"",VLOOKUP(GX73,role!A:E,4,FALSE)))</f>
        <v/>
      </c>
      <c r="HB73" s="33" t="str">
        <f>IF(ISBLANK(GX73),"",IF(ISBLANK(VLOOKUP(GX73,role!A:E,5,FALSE)),"",VLOOKUP(GX73,role!A:E,5,FALSE)))</f>
        <v/>
      </c>
      <c r="HH73" s="34"/>
      <c r="HK73" s="41"/>
      <c r="HM73" s="33" t="str">
        <f t="shared" si="244"/>
        <v/>
      </c>
      <c r="HN73" s="33" t="str">
        <f t="shared" si="245"/>
        <v/>
      </c>
      <c r="HO73" s="33" t="str">
        <f t="shared" si="246"/>
        <v/>
      </c>
      <c r="HQ73" s="33" t="str">
        <f>IF(ISBLANK(HP73),"",IF(ISBLANK(VLOOKUP(HP73,role!A:E,2,FALSE)),"",VLOOKUP(HP73,role!A:E,2,FALSE)))</f>
        <v/>
      </c>
      <c r="HR73" s="33" t="str">
        <f>IF(ISBLANK(HP73),"",IF(ISBLANK(VLOOKUP(HP73,role!A:E,3,FALSE)),"",VLOOKUP(HP73,role!A:E,3,FALSE)))</f>
        <v/>
      </c>
      <c r="HS73" s="33" t="str">
        <f>IF(ISBLANK(HP73),"",IF(ISBLANK(VLOOKUP(HP73,role!A:E,4,FALSE)),"",VLOOKUP(HP73,role!A:E,4,FALSE)))</f>
        <v/>
      </c>
      <c r="HT73" s="33" t="str">
        <f>IF(ISBLANK(HP73),"",IF(ISBLANK(VLOOKUP(HP73,role!A:E,5,FALSE)),"",VLOOKUP(HP73,role!A:E,5,FALSE)))</f>
        <v/>
      </c>
      <c r="HZ73" s="34"/>
      <c r="IC73" s="34"/>
      <c r="IF73" s="33" t="str">
        <f t="shared" si="247"/>
        <v/>
      </c>
      <c r="IG73" s="33" t="str">
        <f t="shared" si="248"/>
        <v/>
      </c>
      <c r="IH73" s="33" t="str">
        <f t="shared" si="249"/>
        <v/>
      </c>
      <c r="IJ73" s="33" t="str">
        <f>IF(ISBLANK(II73),"",IF(ISBLANK(VLOOKUP(II73,role!A:E,2,FALSE)),"",VLOOKUP(II73,role!A:E,2,FALSE)))</f>
        <v/>
      </c>
      <c r="IK73" s="33" t="str">
        <f>IF(ISBLANK(II73),"",IF(ISBLANK(VLOOKUP(II73,role!A:E,3,FALSE)),"",VLOOKUP(II73,role!A:E,3,FALSE)))</f>
        <v/>
      </c>
      <c r="IL73" s="33" t="str">
        <f>IF(ISBLANK(II73),"",IF(ISBLANK(VLOOKUP(II73,role!A:E,4,FALSE)),"",VLOOKUP(II73,role!A:E,4,FALSE)))</f>
        <v/>
      </c>
      <c r="IM73" s="33" t="str">
        <f>IF(ISBLANK(II73),"",IF(ISBLANK(VLOOKUP(II73,role!A:E,5,FALSE)),"",VLOOKUP(II73,role!A:E,5,FALSE)))</f>
        <v/>
      </c>
      <c r="IS73" s="34"/>
      <c r="IV73" s="41"/>
      <c r="IX73" s="33" t="str">
        <f t="shared" si="250"/>
        <v/>
      </c>
      <c r="IY73" s="33" t="str">
        <f t="shared" si="251"/>
        <v/>
      </c>
      <c r="IZ73" s="33" t="str">
        <f t="shared" si="252"/>
        <v/>
      </c>
      <c r="JB73" s="33" t="str">
        <f>IF(ISBLANK(JA73),"",IF(ISBLANK(VLOOKUP(JA73,role!A:E,2,FALSE)),"",VLOOKUP(JA73,role!A:E,2,FALSE)))</f>
        <v/>
      </c>
      <c r="JC73" s="33" t="str">
        <f>IF(ISBLANK(JA73),"",IF(ISBLANK(VLOOKUP(JA73,role!A:E,3,FALSE)),"",VLOOKUP(JA73,role!A:E,3,FALSE)))</f>
        <v/>
      </c>
      <c r="JD73" s="33" t="str">
        <f>IF(ISBLANK(JA73),"",IF(ISBLANK(VLOOKUP(JA73,role!A:E,4,FALSE)),"",VLOOKUP(JA73,role!A:E,4,FALSE)))</f>
        <v/>
      </c>
      <c r="JE73" s="33" t="str">
        <f>IF(ISBLANK(JA73),"",IF(ISBLANK(VLOOKUP(JA73,role!A:E,5,FALSE)),"",VLOOKUP(JA73,role!A:E,5,FALSE)))</f>
        <v/>
      </c>
      <c r="JK73" s="34"/>
      <c r="JN73" s="41"/>
      <c r="JP73" s="33" t="str">
        <f t="shared" si="253"/>
        <v/>
      </c>
      <c r="JQ73" s="33" t="str">
        <f t="shared" si="254"/>
        <v/>
      </c>
      <c r="JR73" s="33" t="str">
        <f t="shared" si="255"/>
        <v/>
      </c>
      <c r="JT73" s="33" t="str">
        <f>IF(ISBLANK(JS73),"",IF(ISBLANK(VLOOKUP(JS73,role!A:E,2,FALSE)),"",VLOOKUP(JS73,role!A:E,2,FALSE)))</f>
        <v/>
      </c>
      <c r="JU73" s="33" t="str">
        <f>IF(ISBLANK(JS73),"",IF(ISBLANK(VLOOKUP(JS73,role!A:E,3,FALSE)),"",VLOOKUP(JS73,role!A:E,3,FALSE)))</f>
        <v/>
      </c>
      <c r="JV73" s="33" t="str">
        <f>IF(ISBLANK(JS73),"",IF(ISBLANK(VLOOKUP(JS73,role!A:E,4,FALSE)),"",VLOOKUP(JS73,role!A:E,4,FALSE)))</f>
        <v/>
      </c>
      <c r="JW73" s="33" t="str">
        <f>IF(ISBLANK(JS73),"",IF(ISBLANK(VLOOKUP(JS73,role!A:E,5,FALSE)),"",VLOOKUP(JS73,role!A:E,5,FALSE)))</f>
        <v/>
      </c>
      <c r="KC73" s="34"/>
      <c r="KF73" s="41"/>
      <c r="KH73" s="33" t="str">
        <f t="shared" si="256"/>
        <v/>
      </c>
      <c r="KI73" s="33" t="str">
        <f t="shared" si="257"/>
        <v/>
      </c>
      <c r="KJ73" s="33" t="str">
        <f t="shared" si="258"/>
        <v/>
      </c>
      <c r="KL73" s="33" t="str">
        <f>IF(ISBLANK(KK73),"",IF(ISBLANK(VLOOKUP(KK73,role!A:E,2,FALSE)),"",VLOOKUP(KK73,role!A:E,2,FALSE)))</f>
        <v/>
      </c>
      <c r="KM73" s="33" t="str">
        <f>IF(ISBLANK(KK73),"",IF(ISBLANK(VLOOKUP(KK73,role!A:E,3,FALSE)),"",VLOOKUP(KK73,role!A:E,3,FALSE)))</f>
        <v/>
      </c>
      <c r="KN73" s="33" t="str">
        <f>IF(ISBLANK(KK73),"",IF(ISBLANK(VLOOKUP(KK73,role!A:E,4,FALSE)),"",VLOOKUP(KK73,role!A:E,4,FALSE)))</f>
        <v/>
      </c>
      <c r="KO73" s="33" t="str">
        <f>IF(ISBLANK(KK73),"",IF(ISBLANK(VLOOKUP(KK73,role!A:E,5,FALSE)),"",VLOOKUP(KK73,role!A:E,5,FALSE)))</f>
        <v/>
      </c>
      <c r="KU73" s="34"/>
      <c r="KX73" s="41"/>
      <c r="KZ73" s="33" t="str">
        <f t="shared" si="259"/>
        <v/>
      </c>
      <c r="LA73" s="33" t="str">
        <f t="shared" si="260"/>
        <v/>
      </c>
      <c r="LB73" s="33" t="str">
        <f t="shared" si="261"/>
        <v/>
      </c>
      <c r="LD73" s="33" t="str">
        <f>IF(ISBLANK(LC73),"",IF(ISBLANK(VLOOKUP(LC73,role!A:E,2,FALSE)),"",VLOOKUP(LC73,role!A:E,2,FALSE)))</f>
        <v/>
      </c>
      <c r="LE73" s="33" t="str">
        <f>IF(ISBLANK(LC73),"",IF(ISBLANK(VLOOKUP(LC73,role!A:E,3,FALSE)),"",VLOOKUP(LC73,role!A:E,3,FALSE)))</f>
        <v/>
      </c>
      <c r="LF73" s="33" t="str">
        <f>IF(ISBLANK(LC73),"",IF(ISBLANK(VLOOKUP(LC73,role!A:E,4,FALSE)),"",VLOOKUP(LC73,role!A:E,4,FALSE)))</f>
        <v/>
      </c>
      <c r="LG73" s="33" t="str">
        <f>IF(ISBLANK(LC73),"",IF(ISBLANK(VLOOKUP(LC73,role!A:E,5,FALSE)),"",VLOOKUP(LC73,role!A:E,5,FALSE)))</f>
        <v/>
      </c>
      <c r="LM73" s="34"/>
      <c r="LP73" s="41"/>
      <c r="LR73" s="33" t="str">
        <f t="shared" si="262"/>
        <v/>
      </c>
      <c r="LS73" s="33" t="str">
        <f t="shared" si="263"/>
        <v/>
      </c>
      <c r="LT73" s="33" t="str">
        <f t="shared" si="264"/>
        <v/>
      </c>
      <c r="LV73" s="33" t="str">
        <f>IF(ISBLANK(LU73),"",IF(ISBLANK(VLOOKUP(LU73,role!A:E,2,FALSE)),"",VLOOKUP(LU73,role!A:E,2,FALSE)))</f>
        <v/>
      </c>
      <c r="LW73" s="33" t="str">
        <f>IF(ISBLANK(LU73),"",IF(ISBLANK(VLOOKUP(LU73,role!A:E,3,FALSE)),"",VLOOKUP(LU73,role!A:E,3,FALSE)))</f>
        <v/>
      </c>
      <c r="LX73" s="33" t="str">
        <f>IF(ISBLANK(LU73),"",IF(ISBLANK(VLOOKUP(LU73,role!A:E,4,FALSE)),"",VLOOKUP(LU73,role!A:E,4,FALSE)))</f>
        <v/>
      </c>
      <c r="LY73" s="33" t="str">
        <f>IF(ISBLANK(LU73),"",IF(ISBLANK(VLOOKUP(LU73,role!A:E,5,FALSE)),"",VLOOKUP(LU73,role!A:E,5,FALSE)))</f>
        <v/>
      </c>
      <c r="ME73" s="34"/>
      <c r="MH73" s="41"/>
      <c r="MJ73" s="33" t="str">
        <f t="shared" si="265"/>
        <v/>
      </c>
      <c r="MK73" s="33" t="str">
        <f t="shared" si="266"/>
        <v/>
      </c>
      <c r="ML73" s="33" t="str">
        <f t="shared" si="267"/>
        <v/>
      </c>
      <c r="MN73" s="33" t="str">
        <f>IF(ISBLANK(MM73),"",IF(ISBLANK(VLOOKUP(MM73,role!A:E,2,FALSE)),"",VLOOKUP(MM73,role!A:E,2,FALSE)))</f>
        <v/>
      </c>
      <c r="MO73" s="33" t="str">
        <f>IF(ISBLANK(MM73),"",IF(ISBLANK(VLOOKUP(MM73,role!A:E,3,FALSE)),"",VLOOKUP(MM73,role!A:E,3,FALSE)))</f>
        <v/>
      </c>
      <c r="MP73" s="33" t="str">
        <f>IF(ISBLANK(MM73),"",IF(ISBLANK(VLOOKUP(MM73,role!A:E,4,FALSE)),"",VLOOKUP(MM73,role!A:E,4,FALSE)))</f>
        <v/>
      </c>
      <c r="MQ73" s="33" t="str">
        <f>IF(ISBLANK(MM73),"",IF(ISBLANK(VLOOKUP(MM73,role!A:E,5,FALSE)),"",VLOOKUP(MM73,role!A:E,5,FALSE)))</f>
        <v/>
      </c>
      <c r="MW73" s="34"/>
      <c r="MZ73" s="41"/>
      <c r="NB73" s="33" t="str">
        <f t="shared" si="268"/>
        <v/>
      </c>
      <c r="NC73" s="33" t="str">
        <f t="shared" si="269"/>
        <v/>
      </c>
      <c r="ND73" s="33" t="str">
        <f t="shared" si="270"/>
        <v/>
      </c>
      <c r="NF73" s="33" t="str">
        <f>IF(ISBLANK(NE73),"",IF(ISBLANK(VLOOKUP(NE73,role!A:E,2,FALSE)),"",VLOOKUP(NE73,role!A:E,2,FALSE)))</f>
        <v/>
      </c>
      <c r="NG73" s="33" t="str">
        <f>IF(ISBLANK(NE73),"",IF(ISBLANK(VLOOKUP(NE73,role!A:E,3,FALSE)),"",VLOOKUP(NE73,role!A:E,3,FALSE)))</f>
        <v/>
      </c>
      <c r="NH73" s="33" t="str">
        <f>IF(ISBLANK(NE73),"",IF(ISBLANK(VLOOKUP(NE73,role!A:E,4,FALSE)),"",VLOOKUP(NE73,role!A:E,4,FALSE)))</f>
        <v/>
      </c>
      <c r="NI73" s="33" t="str">
        <f>IF(ISBLANK(NE73),"",IF(ISBLANK(VLOOKUP(NE73,role!A:E,5,FALSE)),"",VLOOKUP(NE73,role!A:E,5,FALSE)))</f>
        <v/>
      </c>
      <c r="NO73" s="34"/>
      <c r="NR73" s="41"/>
      <c r="NT73" s="33" t="str">
        <f t="shared" si="271"/>
        <v/>
      </c>
      <c r="NU73" s="33" t="str">
        <f t="shared" si="272"/>
        <v/>
      </c>
      <c r="NV73" s="33" t="str">
        <f t="shared" si="273"/>
        <v/>
      </c>
      <c r="NX73" s="33" t="str">
        <f>IF(ISBLANK(NW73),"",IF(ISBLANK(VLOOKUP(NW73,role!A:E,2,FALSE)),"",VLOOKUP(NW73,role!A:E,2,FALSE)))</f>
        <v/>
      </c>
      <c r="NY73" s="33" t="str">
        <f>IF(ISBLANK(NW73),"",IF(ISBLANK(VLOOKUP(NW73,role!A:E,3,FALSE)),"",VLOOKUP(NW73,role!A:E,3,FALSE)))</f>
        <v/>
      </c>
      <c r="NZ73" s="33" t="str">
        <f>IF(ISBLANK(NW73),"",IF(ISBLANK(VLOOKUP(NW73,role!A:E,4,FALSE)),"",VLOOKUP(NW73,role!A:E,4,FALSE)))</f>
        <v/>
      </c>
      <c r="OA73" s="33" t="str">
        <f>IF(ISBLANK(NW73),"",IF(ISBLANK(VLOOKUP(NW73,role!A:E,5,FALSE)),"",VLOOKUP(NW73,role!A:E,5,FALSE)))</f>
        <v/>
      </c>
      <c r="OG73" s="34"/>
      <c r="OJ73" s="41"/>
      <c r="OL73" s="33" t="str">
        <f t="shared" si="274"/>
        <v/>
      </c>
      <c r="OM73" s="33" t="str">
        <f t="shared" si="275"/>
        <v/>
      </c>
      <c r="ON73" s="33" t="str">
        <f t="shared" si="276"/>
        <v/>
      </c>
      <c r="OP73" s="33" t="str">
        <f>IF(ISBLANK(OO73),"",IF(ISBLANK(VLOOKUP(OO73,role!A:E,2,FALSE)),"",VLOOKUP(OO73,role!A:E,2,FALSE)))</f>
        <v/>
      </c>
      <c r="OQ73" s="33" t="str">
        <f>IF(ISBLANK(OO73),"",IF(ISBLANK(VLOOKUP(OO73,role!A:E,3,FALSE)),"",VLOOKUP(OO73,role!A:E,3,FALSE)))</f>
        <v/>
      </c>
      <c r="OR73" s="33" t="str">
        <f>IF(ISBLANK(OO73),"",IF(ISBLANK(VLOOKUP(OO73,role!A:E,4,FALSE)),"",VLOOKUP(OO73,role!A:E,4,FALSE)))</f>
        <v/>
      </c>
      <c r="OS73" s="33" t="str">
        <f>IF(ISBLANK(OO73),"",IF(ISBLANK(VLOOKUP(OO73,role!A:E,5,FALSE)),"",VLOOKUP(OO73,role!A:E,5,FALSE)))</f>
        <v/>
      </c>
      <c r="OY73" s="34"/>
      <c r="PB73" s="34"/>
      <c r="PC73" s="35"/>
      <c r="PD73" s="36" t="str">
        <f t="shared" si="277"/>
        <v/>
      </c>
      <c r="PF73" s="33" t="str">
        <f>IF(ISBLANK(PE73),"",IF(ISBLANK(VLOOKUP(PE73,role!A:E,2,FALSE)),"",VLOOKUP(PE73,role!A:E,2,FALSE)))</f>
        <v/>
      </c>
      <c r="PG73" s="33" t="str">
        <f>IF(ISBLANK(PE73),"",IF(ISBLANK(VLOOKUP(PE73,role!A:E,3,FALSE)),"",VLOOKUP(PE73,role!A:E,3,FALSE)))</f>
        <v/>
      </c>
      <c r="PH73" s="33" t="str">
        <f>IF(ISBLANK(PE73),"",IF(ISBLANK(VLOOKUP(PE73,role!A:E,4,FALSE)),"",VLOOKUP(PE73,role!A:E,4,FALSE)))</f>
        <v/>
      </c>
      <c r="PI73" s="33" t="str">
        <f>IF(ISBLANK(PE73),"",IF(ISBLANK(VLOOKUP(PE73,role!A:E,5,FALSE)),"",VLOOKUP(PE73,role!A:E,5,FALSE)))</f>
        <v/>
      </c>
      <c r="PJ73" s="38"/>
      <c r="PK73" s="36" t="str">
        <f t="shared" si="278"/>
        <v/>
      </c>
      <c r="PM73" s="33" t="str">
        <f>IF(ISBLANK(PL73),"",IF(ISBLANK(VLOOKUP(PL73,role!A:E,2,FALSE)),"",VLOOKUP(PL73,role!A:E,2,FALSE)))</f>
        <v/>
      </c>
      <c r="PN73" s="33" t="str">
        <f>IF(ISBLANK(PL73),"",IF(ISBLANK(VLOOKUP(PL73,role!A:E,3,FALSE)),"",VLOOKUP(PL73,role!A:E,3,FALSE)))</f>
        <v/>
      </c>
      <c r="PO73" s="33" t="str">
        <f>IF(ISBLANK(PL73),"",IF(ISBLANK(VLOOKUP(PL73,role!A:E,4,FALSE)),"",VLOOKUP(PL73,role!A:E,4,FALSE)))</f>
        <v/>
      </c>
      <c r="PP73" s="33" t="str">
        <f>IF(ISBLANK(PL73),"",IF(ISBLANK(VLOOKUP(PL73,role!A:E,5,FALSE)),"",VLOOKUP(PL73,role!A:E,5,FALSE)))</f>
        <v/>
      </c>
      <c r="PQ73" s="38"/>
      <c r="PR73" s="36" t="str">
        <f t="shared" si="279"/>
        <v/>
      </c>
      <c r="PT73" s="33" t="str">
        <f>IF(ISBLANK(PS73),"",IF(ISBLANK(VLOOKUP(PS73,role!A:E,2,FALSE)),"",VLOOKUP(PS73,role!A:E,2,FALSE)))</f>
        <v/>
      </c>
      <c r="PU73" s="33" t="str">
        <f>IF(ISBLANK(PS73),"",IF(ISBLANK(VLOOKUP(PS73,role!A:E,3,FALSE)),"",VLOOKUP(PS73,role!A:E,3,FALSE)))</f>
        <v/>
      </c>
      <c r="PV73" s="33" t="str">
        <f>IF(ISBLANK(PS73),"",IF(ISBLANK(VLOOKUP(PS73,role!A:E,4,FALSE)),"",VLOOKUP(PS73,role!A:E,4,FALSE)))</f>
        <v/>
      </c>
      <c r="PW73" s="33" t="str">
        <f>IF(ISBLANK(PS73),"",IF(ISBLANK(VLOOKUP(PS73,role!A:E,5,FALSE)),"",VLOOKUP(PS73,role!A:E,5,FALSE)))</f>
        <v/>
      </c>
      <c r="PX73" s="38"/>
      <c r="PY73" s="36" t="str">
        <f t="shared" si="280"/>
        <v/>
      </c>
      <c r="QA73" s="33" t="str">
        <f>IF(ISBLANK(PZ73),"",IF(ISBLANK(VLOOKUP(PZ73,role!A:E,2,FALSE)),"",VLOOKUP(PZ73,role!A:E,2,FALSE)))</f>
        <v/>
      </c>
      <c r="QB73" s="33" t="str">
        <f>IF(ISBLANK(PZ73),"",IF(ISBLANK(VLOOKUP(PZ73,role!A:E,3,FALSE)),"",VLOOKUP(PZ73,role!A:E,3,FALSE)))</f>
        <v/>
      </c>
      <c r="QC73" s="33" t="str">
        <f>IF(ISBLANK(PZ73),"",IF(ISBLANK(VLOOKUP(PZ73,role!A:E,4,FALSE)),"",VLOOKUP(PZ73,role!A:E,4,FALSE)))</f>
        <v/>
      </c>
      <c r="QD73" s="33" t="str">
        <f>IF(ISBLANK(PZ73),"",IF(ISBLANK(VLOOKUP(PZ73,role!A:E,5,FALSE)),"",VLOOKUP(PZ73,role!A:E,5,FALSE)))</f>
        <v/>
      </c>
      <c r="QE73" s="38"/>
      <c r="QF73" s="36" t="str">
        <f t="shared" si="281"/>
        <v/>
      </c>
      <c r="QH73" s="33" t="str">
        <f>IF(ISBLANK(QG73),"",IF(ISBLANK(VLOOKUP(QG73,role!A:E,2,FALSE)),"",VLOOKUP(QG73,role!A:E,2,FALSE)))</f>
        <v/>
      </c>
      <c r="QI73" s="33" t="str">
        <f>IF(ISBLANK(QG73),"",IF(ISBLANK(VLOOKUP(QG73,role!A:E,3,FALSE)),"",VLOOKUP(QG73,role!A:E,3,FALSE)))</f>
        <v/>
      </c>
      <c r="QJ73" s="33" t="str">
        <f>IF(ISBLANK(QG73),"",IF(ISBLANK(VLOOKUP(QG73,role!A:E,4,FALSE)),"",VLOOKUP(QG73,role!A:E,4,FALSE)))</f>
        <v/>
      </c>
      <c r="QK73" s="33" t="str">
        <f>IF(ISBLANK(QG73),"",IF(ISBLANK(VLOOKUP(QG73,role!A:E,5,FALSE)),"",VLOOKUP(QG73,role!A:E,5,FALSE)))</f>
        <v/>
      </c>
      <c r="QL73" s="34"/>
      <c r="QM73" s="38"/>
      <c r="QN73" s="36" t="str">
        <f t="shared" si="282"/>
        <v/>
      </c>
      <c r="QP73" s="33" t="str">
        <f>IF(ISBLANK(QO73),"",IF(ISBLANK(VLOOKUP(QO73,role!A:E,2,FALSE)),"",VLOOKUP(QO73,role!A:E,2,FALSE)))</f>
        <v/>
      </c>
      <c r="QQ73" s="33" t="str">
        <f>IF(ISBLANK(QO73),"",IF(ISBLANK(VLOOKUP(QO73,role!A:E,3,FALSE)),"",VLOOKUP(QO73,role!A:E,3,FALSE)))</f>
        <v/>
      </c>
      <c r="QR73" s="33" t="str">
        <f>IF(ISBLANK(QO73),"",IF(ISBLANK(VLOOKUP(QO73,role!A:E,4,FALSE)),"",VLOOKUP(QO73,role!A:E,4,FALSE)))</f>
        <v/>
      </c>
      <c r="QS73" s="33" t="str">
        <f>IF(ISBLANK(QO73),"",IF(ISBLANK(VLOOKUP(QO73,role!A:E,5,FALSE)),"",VLOOKUP(QO73,role!A:E,5,FALSE)))</f>
        <v/>
      </c>
      <c r="QT73" s="38"/>
      <c r="QU73" s="36" t="str">
        <f t="shared" si="283"/>
        <v/>
      </c>
      <c r="QW73" s="33" t="str">
        <f>IF(ISBLANK(QV73),"",IF(ISBLANK(VLOOKUP(QV73,role!A:E,2,FALSE)),"",VLOOKUP(QV73,role!A:E,2,FALSE)))</f>
        <v/>
      </c>
      <c r="QX73" s="33" t="str">
        <f>IF(ISBLANK(QV73),"",IF(ISBLANK(VLOOKUP(QV73,role!A:E,3,FALSE)),"",VLOOKUP(QV73,role!A:E,3,FALSE)))</f>
        <v/>
      </c>
      <c r="QY73" s="33" t="str">
        <f>IF(ISBLANK(QV73),"",IF(ISBLANK(VLOOKUP(QV73,role!A:E,4,FALSE)),"",VLOOKUP(QV73,role!A:E,4,FALSE)))</f>
        <v/>
      </c>
      <c r="QZ73" s="33" t="str">
        <f>IF(ISBLANK(QV73),"",IF(ISBLANK(VLOOKUP(QV73,role!A:E,5,FALSE)),"",VLOOKUP(QV73,role!A:E,5,FALSE)))</f>
        <v/>
      </c>
      <c r="RA73" s="38"/>
      <c r="RB73" s="36" t="str">
        <f t="shared" si="284"/>
        <v/>
      </c>
      <c r="RD73" s="33" t="str">
        <f>IF(ISBLANK(RC73),"",IF(ISBLANK(VLOOKUP(RC73,role!A:E,2,FALSE)),"",VLOOKUP(RC73,role!A:E,2,FALSE)))</f>
        <v/>
      </c>
      <c r="RE73" s="33" t="str">
        <f>IF(ISBLANK(RC73),"",IF(ISBLANK(VLOOKUP(RC73,role!A:E,3,FALSE)),"",VLOOKUP(RC73,role!A:E,3,FALSE)))</f>
        <v/>
      </c>
      <c r="RF73" s="33" t="str">
        <f>IF(ISBLANK(RC73),"",IF(ISBLANK(VLOOKUP(RC73,role!A:E,4,FALSE)),"",VLOOKUP(RC73,role!A:E,4,FALSE)))</f>
        <v/>
      </c>
      <c r="RG73" s="33" t="str">
        <f>IF(ISBLANK(RC73),"",IF(ISBLANK(VLOOKUP(RC73,role!A:E,5,FALSE)),"",VLOOKUP(RC73,role!A:E,5,FALSE)))</f>
        <v/>
      </c>
      <c r="RH73" s="38"/>
      <c r="RI73" s="36" t="str">
        <f t="shared" si="285"/>
        <v/>
      </c>
      <c r="RK73" s="33" t="str">
        <f>IF(ISBLANK(RJ73),"",IF(ISBLANK(VLOOKUP(RJ73,role!A:E,2,FALSE)),"",VLOOKUP(RJ73,role!A:E,2,FALSE)))</f>
        <v/>
      </c>
      <c r="RL73" s="33" t="str">
        <f>IF(ISBLANK(RJ73),"",IF(ISBLANK(VLOOKUP(RJ73,role!A:E,3,FALSE)),"",VLOOKUP(RJ73,role!A:E,3,FALSE)))</f>
        <v/>
      </c>
      <c r="RM73" s="33" t="str">
        <f>IF(ISBLANK(RJ73),"",IF(ISBLANK(VLOOKUP(RJ73,role!A:E,4,FALSE)),"",VLOOKUP(RJ73,role!A:E,4,FALSE)))</f>
        <v/>
      </c>
      <c r="RN73" s="33" t="str">
        <f>IF(ISBLANK(RJ73),"",IF(ISBLANK(VLOOKUP(RJ73,role!A:E,5,FALSE)),"",VLOOKUP(RJ73,role!A:E,5,FALSE)))</f>
        <v/>
      </c>
      <c r="RO73" s="38"/>
      <c r="RP73" s="36" t="str">
        <f t="shared" si="286"/>
        <v/>
      </c>
      <c r="RR73" s="33" t="str">
        <f t="shared" si="287"/>
        <v/>
      </c>
      <c r="RS73" s="33" t="str">
        <f t="shared" si="288"/>
        <v/>
      </c>
      <c r="RT73" s="33" t="str">
        <f t="shared" si="289"/>
        <v/>
      </c>
      <c r="RU73" s="33" t="str">
        <f t="shared" si="290"/>
        <v/>
      </c>
      <c r="RV73" s="34"/>
      <c r="RW73" s="35"/>
      <c r="RY73" s="33" t="str">
        <f t="shared" si="291"/>
        <v/>
      </c>
      <c r="RZ73" s="41"/>
      <c r="SA73" s="33" t="str">
        <f t="shared" si="292"/>
        <v/>
      </c>
      <c r="SC73" s="33" t="str">
        <f t="shared" si="293"/>
        <v/>
      </c>
      <c r="SE73" s="33" t="str">
        <f t="shared" si="294"/>
        <v/>
      </c>
      <c r="SG73" s="33" t="str">
        <f t="shared" si="295"/>
        <v/>
      </c>
      <c r="SI73" s="33" t="str">
        <f t="shared" si="296"/>
        <v/>
      </c>
      <c r="SK73" s="33" t="str">
        <f t="shared" si="297"/>
        <v/>
      </c>
      <c r="SM73" s="33" t="str">
        <f t="shared" si="298"/>
        <v/>
      </c>
      <c r="SO73" s="33" t="str">
        <f t="shared" si="299"/>
        <v/>
      </c>
      <c r="SQ73" s="33" t="str">
        <f t="shared" si="300"/>
        <v/>
      </c>
      <c r="SS73" s="33" t="str">
        <f t="shared" si="301"/>
        <v/>
      </c>
      <c r="ST73" s="34"/>
      <c r="SV73" s="33" t="str">
        <f t="shared" si="302"/>
        <v/>
      </c>
      <c r="SX73" s="33" t="str">
        <f t="shared" si="303"/>
        <v/>
      </c>
      <c r="SZ73" s="33" t="str">
        <f t="shared" si="304"/>
        <v/>
      </c>
      <c r="TB73" s="33" t="str">
        <f t="shared" si="305"/>
        <v/>
      </c>
      <c r="TD73" s="33" t="str">
        <f t="shared" si="306"/>
        <v/>
      </c>
      <c r="TE73" s="34"/>
      <c r="TG73" s="33" t="str">
        <f t="shared" si="307"/>
        <v/>
      </c>
      <c r="TI73" s="33" t="str">
        <f t="shared" si="308"/>
        <v/>
      </c>
      <c r="TK73" s="33" t="str">
        <f t="shared" si="309"/>
        <v/>
      </c>
      <c r="TM73" s="33" t="str">
        <f t="shared" si="310"/>
        <v/>
      </c>
      <c r="TO73" s="33" t="str">
        <f t="shared" si="311"/>
        <v/>
      </c>
      <c r="TP73" s="34"/>
      <c r="TR73" s="33" t="str">
        <f t="shared" si="312"/>
        <v/>
      </c>
      <c r="TT73" s="33" t="str">
        <f t="shared" si="313"/>
        <v/>
      </c>
      <c r="TV73" s="33" t="str">
        <f t="shared" si="314"/>
        <v/>
      </c>
      <c r="TX73" s="33" t="str">
        <f t="shared" si="315"/>
        <v/>
      </c>
      <c r="TZ73" s="33" t="str">
        <f t="shared" si="316"/>
        <v/>
      </c>
      <c r="UA73" s="34"/>
      <c r="UC73" s="33" t="str">
        <f t="shared" si="317"/>
        <v/>
      </c>
      <c r="UE73" s="33" t="str">
        <f t="shared" si="318"/>
        <v/>
      </c>
      <c r="UG73" s="33" t="str">
        <f t="shared" si="319"/>
        <v/>
      </c>
      <c r="UI73" s="33" t="str">
        <f t="shared" si="320"/>
        <v/>
      </c>
      <c r="UK73" s="33" t="str">
        <f t="shared" si="321"/>
        <v/>
      </c>
      <c r="UL73" s="34"/>
      <c r="UN73" s="33" t="str">
        <f t="shared" si="322"/>
        <v/>
      </c>
      <c r="UO73" s="33" t="str">
        <f t="shared" si="323"/>
        <v/>
      </c>
      <c r="UQ73" s="33" t="str">
        <f t="shared" si="324"/>
        <v/>
      </c>
      <c r="UR73" s="33" t="str">
        <f t="shared" si="325"/>
        <v/>
      </c>
      <c r="UT73" s="33" t="str">
        <f t="shared" si="326"/>
        <v/>
      </c>
      <c r="UU73" s="33" t="str">
        <f t="shared" si="327"/>
        <v/>
      </c>
      <c r="UW73" s="33" t="str">
        <f t="shared" si="328"/>
        <v/>
      </c>
      <c r="UX73" s="33" t="str">
        <f t="shared" si="329"/>
        <v/>
      </c>
      <c r="UZ73" s="33" t="str">
        <f t="shared" si="330"/>
        <v/>
      </c>
      <c r="VA73" s="33" t="str">
        <f t="shared" si="331"/>
        <v/>
      </c>
      <c r="VB73" s="37"/>
      <c r="VC73" s="35"/>
      <c r="VD73" s="36" t="str">
        <f t="shared" si="332"/>
        <v/>
      </c>
      <c r="VE73" s="36" t="str">
        <f t="shared" si="333"/>
        <v/>
      </c>
      <c r="VG73" s="36" t="str">
        <f t="shared" si="334"/>
        <v/>
      </c>
      <c r="VH73" s="36" t="str">
        <f t="shared" si="335"/>
        <v/>
      </c>
      <c r="VJ73" s="36" t="str">
        <f t="shared" si="336"/>
        <v/>
      </c>
      <c r="VK73" s="36" t="str">
        <f t="shared" si="337"/>
        <v/>
      </c>
      <c r="VM73" s="36" t="str">
        <f t="shared" si="338"/>
        <v/>
      </c>
      <c r="VN73" s="36" t="str">
        <f t="shared" si="339"/>
        <v/>
      </c>
      <c r="VP73" s="36" t="str">
        <f t="shared" si="340"/>
        <v/>
      </c>
      <c r="VQ73" s="36" t="str">
        <f t="shared" si="341"/>
        <v/>
      </c>
      <c r="VR73" s="34"/>
      <c r="VT73" s="36" t="str">
        <f t="shared" si="342"/>
        <v/>
      </c>
      <c r="VU73" s="36" t="str">
        <f t="shared" si="343"/>
        <v/>
      </c>
      <c r="VW73" s="36" t="str">
        <f t="shared" si="344"/>
        <v/>
      </c>
      <c r="VX73" s="36" t="str">
        <f t="shared" si="345"/>
        <v/>
      </c>
      <c r="VZ73" s="36" t="str">
        <f t="shared" si="346"/>
        <v/>
      </c>
      <c r="WA73" s="36" t="str">
        <f t="shared" si="347"/>
        <v/>
      </c>
      <c r="WC73" s="36" t="str">
        <f t="shared" si="348"/>
        <v/>
      </c>
      <c r="WD73" s="36" t="str">
        <f t="shared" si="349"/>
        <v/>
      </c>
      <c r="WF73" s="36" t="str">
        <f t="shared" si="350"/>
        <v/>
      </c>
      <c r="WG73" s="36" t="str">
        <f t="shared" si="351"/>
        <v/>
      </c>
      <c r="WH73" s="34"/>
      <c r="WK73" s="33" t="str">
        <f t="shared" si="352"/>
        <v/>
      </c>
      <c r="WL73" s="35"/>
      <c r="WM73" s="38"/>
      <c r="WN73" s="36" t="str">
        <f t="shared" si="353"/>
        <v/>
      </c>
      <c r="WO73" s="33" t="str">
        <f t="shared" si="354"/>
        <v/>
      </c>
      <c r="WR73" s="36" t="str">
        <f t="shared" si="355"/>
        <v/>
      </c>
      <c r="WS73" s="33" t="str">
        <f t="shared" si="356"/>
        <v/>
      </c>
      <c r="WV73" s="36" t="str">
        <f t="shared" si="357"/>
        <v/>
      </c>
      <c r="WW73" s="33" t="str">
        <f t="shared" si="358"/>
        <v/>
      </c>
      <c r="WZ73" s="36" t="str">
        <f t="shared" si="359"/>
        <v/>
      </c>
      <c r="XA73" s="33" t="str">
        <f t="shared" si="360"/>
        <v/>
      </c>
      <c r="XB73" s="33"/>
      <c r="XD73" s="36" t="str">
        <f t="shared" si="361"/>
        <v/>
      </c>
      <c r="XE73" s="33" t="str">
        <f t="shared" si="362"/>
        <v/>
      </c>
      <c r="XF73" s="39"/>
      <c r="XG73" s="33" t="str">
        <f t="shared" si="363"/>
        <v/>
      </c>
      <c r="XH73" s="33" t="str">
        <f t="shared" si="364"/>
        <v/>
      </c>
      <c r="XI73" s="33" t="str">
        <f t="shared" si="365"/>
        <v/>
      </c>
      <c r="XJ73" s="33" t="str">
        <f t="shared" si="366"/>
        <v/>
      </c>
      <c r="XK73" s="33" t="str">
        <f t="shared" si="367"/>
        <v/>
      </c>
      <c r="XL73" s="33" t="str">
        <f t="shared" si="368"/>
        <v/>
      </c>
      <c r="XM73" s="33" t="str">
        <f t="shared" si="369"/>
        <v/>
      </c>
      <c r="XN73" s="33" t="str">
        <f t="shared" si="370"/>
        <v/>
      </c>
      <c r="XO73" s="33" t="str">
        <f t="shared" si="371"/>
        <v/>
      </c>
    </row>
    <row r="74" spans="3:639" s="32" customFormat="1" x14ac:dyDescent="0.25">
      <c r="C74" s="33" t="str">
        <f t="shared" si="196"/>
        <v/>
      </c>
      <c r="E74" s="32" t="str">
        <f t="shared" si="197"/>
        <v/>
      </c>
      <c r="F74" s="33" t="str">
        <f t="shared" si="198"/>
        <v/>
      </c>
      <c r="G74" s="33" t="str">
        <f t="shared" si="199"/>
        <v/>
      </c>
      <c r="J74" s="33" t="str">
        <f t="shared" si="200"/>
        <v/>
      </c>
      <c r="K74" s="33" t="str">
        <f t="shared" si="201"/>
        <v/>
      </c>
      <c r="L74" s="33" t="str">
        <f t="shared" si="202"/>
        <v/>
      </c>
      <c r="N74" s="33" t="str">
        <f t="shared" si="203"/>
        <v/>
      </c>
      <c r="O74" s="33" t="str">
        <f t="shared" si="204"/>
        <v/>
      </c>
      <c r="Q74" s="33" t="str">
        <f t="shared" si="205"/>
        <v/>
      </c>
      <c r="R74" s="33" t="str">
        <f t="shared" si="206"/>
        <v/>
      </c>
      <c r="S74" s="33"/>
      <c r="T74" s="33"/>
      <c r="U74" s="33" t="str">
        <f t="shared" si="207"/>
        <v/>
      </c>
      <c r="V74" s="33" t="str">
        <f t="shared" si="208"/>
        <v/>
      </c>
      <c r="W74" s="33"/>
      <c r="Y74" s="33" t="str">
        <f>IF(ISBLANK(X74),"",VLOOKUP(X74,resource_type!A:C,3,FALSE))</f>
        <v/>
      </c>
      <c r="Z74" s="33" t="str">
        <f>IF(ISBLANK(X74),"",VLOOKUP(X74,resource_type!A:C,2,FALSE))</f>
        <v/>
      </c>
      <c r="AA74" s="33" t="str">
        <f t="shared" si="209"/>
        <v/>
      </c>
      <c r="AB74" s="33" t="str">
        <f t="shared" si="210"/>
        <v/>
      </c>
      <c r="AD74" s="33" t="str">
        <f>IF(ISBLANK(AC74),"",VLOOKUP(AC74,resource_type!A:C,3,FALSE))</f>
        <v/>
      </c>
      <c r="AF74" s="33" t="str">
        <f>IF(ISBLANK(AE74),"",VLOOKUP(AE74,resource_type!A:C,3,FALSE))</f>
        <v/>
      </c>
      <c r="AG74" s="34"/>
      <c r="AI74" s="33" t="str">
        <f t="shared" si="211"/>
        <v/>
      </c>
      <c r="AK74" s="33" t="str">
        <f t="shared" si="212"/>
        <v/>
      </c>
      <c r="AM74" s="33" t="str">
        <f t="shared" si="213"/>
        <v/>
      </c>
      <c r="AO74" s="33" t="str">
        <f t="shared" si="214"/>
        <v/>
      </c>
      <c r="AP74" s="54"/>
      <c r="AQ74" s="35"/>
      <c r="AR74" s="36" t="str">
        <f t="shared" si="215"/>
        <v/>
      </c>
      <c r="AS74" s="36" t="str">
        <f t="shared" si="216"/>
        <v/>
      </c>
      <c r="AT74" s="35"/>
      <c r="AV74" s="33" t="str">
        <f t="shared" si="217"/>
        <v/>
      </c>
      <c r="AW74" s="33" t="str">
        <f t="shared" si="218"/>
        <v/>
      </c>
      <c r="AX74" s="33" t="str">
        <f t="shared" si="219"/>
        <v/>
      </c>
      <c r="AZ74" s="33" t="str">
        <f>IF(ISBLANK(AY74),"",IF(ISBLANK(VLOOKUP(AY74,role!A:E,2,FALSE)),"",VLOOKUP(AY74,role!A:E,2,FALSE)))</f>
        <v/>
      </c>
      <c r="BA74" s="33" t="str">
        <f>IF(ISBLANK(AY74),"",IF(ISBLANK(VLOOKUP(AY74,role!A:E,3,FALSE)),"",VLOOKUP(AY74,role!A:E,3,FALSE)))</f>
        <v/>
      </c>
      <c r="BB74" s="33" t="str">
        <f>IF(ISBLANK(AY74),"",IF(ISBLANK(VLOOKUP(AY74,role!A:E,4,FALSE)),"",VLOOKUP(AY74,role!A:E,4,FALSE)))</f>
        <v/>
      </c>
      <c r="BC74" s="33" t="str">
        <f>IF(ISBLANK(AY74),"",IF(ISBLANK(VLOOKUP(AY74,role!A:E,5,FALSE)),"",VLOOKUP(AY74,role!A:E,5,FALSE)))</f>
        <v/>
      </c>
      <c r="BE74" s="33" t="str">
        <f>IF(ISBLANK(BD74),"",IF(ISBLANK(VLOOKUP(BD74,role!A:E,2,FALSE)),"",VLOOKUP(BD74,role!A:E,2,FALSE)))</f>
        <v/>
      </c>
      <c r="BF74" s="33" t="str">
        <f>IF(ISBLANK(BD74),"",IF(ISBLANK(VLOOKUP(BD74,role!A:E,3,FALSE)),"",VLOOKUP(BD74,role!A:E,3,FALSE)))</f>
        <v/>
      </c>
      <c r="BG74" s="33" t="str">
        <f>IF(ISBLANK(BD74),"",IF(ISBLANK(VLOOKUP(BD74,role!A:E,4,FALSE)),"",VLOOKUP(BD74,role!A:E,4,FALSE)))</f>
        <v/>
      </c>
      <c r="BH74" s="33" t="str">
        <f>IF(ISBLANK(BD74),"",IF(ISBLANK(VLOOKUP(BD74,role!A:E,5,FALSE)),"",VLOOKUP(BD74,role!A:E,5,FALSE)))</f>
        <v/>
      </c>
      <c r="BN74" s="34"/>
      <c r="BQ74" s="41"/>
      <c r="BS74" s="33" t="str">
        <f t="shared" si="220"/>
        <v/>
      </c>
      <c r="BT74" s="33" t="str">
        <f t="shared" si="221"/>
        <v/>
      </c>
      <c r="BU74" s="33" t="str">
        <f t="shared" si="222"/>
        <v/>
      </c>
      <c r="BW74" s="33" t="str">
        <f>IF(ISBLANK(BV74),"",IF(ISBLANK(VLOOKUP(BV74,role!A:E,2,FALSE)),"",VLOOKUP(BV74,role!A:E,2,FALSE)))</f>
        <v/>
      </c>
      <c r="BX74" s="33" t="str">
        <f>IF(ISBLANK(BV74),"",IF(ISBLANK(VLOOKUP(BV74,role!A:E,3,FALSE)),"",VLOOKUP(BV74,role!A:E,3,FALSE)))</f>
        <v/>
      </c>
      <c r="BY74" s="33" t="str">
        <f>IF(ISBLANK(BV74),"",IF(ISBLANK(VLOOKUP(BV74,role!A:E,4,FALSE)),"",VLOOKUP(BV74,role!A:E,4,FALSE)))</f>
        <v/>
      </c>
      <c r="BZ74" s="33" t="str">
        <f>IF(ISBLANK(BV74),"",IF(ISBLANK(VLOOKUP(BV74,role!A:E,5,FALSE)),"",VLOOKUP(BV74,role!A:E,5,FALSE)))</f>
        <v/>
      </c>
      <c r="CB74" s="33" t="str">
        <f>IF(ISBLANK(CA74),"",IF(ISBLANK(VLOOKUP(CA74,role!A:E,2,FALSE)),"",VLOOKUP(CA74,role!A:E,2,FALSE)))</f>
        <v/>
      </c>
      <c r="CC74" s="33" t="str">
        <f>IF(ISBLANK(CA74),"",IF(ISBLANK(VLOOKUP(CA74,role!A:E,3,FALSE)),"",VLOOKUP(CA74,role!A:E,3,FALSE)))</f>
        <v/>
      </c>
      <c r="CD74" s="33" t="str">
        <f>IF(ISBLANK(CA74),"",IF(ISBLANK(VLOOKUP(CA74,role!A:E,4,FALSE)),"",VLOOKUP(CA74,role!A:E,4,FALSE)))</f>
        <v/>
      </c>
      <c r="CE74" s="33" t="str">
        <f>IF(ISBLANK(CA74),"",IF(ISBLANK(VLOOKUP(CA74,role!A:E,5,FALSE)),"",VLOOKUP(CA74,role!A:E,5,FALSE)))</f>
        <v/>
      </c>
      <c r="CK74" s="34"/>
      <c r="CN74" s="41"/>
      <c r="CP74" s="33" t="str">
        <f t="shared" si="223"/>
        <v/>
      </c>
      <c r="CQ74" s="33" t="str">
        <f t="shared" si="224"/>
        <v/>
      </c>
      <c r="CR74" s="33" t="str">
        <f t="shared" si="225"/>
        <v/>
      </c>
      <c r="CT74" s="33" t="str">
        <f>IF(ISBLANK(CS74),"",IF(ISBLANK(VLOOKUP(CS74,role!A:E,2,FALSE)),"",VLOOKUP(CS74,role!A:E,2,FALSE)))</f>
        <v/>
      </c>
      <c r="CU74" s="33" t="str">
        <f>IF(ISBLANK(CS74),"",IF(ISBLANK(VLOOKUP(CS74,role!A:E,3,FALSE)),"",VLOOKUP(CS74,role!A:E,3,FALSE)))</f>
        <v/>
      </c>
      <c r="CV74" s="33" t="str">
        <f>IF(ISBLANK(CS74),"",IF(ISBLANK(VLOOKUP(CS74,role!A:E,4,FALSE)),"",VLOOKUP(CS74,role!A:E,4,FALSE)))</f>
        <v/>
      </c>
      <c r="CW74" s="33" t="str">
        <f>IF(ISBLANK(CS74),"",IF(ISBLANK(VLOOKUP(CS74,role!A:E,5,FALSE)),"",VLOOKUP(CS74,role!A:E,5,FALSE)))</f>
        <v/>
      </c>
      <c r="DC74" s="34"/>
      <c r="DF74" s="41"/>
      <c r="DH74" s="33" t="str">
        <f t="shared" si="226"/>
        <v/>
      </c>
      <c r="DI74" s="33" t="str">
        <f t="shared" si="227"/>
        <v/>
      </c>
      <c r="DJ74" s="33" t="str">
        <f t="shared" si="228"/>
        <v/>
      </c>
      <c r="DL74" s="33" t="str">
        <f>IF(ISBLANK(DK74),"",IF(ISBLANK(VLOOKUP(DK74,role!A:E,2,FALSE)),"",VLOOKUP(DK74,role!A:E,2,FALSE)))</f>
        <v/>
      </c>
      <c r="DM74" s="33" t="str">
        <f>IF(ISBLANK(DK74),"",IF(ISBLANK(VLOOKUP(DK74,role!A:E,3,FALSE)),"",VLOOKUP(DK74,role!A:E,3,FALSE)))</f>
        <v/>
      </c>
      <c r="DN74" s="33" t="str">
        <f>IF(ISBLANK(DK74),"",IF(ISBLANK(VLOOKUP(DK74,role!A:E,4,FALSE)),"",VLOOKUP(DK74,role!A:E,4,FALSE)))</f>
        <v/>
      </c>
      <c r="DO74" s="33" t="str">
        <f>IF(ISBLANK(DK74),"",IF(ISBLANK(VLOOKUP(DK74,role!A:E,5,FALSE)),"",VLOOKUP(DK74,role!A:E,5,FALSE)))</f>
        <v/>
      </c>
      <c r="DU74" s="34"/>
      <c r="DX74" s="41"/>
      <c r="DZ74" s="33" t="str">
        <f t="shared" si="229"/>
        <v/>
      </c>
      <c r="EA74" s="33" t="str">
        <f t="shared" si="230"/>
        <v/>
      </c>
      <c r="EB74" s="33" t="str">
        <f t="shared" si="231"/>
        <v/>
      </c>
      <c r="ED74" s="33" t="str">
        <f>IF(ISBLANK(EC74),"",VLOOKUP(EC74,role!A:E,2,FALSE))</f>
        <v/>
      </c>
      <c r="EE74" s="33" t="str">
        <f>IF(ISBLANK(EC74),"",IF(ISBLANK(VLOOKUP(EC74,role!A:E,3,FALSE)),"",VLOOKUP(EC74,role!A:E,3,FALSE)))</f>
        <v/>
      </c>
      <c r="EF74" s="33" t="str">
        <f>IF(ISBLANK(EC74),"",IF(ISBLANK(VLOOKUP(EC74,role!A:E,4,FALSE)),"",VLOOKUP(EC74,role!A:E,4,FALSE)))</f>
        <v/>
      </c>
      <c r="EG74" s="33" t="str">
        <f>IF(ISBLANK(EC74),"",IF(ISBLANK(VLOOKUP(EC74,role!A:E,5,FALSE)),"",VLOOKUP(EC74,role!A:E,5,FALSE)))</f>
        <v/>
      </c>
      <c r="EM74" s="34"/>
      <c r="EP74" s="34"/>
      <c r="ES74" s="33" t="str">
        <f t="shared" si="232"/>
        <v/>
      </c>
      <c r="ET74" s="33" t="str">
        <f t="shared" si="233"/>
        <v/>
      </c>
      <c r="EU74" s="33" t="str">
        <f t="shared" si="234"/>
        <v/>
      </c>
      <c r="EW74" s="33" t="str">
        <f>IF(ISBLANK(EV74),"",IF(ISBLANK(VLOOKUP(EV74,role!A:E,2,FALSE)),"",VLOOKUP(EV74,role!A:E,2,FALSE)))</f>
        <v/>
      </c>
      <c r="EX74" s="33" t="str">
        <f>IF(ISBLANK(EV74),"",IF(ISBLANK(VLOOKUP(EV74,role!A:E,3,FALSE)),"",VLOOKUP(EV74,role!A:E,3,FALSE)))</f>
        <v/>
      </c>
      <c r="EY74" s="33" t="str">
        <f>IF(ISBLANK(EV74),"",IF(ISBLANK(VLOOKUP(EV74,role!A:E,4,FALSE)),"",VLOOKUP(EV74,role!A:E,4,FALSE)))</f>
        <v/>
      </c>
      <c r="EZ74" s="33" t="str">
        <f>IF(ISBLANK(EV74),"",IF(ISBLANK(VLOOKUP(EV74,role!A:E,5,FALSE)),"",VLOOKUP(EV74,role!A:E,5,FALSE)))</f>
        <v/>
      </c>
      <c r="FF74" s="34"/>
      <c r="FI74" s="41"/>
      <c r="FK74" s="33" t="str">
        <f t="shared" si="235"/>
        <v/>
      </c>
      <c r="FL74" s="33" t="str">
        <f t="shared" si="236"/>
        <v/>
      </c>
      <c r="FM74" s="33" t="str">
        <f t="shared" si="237"/>
        <v/>
      </c>
      <c r="FO74" s="33" t="str">
        <f>IF(ISBLANK(FN74),"",IF(ISBLANK(VLOOKUP(FN74,role!A:E,2,FALSE)),"",VLOOKUP(FN74,role!A:E,2,FALSE)))</f>
        <v/>
      </c>
      <c r="FP74" s="33" t="str">
        <f>IF(ISBLANK(FN74),"",IF(ISBLANK(VLOOKUP(FN74,role!A:E,3,FALSE)),"",VLOOKUP(FN74,role!A:E,3,FALSE)))</f>
        <v/>
      </c>
      <c r="FQ74" s="33" t="str">
        <f>IF(ISBLANK(FN74),"",IF(ISBLANK(VLOOKUP(FN74,role!A:E,4,FALSE)),"",VLOOKUP(FN74,role!A:E,4,FALSE)))</f>
        <v/>
      </c>
      <c r="FR74" s="33" t="str">
        <f>IF(ISBLANK(FN74),"",IF(ISBLANK(VLOOKUP(FN74,role!A:E,5,FALSE)),"",VLOOKUP(FN74,role!A:E,5,FALSE)))</f>
        <v/>
      </c>
      <c r="FX74" s="34"/>
      <c r="GA74" s="41"/>
      <c r="GC74" s="33" t="str">
        <f t="shared" si="238"/>
        <v/>
      </c>
      <c r="GD74" s="33" t="str">
        <f t="shared" si="239"/>
        <v/>
      </c>
      <c r="GE74" s="33" t="str">
        <f t="shared" si="240"/>
        <v/>
      </c>
      <c r="GG74" s="33" t="str">
        <f>IF(ISBLANK(GF74),"",IF(ISBLANK(VLOOKUP(GF74,role!A:E,2,FALSE)),"",VLOOKUP(GF74,role!A:E,2,FALSE)))</f>
        <v/>
      </c>
      <c r="GH74" s="33" t="str">
        <f>IF(ISBLANK(GF74),"",IF(ISBLANK(VLOOKUP(GF74,role!A:E,3,FALSE)),"",VLOOKUP(GF74,role!A:E,3,FALSE)))</f>
        <v/>
      </c>
      <c r="GI74" s="33" t="str">
        <f>IF(ISBLANK(GF74),"",IF(ISBLANK(VLOOKUP(GF74,role!A:E,4,FALSE)),"",VLOOKUP(GF74,role!A:E,4,FALSE)))</f>
        <v/>
      </c>
      <c r="GJ74" s="33" t="str">
        <f>IF(ISBLANK(GF74),"",IF(ISBLANK(VLOOKUP(GF74,role!A:E,5,FALSE)),"",VLOOKUP(GF74,role!A:E,5,FALSE)))</f>
        <v/>
      </c>
      <c r="GP74" s="34"/>
      <c r="GS74" s="41"/>
      <c r="GU74" s="33" t="str">
        <f t="shared" si="241"/>
        <v/>
      </c>
      <c r="GV74" s="33" t="str">
        <f t="shared" si="242"/>
        <v/>
      </c>
      <c r="GW74" s="33" t="str">
        <f t="shared" si="243"/>
        <v/>
      </c>
      <c r="GY74" s="33" t="str">
        <f>IF(ISBLANK(GX74),"",IF(ISBLANK(VLOOKUP(GX74,role!A:E,2,FALSE)),"",VLOOKUP(GX74,role!A:E,2,FALSE)))</f>
        <v/>
      </c>
      <c r="GZ74" s="33" t="str">
        <f>IF(ISBLANK(GX74),"",IF(ISBLANK(VLOOKUP(GX74,role!A:E,3,FALSE)),"",VLOOKUP(GX74,role!A:E,3,FALSE)))</f>
        <v/>
      </c>
      <c r="HA74" s="33" t="str">
        <f>IF(ISBLANK(GX74),"",IF(ISBLANK(VLOOKUP(GX74,role!A:E,4,FALSE)),"",VLOOKUP(GX74,role!A:E,4,FALSE)))</f>
        <v/>
      </c>
      <c r="HB74" s="33" t="str">
        <f>IF(ISBLANK(GX74),"",IF(ISBLANK(VLOOKUP(GX74,role!A:E,5,FALSE)),"",VLOOKUP(GX74,role!A:E,5,FALSE)))</f>
        <v/>
      </c>
      <c r="HH74" s="34"/>
      <c r="HK74" s="41"/>
      <c r="HM74" s="33" t="str">
        <f t="shared" si="244"/>
        <v/>
      </c>
      <c r="HN74" s="33" t="str">
        <f t="shared" si="245"/>
        <v/>
      </c>
      <c r="HO74" s="33" t="str">
        <f t="shared" si="246"/>
        <v/>
      </c>
      <c r="HQ74" s="33" t="str">
        <f>IF(ISBLANK(HP74),"",IF(ISBLANK(VLOOKUP(HP74,role!A:E,2,FALSE)),"",VLOOKUP(HP74,role!A:E,2,FALSE)))</f>
        <v/>
      </c>
      <c r="HR74" s="33" t="str">
        <f>IF(ISBLANK(HP74),"",IF(ISBLANK(VLOOKUP(HP74,role!A:E,3,FALSE)),"",VLOOKUP(HP74,role!A:E,3,FALSE)))</f>
        <v/>
      </c>
      <c r="HS74" s="33" t="str">
        <f>IF(ISBLANK(HP74),"",IF(ISBLANK(VLOOKUP(HP74,role!A:E,4,FALSE)),"",VLOOKUP(HP74,role!A:E,4,FALSE)))</f>
        <v/>
      </c>
      <c r="HT74" s="33" t="str">
        <f>IF(ISBLANK(HP74),"",IF(ISBLANK(VLOOKUP(HP74,role!A:E,5,FALSE)),"",VLOOKUP(HP74,role!A:E,5,FALSE)))</f>
        <v/>
      </c>
      <c r="HZ74" s="34"/>
      <c r="IC74" s="34"/>
      <c r="IF74" s="33" t="str">
        <f t="shared" si="247"/>
        <v/>
      </c>
      <c r="IG74" s="33" t="str">
        <f t="shared" si="248"/>
        <v/>
      </c>
      <c r="IH74" s="33" t="str">
        <f t="shared" si="249"/>
        <v/>
      </c>
      <c r="IJ74" s="33" t="str">
        <f>IF(ISBLANK(II74),"",IF(ISBLANK(VLOOKUP(II74,role!A:E,2,FALSE)),"",VLOOKUP(II74,role!A:E,2,FALSE)))</f>
        <v/>
      </c>
      <c r="IK74" s="33" t="str">
        <f>IF(ISBLANK(II74),"",IF(ISBLANK(VLOOKUP(II74,role!A:E,3,FALSE)),"",VLOOKUP(II74,role!A:E,3,FALSE)))</f>
        <v/>
      </c>
      <c r="IL74" s="33" t="str">
        <f>IF(ISBLANK(II74),"",IF(ISBLANK(VLOOKUP(II74,role!A:E,4,FALSE)),"",VLOOKUP(II74,role!A:E,4,FALSE)))</f>
        <v/>
      </c>
      <c r="IM74" s="33" t="str">
        <f>IF(ISBLANK(II74),"",IF(ISBLANK(VLOOKUP(II74,role!A:E,5,FALSE)),"",VLOOKUP(II74,role!A:E,5,FALSE)))</f>
        <v/>
      </c>
      <c r="IS74" s="34"/>
      <c r="IV74" s="41"/>
      <c r="IX74" s="33" t="str">
        <f t="shared" si="250"/>
        <v/>
      </c>
      <c r="IY74" s="33" t="str">
        <f t="shared" si="251"/>
        <v/>
      </c>
      <c r="IZ74" s="33" t="str">
        <f t="shared" si="252"/>
        <v/>
      </c>
      <c r="JB74" s="33" t="str">
        <f>IF(ISBLANK(JA74),"",IF(ISBLANK(VLOOKUP(JA74,role!A:E,2,FALSE)),"",VLOOKUP(JA74,role!A:E,2,FALSE)))</f>
        <v/>
      </c>
      <c r="JC74" s="33" t="str">
        <f>IF(ISBLANK(JA74),"",IF(ISBLANK(VLOOKUP(JA74,role!A:E,3,FALSE)),"",VLOOKUP(JA74,role!A:E,3,FALSE)))</f>
        <v/>
      </c>
      <c r="JD74" s="33" t="str">
        <f>IF(ISBLANK(JA74),"",IF(ISBLANK(VLOOKUP(JA74,role!A:E,4,FALSE)),"",VLOOKUP(JA74,role!A:E,4,FALSE)))</f>
        <v/>
      </c>
      <c r="JE74" s="33" t="str">
        <f>IF(ISBLANK(JA74),"",IF(ISBLANK(VLOOKUP(JA74,role!A:E,5,FALSE)),"",VLOOKUP(JA74,role!A:E,5,FALSE)))</f>
        <v/>
      </c>
      <c r="JK74" s="34"/>
      <c r="JN74" s="41"/>
      <c r="JP74" s="33" t="str">
        <f t="shared" si="253"/>
        <v/>
      </c>
      <c r="JQ74" s="33" t="str">
        <f t="shared" si="254"/>
        <v/>
      </c>
      <c r="JR74" s="33" t="str">
        <f t="shared" si="255"/>
        <v/>
      </c>
      <c r="JT74" s="33" t="str">
        <f>IF(ISBLANK(JS74),"",IF(ISBLANK(VLOOKUP(JS74,role!A:E,2,FALSE)),"",VLOOKUP(JS74,role!A:E,2,FALSE)))</f>
        <v/>
      </c>
      <c r="JU74" s="33" t="str">
        <f>IF(ISBLANK(JS74),"",IF(ISBLANK(VLOOKUP(JS74,role!A:E,3,FALSE)),"",VLOOKUP(JS74,role!A:E,3,FALSE)))</f>
        <v/>
      </c>
      <c r="JV74" s="33" t="str">
        <f>IF(ISBLANK(JS74),"",IF(ISBLANK(VLOOKUP(JS74,role!A:E,4,FALSE)),"",VLOOKUP(JS74,role!A:E,4,FALSE)))</f>
        <v/>
      </c>
      <c r="JW74" s="33" t="str">
        <f>IF(ISBLANK(JS74),"",IF(ISBLANK(VLOOKUP(JS74,role!A:E,5,FALSE)),"",VLOOKUP(JS74,role!A:E,5,FALSE)))</f>
        <v/>
      </c>
      <c r="KC74" s="34"/>
      <c r="KF74" s="41"/>
      <c r="KH74" s="33" t="str">
        <f t="shared" si="256"/>
        <v/>
      </c>
      <c r="KI74" s="33" t="str">
        <f t="shared" si="257"/>
        <v/>
      </c>
      <c r="KJ74" s="33" t="str">
        <f t="shared" si="258"/>
        <v/>
      </c>
      <c r="KL74" s="33" t="str">
        <f>IF(ISBLANK(KK74),"",IF(ISBLANK(VLOOKUP(KK74,role!A:E,2,FALSE)),"",VLOOKUP(KK74,role!A:E,2,FALSE)))</f>
        <v/>
      </c>
      <c r="KM74" s="33" t="str">
        <f>IF(ISBLANK(KK74),"",IF(ISBLANK(VLOOKUP(KK74,role!A:E,3,FALSE)),"",VLOOKUP(KK74,role!A:E,3,FALSE)))</f>
        <v/>
      </c>
      <c r="KN74" s="33" t="str">
        <f>IF(ISBLANK(KK74),"",IF(ISBLANK(VLOOKUP(KK74,role!A:E,4,FALSE)),"",VLOOKUP(KK74,role!A:E,4,FALSE)))</f>
        <v/>
      </c>
      <c r="KO74" s="33" t="str">
        <f>IF(ISBLANK(KK74),"",IF(ISBLANK(VLOOKUP(KK74,role!A:E,5,FALSE)),"",VLOOKUP(KK74,role!A:E,5,FALSE)))</f>
        <v/>
      </c>
      <c r="KU74" s="34"/>
      <c r="KX74" s="41"/>
      <c r="KZ74" s="33" t="str">
        <f t="shared" si="259"/>
        <v/>
      </c>
      <c r="LA74" s="33" t="str">
        <f t="shared" si="260"/>
        <v/>
      </c>
      <c r="LB74" s="33" t="str">
        <f t="shared" si="261"/>
        <v/>
      </c>
      <c r="LD74" s="33" t="str">
        <f>IF(ISBLANK(LC74),"",IF(ISBLANK(VLOOKUP(LC74,role!A:E,2,FALSE)),"",VLOOKUP(LC74,role!A:E,2,FALSE)))</f>
        <v/>
      </c>
      <c r="LE74" s="33" t="str">
        <f>IF(ISBLANK(LC74),"",IF(ISBLANK(VLOOKUP(LC74,role!A:E,3,FALSE)),"",VLOOKUP(LC74,role!A:E,3,FALSE)))</f>
        <v/>
      </c>
      <c r="LF74" s="33" t="str">
        <f>IF(ISBLANK(LC74),"",IF(ISBLANK(VLOOKUP(LC74,role!A:E,4,FALSE)),"",VLOOKUP(LC74,role!A:E,4,FALSE)))</f>
        <v/>
      </c>
      <c r="LG74" s="33" t="str">
        <f>IF(ISBLANK(LC74),"",IF(ISBLANK(VLOOKUP(LC74,role!A:E,5,FALSE)),"",VLOOKUP(LC74,role!A:E,5,FALSE)))</f>
        <v/>
      </c>
      <c r="LM74" s="34"/>
      <c r="LP74" s="41"/>
      <c r="LR74" s="33" t="str">
        <f t="shared" si="262"/>
        <v/>
      </c>
      <c r="LS74" s="33" t="str">
        <f t="shared" si="263"/>
        <v/>
      </c>
      <c r="LT74" s="33" t="str">
        <f t="shared" si="264"/>
        <v/>
      </c>
      <c r="LV74" s="33" t="str">
        <f>IF(ISBLANK(LU74),"",IF(ISBLANK(VLOOKUP(LU74,role!A:E,2,FALSE)),"",VLOOKUP(LU74,role!A:E,2,FALSE)))</f>
        <v/>
      </c>
      <c r="LW74" s="33" t="str">
        <f>IF(ISBLANK(LU74),"",IF(ISBLANK(VLOOKUP(LU74,role!A:E,3,FALSE)),"",VLOOKUP(LU74,role!A:E,3,FALSE)))</f>
        <v/>
      </c>
      <c r="LX74" s="33" t="str">
        <f>IF(ISBLANK(LU74),"",IF(ISBLANK(VLOOKUP(LU74,role!A:E,4,FALSE)),"",VLOOKUP(LU74,role!A:E,4,FALSE)))</f>
        <v/>
      </c>
      <c r="LY74" s="33" t="str">
        <f>IF(ISBLANK(LU74),"",IF(ISBLANK(VLOOKUP(LU74,role!A:E,5,FALSE)),"",VLOOKUP(LU74,role!A:E,5,FALSE)))</f>
        <v/>
      </c>
      <c r="ME74" s="34"/>
      <c r="MH74" s="41"/>
      <c r="MJ74" s="33" t="str">
        <f t="shared" si="265"/>
        <v/>
      </c>
      <c r="MK74" s="33" t="str">
        <f t="shared" si="266"/>
        <v/>
      </c>
      <c r="ML74" s="33" t="str">
        <f t="shared" si="267"/>
        <v/>
      </c>
      <c r="MN74" s="33" t="str">
        <f>IF(ISBLANK(MM74),"",IF(ISBLANK(VLOOKUP(MM74,role!A:E,2,FALSE)),"",VLOOKUP(MM74,role!A:E,2,FALSE)))</f>
        <v/>
      </c>
      <c r="MO74" s="33" t="str">
        <f>IF(ISBLANK(MM74),"",IF(ISBLANK(VLOOKUP(MM74,role!A:E,3,FALSE)),"",VLOOKUP(MM74,role!A:E,3,FALSE)))</f>
        <v/>
      </c>
      <c r="MP74" s="33" t="str">
        <f>IF(ISBLANK(MM74),"",IF(ISBLANK(VLOOKUP(MM74,role!A:E,4,FALSE)),"",VLOOKUP(MM74,role!A:E,4,FALSE)))</f>
        <v/>
      </c>
      <c r="MQ74" s="33" t="str">
        <f>IF(ISBLANK(MM74),"",IF(ISBLANK(VLOOKUP(MM74,role!A:E,5,FALSE)),"",VLOOKUP(MM74,role!A:E,5,FALSE)))</f>
        <v/>
      </c>
      <c r="MW74" s="34"/>
      <c r="MZ74" s="41"/>
      <c r="NB74" s="33" t="str">
        <f t="shared" si="268"/>
        <v/>
      </c>
      <c r="NC74" s="33" t="str">
        <f t="shared" si="269"/>
        <v/>
      </c>
      <c r="ND74" s="33" t="str">
        <f t="shared" si="270"/>
        <v/>
      </c>
      <c r="NF74" s="33" t="str">
        <f>IF(ISBLANK(NE74),"",IF(ISBLANK(VLOOKUP(NE74,role!A:E,2,FALSE)),"",VLOOKUP(NE74,role!A:E,2,FALSE)))</f>
        <v/>
      </c>
      <c r="NG74" s="33" t="str">
        <f>IF(ISBLANK(NE74),"",IF(ISBLANK(VLOOKUP(NE74,role!A:E,3,FALSE)),"",VLOOKUP(NE74,role!A:E,3,FALSE)))</f>
        <v/>
      </c>
      <c r="NH74" s="33" t="str">
        <f>IF(ISBLANK(NE74),"",IF(ISBLANK(VLOOKUP(NE74,role!A:E,4,FALSE)),"",VLOOKUP(NE74,role!A:E,4,FALSE)))</f>
        <v/>
      </c>
      <c r="NI74" s="33" t="str">
        <f>IF(ISBLANK(NE74),"",IF(ISBLANK(VLOOKUP(NE74,role!A:E,5,FALSE)),"",VLOOKUP(NE74,role!A:E,5,FALSE)))</f>
        <v/>
      </c>
      <c r="NO74" s="34"/>
      <c r="NR74" s="41"/>
      <c r="NT74" s="33" t="str">
        <f t="shared" si="271"/>
        <v/>
      </c>
      <c r="NU74" s="33" t="str">
        <f t="shared" si="272"/>
        <v/>
      </c>
      <c r="NV74" s="33" t="str">
        <f t="shared" si="273"/>
        <v/>
      </c>
      <c r="NX74" s="33" t="str">
        <f>IF(ISBLANK(NW74),"",IF(ISBLANK(VLOOKUP(NW74,role!A:E,2,FALSE)),"",VLOOKUP(NW74,role!A:E,2,FALSE)))</f>
        <v/>
      </c>
      <c r="NY74" s="33" t="str">
        <f>IF(ISBLANK(NW74),"",IF(ISBLANK(VLOOKUP(NW74,role!A:E,3,FALSE)),"",VLOOKUP(NW74,role!A:E,3,FALSE)))</f>
        <v/>
      </c>
      <c r="NZ74" s="33" t="str">
        <f>IF(ISBLANK(NW74),"",IF(ISBLANK(VLOOKUP(NW74,role!A:E,4,FALSE)),"",VLOOKUP(NW74,role!A:E,4,FALSE)))</f>
        <v/>
      </c>
      <c r="OA74" s="33" t="str">
        <f>IF(ISBLANK(NW74),"",IF(ISBLANK(VLOOKUP(NW74,role!A:E,5,FALSE)),"",VLOOKUP(NW74,role!A:E,5,FALSE)))</f>
        <v/>
      </c>
      <c r="OG74" s="34"/>
      <c r="OJ74" s="41"/>
      <c r="OL74" s="33" t="str">
        <f t="shared" si="274"/>
        <v/>
      </c>
      <c r="OM74" s="33" t="str">
        <f t="shared" si="275"/>
        <v/>
      </c>
      <c r="ON74" s="33" t="str">
        <f t="shared" si="276"/>
        <v/>
      </c>
      <c r="OP74" s="33" t="str">
        <f>IF(ISBLANK(OO74),"",IF(ISBLANK(VLOOKUP(OO74,role!A:E,2,FALSE)),"",VLOOKUP(OO74,role!A:E,2,FALSE)))</f>
        <v/>
      </c>
      <c r="OQ74" s="33" t="str">
        <f>IF(ISBLANK(OO74),"",IF(ISBLANK(VLOOKUP(OO74,role!A:E,3,FALSE)),"",VLOOKUP(OO74,role!A:E,3,FALSE)))</f>
        <v/>
      </c>
      <c r="OR74" s="33" t="str">
        <f>IF(ISBLANK(OO74),"",IF(ISBLANK(VLOOKUP(OO74,role!A:E,4,FALSE)),"",VLOOKUP(OO74,role!A:E,4,FALSE)))</f>
        <v/>
      </c>
      <c r="OS74" s="33" t="str">
        <f>IF(ISBLANK(OO74),"",IF(ISBLANK(VLOOKUP(OO74,role!A:E,5,FALSE)),"",VLOOKUP(OO74,role!A:E,5,FALSE)))</f>
        <v/>
      </c>
      <c r="OY74" s="34"/>
      <c r="PB74" s="34"/>
      <c r="PC74" s="35"/>
      <c r="PD74" s="36" t="str">
        <f t="shared" si="277"/>
        <v/>
      </c>
      <c r="PF74" s="33" t="str">
        <f>IF(ISBLANK(PE74),"",IF(ISBLANK(VLOOKUP(PE74,role!A:E,2,FALSE)),"",VLOOKUP(PE74,role!A:E,2,FALSE)))</f>
        <v/>
      </c>
      <c r="PG74" s="33" t="str">
        <f>IF(ISBLANK(PE74),"",IF(ISBLANK(VLOOKUP(PE74,role!A:E,3,FALSE)),"",VLOOKUP(PE74,role!A:E,3,FALSE)))</f>
        <v/>
      </c>
      <c r="PH74" s="33" t="str">
        <f>IF(ISBLANK(PE74),"",IF(ISBLANK(VLOOKUP(PE74,role!A:E,4,FALSE)),"",VLOOKUP(PE74,role!A:E,4,FALSE)))</f>
        <v/>
      </c>
      <c r="PI74" s="33" t="str">
        <f>IF(ISBLANK(PE74),"",IF(ISBLANK(VLOOKUP(PE74,role!A:E,5,FALSE)),"",VLOOKUP(PE74,role!A:E,5,FALSE)))</f>
        <v/>
      </c>
      <c r="PJ74" s="38"/>
      <c r="PK74" s="36" t="str">
        <f t="shared" si="278"/>
        <v/>
      </c>
      <c r="PM74" s="33" t="str">
        <f>IF(ISBLANK(PL74),"",IF(ISBLANK(VLOOKUP(PL74,role!A:E,2,FALSE)),"",VLOOKUP(PL74,role!A:E,2,FALSE)))</f>
        <v/>
      </c>
      <c r="PN74" s="33" t="str">
        <f>IF(ISBLANK(PL74),"",IF(ISBLANK(VLOOKUP(PL74,role!A:E,3,FALSE)),"",VLOOKUP(PL74,role!A:E,3,FALSE)))</f>
        <v/>
      </c>
      <c r="PO74" s="33" t="str">
        <f>IF(ISBLANK(PL74),"",IF(ISBLANK(VLOOKUP(PL74,role!A:E,4,FALSE)),"",VLOOKUP(PL74,role!A:E,4,FALSE)))</f>
        <v/>
      </c>
      <c r="PP74" s="33" t="str">
        <f>IF(ISBLANK(PL74),"",IF(ISBLANK(VLOOKUP(PL74,role!A:E,5,FALSE)),"",VLOOKUP(PL74,role!A:E,5,FALSE)))</f>
        <v/>
      </c>
      <c r="PQ74" s="38"/>
      <c r="PR74" s="36" t="str">
        <f t="shared" si="279"/>
        <v/>
      </c>
      <c r="PT74" s="33" t="str">
        <f>IF(ISBLANK(PS74),"",IF(ISBLANK(VLOOKUP(PS74,role!A:E,2,FALSE)),"",VLOOKUP(PS74,role!A:E,2,FALSE)))</f>
        <v/>
      </c>
      <c r="PU74" s="33" t="str">
        <f>IF(ISBLANK(PS74),"",IF(ISBLANK(VLOOKUP(PS74,role!A:E,3,FALSE)),"",VLOOKUP(PS74,role!A:E,3,FALSE)))</f>
        <v/>
      </c>
      <c r="PV74" s="33" t="str">
        <f>IF(ISBLANK(PS74),"",IF(ISBLANK(VLOOKUP(PS74,role!A:E,4,FALSE)),"",VLOOKUP(PS74,role!A:E,4,FALSE)))</f>
        <v/>
      </c>
      <c r="PW74" s="33" t="str">
        <f>IF(ISBLANK(PS74),"",IF(ISBLANK(VLOOKUP(PS74,role!A:E,5,FALSE)),"",VLOOKUP(PS74,role!A:E,5,FALSE)))</f>
        <v/>
      </c>
      <c r="PX74" s="38"/>
      <c r="PY74" s="36" t="str">
        <f t="shared" si="280"/>
        <v/>
      </c>
      <c r="QA74" s="33" t="str">
        <f>IF(ISBLANK(PZ74),"",IF(ISBLANK(VLOOKUP(PZ74,role!A:E,2,FALSE)),"",VLOOKUP(PZ74,role!A:E,2,FALSE)))</f>
        <v/>
      </c>
      <c r="QB74" s="33" t="str">
        <f>IF(ISBLANK(PZ74),"",IF(ISBLANK(VLOOKUP(PZ74,role!A:E,3,FALSE)),"",VLOOKUP(PZ74,role!A:E,3,FALSE)))</f>
        <v/>
      </c>
      <c r="QC74" s="33" t="str">
        <f>IF(ISBLANK(PZ74),"",IF(ISBLANK(VLOOKUP(PZ74,role!A:E,4,FALSE)),"",VLOOKUP(PZ74,role!A:E,4,FALSE)))</f>
        <v/>
      </c>
      <c r="QD74" s="33" t="str">
        <f>IF(ISBLANK(PZ74),"",IF(ISBLANK(VLOOKUP(PZ74,role!A:E,5,FALSE)),"",VLOOKUP(PZ74,role!A:E,5,FALSE)))</f>
        <v/>
      </c>
      <c r="QE74" s="38"/>
      <c r="QF74" s="36" t="str">
        <f t="shared" si="281"/>
        <v/>
      </c>
      <c r="QH74" s="33" t="str">
        <f>IF(ISBLANK(QG74),"",IF(ISBLANK(VLOOKUP(QG74,role!A:E,2,FALSE)),"",VLOOKUP(QG74,role!A:E,2,FALSE)))</f>
        <v/>
      </c>
      <c r="QI74" s="33" t="str">
        <f>IF(ISBLANK(QG74),"",IF(ISBLANK(VLOOKUP(QG74,role!A:E,3,FALSE)),"",VLOOKUP(QG74,role!A:E,3,FALSE)))</f>
        <v/>
      </c>
      <c r="QJ74" s="33" t="str">
        <f>IF(ISBLANK(QG74),"",IF(ISBLANK(VLOOKUP(QG74,role!A:E,4,FALSE)),"",VLOOKUP(QG74,role!A:E,4,FALSE)))</f>
        <v/>
      </c>
      <c r="QK74" s="33" t="str">
        <f>IF(ISBLANK(QG74),"",IF(ISBLANK(VLOOKUP(QG74,role!A:E,5,FALSE)),"",VLOOKUP(QG74,role!A:E,5,FALSE)))</f>
        <v/>
      </c>
      <c r="QL74" s="34"/>
      <c r="QM74" s="38"/>
      <c r="QN74" s="36" t="str">
        <f t="shared" si="282"/>
        <v/>
      </c>
      <c r="QP74" s="33" t="str">
        <f>IF(ISBLANK(QO74),"",IF(ISBLANK(VLOOKUP(QO74,role!A:E,2,FALSE)),"",VLOOKUP(QO74,role!A:E,2,FALSE)))</f>
        <v/>
      </c>
      <c r="QQ74" s="33" t="str">
        <f>IF(ISBLANK(QO74),"",IF(ISBLANK(VLOOKUP(QO74,role!A:E,3,FALSE)),"",VLOOKUP(QO74,role!A:E,3,FALSE)))</f>
        <v/>
      </c>
      <c r="QR74" s="33" t="str">
        <f>IF(ISBLANK(QO74),"",IF(ISBLANK(VLOOKUP(QO74,role!A:E,4,FALSE)),"",VLOOKUP(QO74,role!A:E,4,FALSE)))</f>
        <v/>
      </c>
      <c r="QS74" s="33" t="str">
        <f>IF(ISBLANK(QO74),"",IF(ISBLANK(VLOOKUP(QO74,role!A:E,5,FALSE)),"",VLOOKUP(QO74,role!A:E,5,FALSE)))</f>
        <v/>
      </c>
      <c r="QT74" s="38"/>
      <c r="QU74" s="36" t="str">
        <f t="shared" si="283"/>
        <v/>
      </c>
      <c r="QW74" s="33" t="str">
        <f>IF(ISBLANK(QV74),"",IF(ISBLANK(VLOOKUP(QV74,role!A:E,2,FALSE)),"",VLOOKUP(QV74,role!A:E,2,FALSE)))</f>
        <v/>
      </c>
      <c r="QX74" s="33" t="str">
        <f>IF(ISBLANK(QV74),"",IF(ISBLANK(VLOOKUP(QV74,role!A:E,3,FALSE)),"",VLOOKUP(QV74,role!A:E,3,FALSE)))</f>
        <v/>
      </c>
      <c r="QY74" s="33" t="str">
        <f>IF(ISBLANK(QV74),"",IF(ISBLANK(VLOOKUP(QV74,role!A:E,4,FALSE)),"",VLOOKUP(QV74,role!A:E,4,FALSE)))</f>
        <v/>
      </c>
      <c r="QZ74" s="33" t="str">
        <f>IF(ISBLANK(QV74),"",IF(ISBLANK(VLOOKUP(QV74,role!A:E,5,FALSE)),"",VLOOKUP(QV74,role!A:E,5,FALSE)))</f>
        <v/>
      </c>
      <c r="RA74" s="38"/>
      <c r="RB74" s="36" t="str">
        <f t="shared" si="284"/>
        <v/>
      </c>
      <c r="RD74" s="33" t="str">
        <f>IF(ISBLANK(RC74),"",IF(ISBLANK(VLOOKUP(RC74,role!A:E,2,FALSE)),"",VLOOKUP(RC74,role!A:E,2,FALSE)))</f>
        <v/>
      </c>
      <c r="RE74" s="33" t="str">
        <f>IF(ISBLANK(RC74),"",IF(ISBLANK(VLOOKUP(RC74,role!A:E,3,FALSE)),"",VLOOKUP(RC74,role!A:E,3,FALSE)))</f>
        <v/>
      </c>
      <c r="RF74" s="33" t="str">
        <f>IF(ISBLANK(RC74),"",IF(ISBLANK(VLOOKUP(RC74,role!A:E,4,FALSE)),"",VLOOKUP(RC74,role!A:E,4,FALSE)))</f>
        <v/>
      </c>
      <c r="RG74" s="33" t="str">
        <f>IF(ISBLANK(RC74),"",IF(ISBLANK(VLOOKUP(RC74,role!A:E,5,FALSE)),"",VLOOKUP(RC74,role!A:E,5,FALSE)))</f>
        <v/>
      </c>
      <c r="RH74" s="38"/>
      <c r="RI74" s="36" t="str">
        <f t="shared" si="285"/>
        <v/>
      </c>
      <c r="RK74" s="33" t="str">
        <f>IF(ISBLANK(RJ74),"",IF(ISBLANK(VLOOKUP(RJ74,role!A:E,2,FALSE)),"",VLOOKUP(RJ74,role!A:E,2,FALSE)))</f>
        <v/>
      </c>
      <c r="RL74" s="33" t="str">
        <f>IF(ISBLANK(RJ74),"",IF(ISBLANK(VLOOKUP(RJ74,role!A:E,3,FALSE)),"",VLOOKUP(RJ74,role!A:E,3,FALSE)))</f>
        <v/>
      </c>
      <c r="RM74" s="33" t="str">
        <f>IF(ISBLANK(RJ74),"",IF(ISBLANK(VLOOKUP(RJ74,role!A:E,4,FALSE)),"",VLOOKUP(RJ74,role!A:E,4,FALSE)))</f>
        <v/>
      </c>
      <c r="RN74" s="33" t="str">
        <f>IF(ISBLANK(RJ74),"",IF(ISBLANK(VLOOKUP(RJ74,role!A:E,5,FALSE)),"",VLOOKUP(RJ74,role!A:E,5,FALSE)))</f>
        <v/>
      </c>
      <c r="RO74" s="38"/>
      <c r="RP74" s="36" t="str">
        <f t="shared" si="286"/>
        <v/>
      </c>
      <c r="RR74" s="33" t="str">
        <f t="shared" si="287"/>
        <v/>
      </c>
      <c r="RS74" s="33" t="str">
        <f t="shared" si="288"/>
        <v/>
      </c>
      <c r="RT74" s="33" t="str">
        <f t="shared" si="289"/>
        <v/>
      </c>
      <c r="RU74" s="33" t="str">
        <f t="shared" si="290"/>
        <v/>
      </c>
      <c r="RV74" s="34"/>
      <c r="RW74" s="35"/>
      <c r="RY74" s="33" t="str">
        <f t="shared" si="291"/>
        <v/>
      </c>
      <c r="RZ74" s="41"/>
      <c r="SA74" s="33" t="str">
        <f t="shared" si="292"/>
        <v/>
      </c>
      <c r="SC74" s="33" t="str">
        <f t="shared" si="293"/>
        <v/>
      </c>
      <c r="SE74" s="33" t="str">
        <f t="shared" si="294"/>
        <v/>
      </c>
      <c r="SG74" s="33" t="str">
        <f t="shared" si="295"/>
        <v/>
      </c>
      <c r="SI74" s="33" t="str">
        <f t="shared" si="296"/>
        <v/>
      </c>
      <c r="SK74" s="33" t="str">
        <f t="shared" si="297"/>
        <v/>
      </c>
      <c r="SM74" s="33" t="str">
        <f t="shared" si="298"/>
        <v/>
      </c>
      <c r="SO74" s="33" t="str">
        <f t="shared" si="299"/>
        <v/>
      </c>
      <c r="SQ74" s="33" t="str">
        <f t="shared" si="300"/>
        <v/>
      </c>
      <c r="SS74" s="33" t="str">
        <f t="shared" si="301"/>
        <v/>
      </c>
      <c r="ST74" s="34"/>
      <c r="SV74" s="33" t="str">
        <f t="shared" si="302"/>
        <v/>
      </c>
      <c r="SX74" s="33" t="str">
        <f t="shared" si="303"/>
        <v/>
      </c>
      <c r="SZ74" s="33" t="str">
        <f t="shared" si="304"/>
        <v/>
      </c>
      <c r="TB74" s="33" t="str">
        <f t="shared" si="305"/>
        <v/>
      </c>
      <c r="TD74" s="33" t="str">
        <f t="shared" si="306"/>
        <v/>
      </c>
      <c r="TE74" s="34"/>
      <c r="TG74" s="33" t="str">
        <f t="shared" si="307"/>
        <v/>
      </c>
      <c r="TI74" s="33" t="str">
        <f t="shared" si="308"/>
        <v/>
      </c>
      <c r="TK74" s="33" t="str">
        <f t="shared" si="309"/>
        <v/>
      </c>
      <c r="TM74" s="33" t="str">
        <f t="shared" si="310"/>
        <v/>
      </c>
      <c r="TO74" s="33" t="str">
        <f t="shared" si="311"/>
        <v/>
      </c>
      <c r="TP74" s="34"/>
      <c r="TR74" s="33" t="str">
        <f t="shared" si="312"/>
        <v/>
      </c>
      <c r="TT74" s="33" t="str">
        <f t="shared" si="313"/>
        <v/>
      </c>
      <c r="TV74" s="33" t="str">
        <f t="shared" si="314"/>
        <v/>
      </c>
      <c r="TX74" s="33" t="str">
        <f t="shared" si="315"/>
        <v/>
      </c>
      <c r="TZ74" s="33" t="str">
        <f t="shared" si="316"/>
        <v/>
      </c>
      <c r="UA74" s="34"/>
      <c r="UC74" s="33" t="str">
        <f t="shared" si="317"/>
        <v/>
      </c>
      <c r="UE74" s="33" t="str">
        <f t="shared" si="318"/>
        <v/>
      </c>
      <c r="UG74" s="33" t="str">
        <f t="shared" si="319"/>
        <v/>
      </c>
      <c r="UI74" s="33" t="str">
        <f t="shared" si="320"/>
        <v/>
      </c>
      <c r="UK74" s="33" t="str">
        <f t="shared" si="321"/>
        <v/>
      </c>
      <c r="UL74" s="34"/>
      <c r="UN74" s="33" t="str">
        <f t="shared" si="322"/>
        <v/>
      </c>
      <c r="UO74" s="33" t="str">
        <f t="shared" si="323"/>
        <v/>
      </c>
      <c r="UQ74" s="33" t="str">
        <f t="shared" si="324"/>
        <v/>
      </c>
      <c r="UR74" s="33" t="str">
        <f t="shared" si="325"/>
        <v/>
      </c>
      <c r="UT74" s="33" t="str">
        <f t="shared" si="326"/>
        <v/>
      </c>
      <c r="UU74" s="33" t="str">
        <f t="shared" si="327"/>
        <v/>
      </c>
      <c r="UW74" s="33" t="str">
        <f t="shared" si="328"/>
        <v/>
      </c>
      <c r="UX74" s="33" t="str">
        <f t="shared" si="329"/>
        <v/>
      </c>
      <c r="UZ74" s="33" t="str">
        <f t="shared" si="330"/>
        <v/>
      </c>
      <c r="VA74" s="33" t="str">
        <f t="shared" si="331"/>
        <v/>
      </c>
      <c r="VB74" s="37"/>
      <c r="VC74" s="35"/>
      <c r="VD74" s="36" t="str">
        <f t="shared" si="332"/>
        <v/>
      </c>
      <c r="VE74" s="36" t="str">
        <f t="shared" si="333"/>
        <v/>
      </c>
      <c r="VG74" s="36" t="str">
        <f t="shared" si="334"/>
        <v/>
      </c>
      <c r="VH74" s="36" t="str">
        <f t="shared" si="335"/>
        <v/>
      </c>
      <c r="VJ74" s="36" t="str">
        <f t="shared" si="336"/>
        <v/>
      </c>
      <c r="VK74" s="36" t="str">
        <f t="shared" si="337"/>
        <v/>
      </c>
      <c r="VM74" s="36" t="str">
        <f t="shared" si="338"/>
        <v/>
      </c>
      <c r="VN74" s="36" t="str">
        <f t="shared" si="339"/>
        <v/>
      </c>
      <c r="VP74" s="36" t="str">
        <f t="shared" si="340"/>
        <v/>
      </c>
      <c r="VQ74" s="36" t="str">
        <f t="shared" si="341"/>
        <v/>
      </c>
      <c r="VR74" s="34"/>
      <c r="VT74" s="36" t="str">
        <f t="shared" si="342"/>
        <v/>
      </c>
      <c r="VU74" s="36" t="str">
        <f t="shared" si="343"/>
        <v/>
      </c>
      <c r="VW74" s="36" t="str">
        <f t="shared" si="344"/>
        <v/>
      </c>
      <c r="VX74" s="36" t="str">
        <f t="shared" si="345"/>
        <v/>
      </c>
      <c r="VZ74" s="36" t="str">
        <f t="shared" si="346"/>
        <v/>
      </c>
      <c r="WA74" s="36" t="str">
        <f t="shared" si="347"/>
        <v/>
      </c>
      <c r="WC74" s="36" t="str">
        <f t="shared" si="348"/>
        <v/>
      </c>
      <c r="WD74" s="36" t="str">
        <f t="shared" si="349"/>
        <v/>
      </c>
      <c r="WF74" s="36" t="str">
        <f t="shared" si="350"/>
        <v/>
      </c>
      <c r="WG74" s="36" t="str">
        <f t="shared" si="351"/>
        <v/>
      </c>
      <c r="WH74" s="34"/>
      <c r="WK74" s="33" t="str">
        <f t="shared" si="352"/>
        <v/>
      </c>
      <c r="WL74" s="35"/>
      <c r="WM74" s="38"/>
      <c r="WN74" s="36" t="str">
        <f t="shared" si="353"/>
        <v/>
      </c>
      <c r="WO74" s="33" t="str">
        <f t="shared" si="354"/>
        <v/>
      </c>
      <c r="WR74" s="36" t="str">
        <f t="shared" si="355"/>
        <v/>
      </c>
      <c r="WS74" s="33" t="str">
        <f t="shared" si="356"/>
        <v/>
      </c>
      <c r="WV74" s="36" t="str">
        <f t="shared" si="357"/>
        <v/>
      </c>
      <c r="WW74" s="33" t="str">
        <f t="shared" si="358"/>
        <v/>
      </c>
      <c r="WZ74" s="36" t="str">
        <f t="shared" si="359"/>
        <v/>
      </c>
      <c r="XA74" s="33" t="str">
        <f t="shared" si="360"/>
        <v/>
      </c>
      <c r="XB74" s="33"/>
      <c r="XD74" s="36" t="str">
        <f t="shared" si="361"/>
        <v/>
      </c>
      <c r="XE74" s="33" t="str">
        <f t="shared" si="362"/>
        <v/>
      </c>
      <c r="XF74" s="39"/>
      <c r="XG74" s="33" t="str">
        <f t="shared" si="363"/>
        <v/>
      </c>
      <c r="XH74" s="33" t="str">
        <f t="shared" si="364"/>
        <v/>
      </c>
      <c r="XI74" s="33" t="str">
        <f t="shared" si="365"/>
        <v/>
      </c>
      <c r="XJ74" s="33" t="str">
        <f t="shared" si="366"/>
        <v/>
      </c>
      <c r="XK74" s="33" t="str">
        <f t="shared" si="367"/>
        <v/>
      </c>
      <c r="XL74" s="33" t="str">
        <f t="shared" si="368"/>
        <v/>
      </c>
      <c r="XM74" s="33" t="str">
        <f t="shared" si="369"/>
        <v/>
      </c>
      <c r="XN74" s="33" t="str">
        <f t="shared" si="370"/>
        <v/>
      </c>
      <c r="XO74" s="33" t="str">
        <f t="shared" si="371"/>
        <v/>
      </c>
    </row>
    <row r="75" spans="3:639" s="32" customFormat="1" x14ac:dyDescent="0.25">
      <c r="C75" s="33" t="str">
        <f t="shared" si="196"/>
        <v/>
      </c>
      <c r="E75" s="32" t="str">
        <f t="shared" si="197"/>
        <v/>
      </c>
      <c r="F75" s="33" t="str">
        <f t="shared" si="198"/>
        <v/>
      </c>
      <c r="G75" s="33" t="str">
        <f t="shared" si="199"/>
        <v/>
      </c>
      <c r="J75" s="33" t="str">
        <f t="shared" si="200"/>
        <v/>
      </c>
      <c r="K75" s="33" t="str">
        <f t="shared" si="201"/>
        <v/>
      </c>
      <c r="L75" s="33" t="str">
        <f t="shared" si="202"/>
        <v/>
      </c>
      <c r="N75" s="33" t="str">
        <f t="shared" si="203"/>
        <v/>
      </c>
      <c r="O75" s="33" t="str">
        <f t="shared" si="204"/>
        <v/>
      </c>
      <c r="Q75" s="33" t="str">
        <f t="shared" si="205"/>
        <v/>
      </c>
      <c r="R75" s="33" t="str">
        <f t="shared" si="206"/>
        <v/>
      </c>
      <c r="S75" s="33"/>
      <c r="T75" s="33"/>
      <c r="U75" s="33" t="str">
        <f t="shared" si="207"/>
        <v/>
      </c>
      <c r="V75" s="33" t="str">
        <f t="shared" si="208"/>
        <v/>
      </c>
      <c r="W75" s="33"/>
      <c r="Y75" s="33" t="str">
        <f>IF(ISBLANK(X75),"",VLOOKUP(X75,resource_type!A:C,3,FALSE))</f>
        <v/>
      </c>
      <c r="Z75" s="33" t="str">
        <f>IF(ISBLANK(X75),"",VLOOKUP(X75,resource_type!A:C,2,FALSE))</f>
        <v/>
      </c>
      <c r="AA75" s="33" t="str">
        <f t="shared" si="209"/>
        <v/>
      </c>
      <c r="AB75" s="33" t="str">
        <f t="shared" si="210"/>
        <v/>
      </c>
      <c r="AD75" s="33" t="str">
        <f>IF(ISBLANK(AC75),"",VLOOKUP(AC75,resource_type!A:C,3,FALSE))</f>
        <v/>
      </c>
      <c r="AF75" s="33" t="str">
        <f>IF(ISBLANK(AE75),"",VLOOKUP(AE75,resource_type!A:C,3,FALSE))</f>
        <v/>
      </c>
      <c r="AG75" s="34"/>
      <c r="AI75" s="33" t="str">
        <f t="shared" si="211"/>
        <v/>
      </c>
      <c r="AK75" s="33" t="str">
        <f t="shared" si="212"/>
        <v/>
      </c>
      <c r="AM75" s="33" t="str">
        <f t="shared" si="213"/>
        <v/>
      </c>
      <c r="AO75" s="33" t="str">
        <f t="shared" si="214"/>
        <v/>
      </c>
      <c r="AP75" s="54"/>
      <c r="AQ75" s="35"/>
      <c r="AR75" s="36" t="str">
        <f t="shared" si="215"/>
        <v/>
      </c>
      <c r="AS75" s="36" t="str">
        <f t="shared" si="216"/>
        <v/>
      </c>
      <c r="AT75" s="35"/>
      <c r="AV75" s="33" t="str">
        <f t="shared" si="217"/>
        <v/>
      </c>
      <c r="AW75" s="33" t="str">
        <f t="shared" si="218"/>
        <v/>
      </c>
      <c r="AX75" s="33" t="str">
        <f t="shared" si="219"/>
        <v/>
      </c>
      <c r="AZ75" s="33" t="str">
        <f>IF(ISBLANK(AY75),"",IF(ISBLANK(VLOOKUP(AY75,role!A:E,2,FALSE)),"",VLOOKUP(AY75,role!A:E,2,FALSE)))</f>
        <v/>
      </c>
      <c r="BA75" s="33" t="str">
        <f>IF(ISBLANK(AY75),"",IF(ISBLANK(VLOOKUP(AY75,role!A:E,3,FALSE)),"",VLOOKUP(AY75,role!A:E,3,FALSE)))</f>
        <v/>
      </c>
      <c r="BB75" s="33" t="str">
        <f>IF(ISBLANK(AY75),"",IF(ISBLANK(VLOOKUP(AY75,role!A:E,4,FALSE)),"",VLOOKUP(AY75,role!A:E,4,FALSE)))</f>
        <v/>
      </c>
      <c r="BC75" s="33" t="str">
        <f>IF(ISBLANK(AY75),"",IF(ISBLANK(VLOOKUP(AY75,role!A:E,5,FALSE)),"",VLOOKUP(AY75,role!A:E,5,FALSE)))</f>
        <v/>
      </c>
      <c r="BE75" s="33" t="str">
        <f>IF(ISBLANK(BD75),"",IF(ISBLANK(VLOOKUP(BD75,role!A:E,2,FALSE)),"",VLOOKUP(BD75,role!A:E,2,FALSE)))</f>
        <v/>
      </c>
      <c r="BF75" s="33" t="str">
        <f>IF(ISBLANK(BD75),"",IF(ISBLANK(VLOOKUP(BD75,role!A:E,3,FALSE)),"",VLOOKUP(BD75,role!A:E,3,FALSE)))</f>
        <v/>
      </c>
      <c r="BG75" s="33" t="str">
        <f>IF(ISBLANK(BD75),"",IF(ISBLANK(VLOOKUP(BD75,role!A:E,4,FALSE)),"",VLOOKUP(BD75,role!A:E,4,FALSE)))</f>
        <v/>
      </c>
      <c r="BH75" s="33" t="str">
        <f>IF(ISBLANK(BD75),"",IF(ISBLANK(VLOOKUP(BD75,role!A:E,5,FALSE)),"",VLOOKUP(BD75,role!A:E,5,FALSE)))</f>
        <v/>
      </c>
      <c r="BN75" s="34"/>
      <c r="BQ75" s="41"/>
      <c r="BS75" s="33" t="str">
        <f t="shared" si="220"/>
        <v/>
      </c>
      <c r="BT75" s="33" t="str">
        <f t="shared" si="221"/>
        <v/>
      </c>
      <c r="BU75" s="33" t="str">
        <f t="shared" si="222"/>
        <v/>
      </c>
      <c r="BW75" s="33" t="str">
        <f>IF(ISBLANK(BV75),"",IF(ISBLANK(VLOOKUP(BV75,role!A:E,2,FALSE)),"",VLOOKUP(BV75,role!A:E,2,FALSE)))</f>
        <v/>
      </c>
      <c r="BX75" s="33" t="str">
        <f>IF(ISBLANK(BV75),"",IF(ISBLANK(VLOOKUP(BV75,role!A:E,3,FALSE)),"",VLOOKUP(BV75,role!A:E,3,FALSE)))</f>
        <v/>
      </c>
      <c r="BY75" s="33" t="str">
        <f>IF(ISBLANK(BV75),"",IF(ISBLANK(VLOOKUP(BV75,role!A:E,4,FALSE)),"",VLOOKUP(BV75,role!A:E,4,FALSE)))</f>
        <v/>
      </c>
      <c r="BZ75" s="33" t="str">
        <f>IF(ISBLANK(BV75),"",IF(ISBLANK(VLOOKUP(BV75,role!A:E,5,FALSE)),"",VLOOKUP(BV75,role!A:E,5,FALSE)))</f>
        <v/>
      </c>
      <c r="CB75" s="33" t="str">
        <f>IF(ISBLANK(CA75),"",IF(ISBLANK(VLOOKUP(CA75,role!A:E,2,FALSE)),"",VLOOKUP(CA75,role!A:E,2,FALSE)))</f>
        <v/>
      </c>
      <c r="CC75" s="33" t="str">
        <f>IF(ISBLANK(CA75),"",IF(ISBLANK(VLOOKUP(CA75,role!A:E,3,FALSE)),"",VLOOKUP(CA75,role!A:E,3,FALSE)))</f>
        <v/>
      </c>
      <c r="CD75" s="33" t="str">
        <f>IF(ISBLANK(CA75),"",IF(ISBLANK(VLOOKUP(CA75,role!A:E,4,FALSE)),"",VLOOKUP(CA75,role!A:E,4,FALSE)))</f>
        <v/>
      </c>
      <c r="CE75" s="33" t="str">
        <f>IF(ISBLANK(CA75),"",IF(ISBLANK(VLOOKUP(CA75,role!A:E,5,FALSE)),"",VLOOKUP(CA75,role!A:E,5,FALSE)))</f>
        <v/>
      </c>
      <c r="CK75" s="34"/>
      <c r="CN75" s="41"/>
      <c r="CP75" s="33" t="str">
        <f t="shared" si="223"/>
        <v/>
      </c>
      <c r="CQ75" s="33" t="str">
        <f t="shared" si="224"/>
        <v/>
      </c>
      <c r="CR75" s="33" t="str">
        <f t="shared" si="225"/>
        <v/>
      </c>
      <c r="CT75" s="33" t="str">
        <f>IF(ISBLANK(CS75),"",IF(ISBLANK(VLOOKUP(CS75,role!A:E,2,FALSE)),"",VLOOKUP(CS75,role!A:E,2,FALSE)))</f>
        <v/>
      </c>
      <c r="CU75" s="33" t="str">
        <f>IF(ISBLANK(CS75),"",IF(ISBLANK(VLOOKUP(CS75,role!A:E,3,FALSE)),"",VLOOKUP(CS75,role!A:E,3,FALSE)))</f>
        <v/>
      </c>
      <c r="CV75" s="33" t="str">
        <f>IF(ISBLANK(CS75),"",IF(ISBLANK(VLOOKUP(CS75,role!A:E,4,FALSE)),"",VLOOKUP(CS75,role!A:E,4,FALSE)))</f>
        <v/>
      </c>
      <c r="CW75" s="33" t="str">
        <f>IF(ISBLANK(CS75),"",IF(ISBLANK(VLOOKUP(CS75,role!A:E,5,FALSE)),"",VLOOKUP(CS75,role!A:E,5,FALSE)))</f>
        <v/>
      </c>
      <c r="DC75" s="34"/>
      <c r="DF75" s="41"/>
      <c r="DH75" s="33" t="str">
        <f t="shared" si="226"/>
        <v/>
      </c>
      <c r="DI75" s="33" t="str">
        <f t="shared" si="227"/>
        <v/>
      </c>
      <c r="DJ75" s="33" t="str">
        <f t="shared" si="228"/>
        <v/>
      </c>
      <c r="DL75" s="33" t="str">
        <f>IF(ISBLANK(DK75),"",IF(ISBLANK(VLOOKUP(DK75,role!A:E,2,FALSE)),"",VLOOKUP(DK75,role!A:E,2,FALSE)))</f>
        <v/>
      </c>
      <c r="DM75" s="33" t="str">
        <f>IF(ISBLANK(DK75),"",IF(ISBLANK(VLOOKUP(DK75,role!A:E,3,FALSE)),"",VLOOKUP(DK75,role!A:E,3,FALSE)))</f>
        <v/>
      </c>
      <c r="DN75" s="33" t="str">
        <f>IF(ISBLANK(DK75),"",IF(ISBLANK(VLOOKUP(DK75,role!A:E,4,FALSE)),"",VLOOKUP(DK75,role!A:E,4,FALSE)))</f>
        <v/>
      </c>
      <c r="DO75" s="33" t="str">
        <f>IF(ISBLANK(DK75),"",IF(ISBLANK(VLOOKUP(DK75,role!A:E,5,FALSE)),"",VLOOKUP(DK75,role!A:E,5,FALSE)))</f>
        <v/>
      </c>
      <c r="DU75" s="34"/>
      <c r="DX75" s="41"/>
      <c r="DZ75" s="33" t="str">
        <f t="shared" si="229"/>
        <v/>
      </c>
      <c r="EA75" s="33" t="str">
        <f t="shared" si="230"/>
        <v/>
      </c>
      <c r="EB75" s="33" t="str">
        <f t="shared" si="231"/>
        <v/>
      </c>
      <c r="ED75" s="33" t="str">
        <f>IF(ISBLANK(EC75),"",VLOOKUP(EC75,role!A:E,2,FALSE))</f>
        <v/>
      </c>
      <c r="EE75" s="33" t="str">
        <f>IF(ISBLANK(EC75),"",IF(ISBLANK(VLOOKUP(EC75,role!A:E,3,FALSE)),"",VLOOKUP(EC75,role!A:E,3,FALSE)))</f>
        <v/>
      </c>
      <c r="EF75" s="33" t="str">
        <f>IF(ISBLANK(EC75),"",IF(ISBLANK(VLOOKUP(EC75,role!A:E,4,FALSE)),"",VLOOKUP(EC75,role!A:E,4,FALSE)))</f>
        <v/>
      </c>
      <c r="EG75" s="33" t="str">
        <f>IF(ISBLANK(EC75),"",IF(ISBLANK(VLOOKUP(EC75,role!A:E,5,FALSE)),"",VLOOKUP(EC75,role!A:E,5,FALSE)))</f>
        <v/>
      </c>
      <c r="EM75" s="34"/>
      <c r="EP75" s="34"/>
      <c r="ES75" s="33" t="str">
        <f t="shared" si="232"/>
        <v/>
      </c>
      <c r="ET75" s="33" t="str">
        <f t="shared" si="233"/>
        <v/>
      </c>
      <c r="EU75" s="33" t="str">
        <f t="shared" si="234"/>
        <v/>
      </c>
      <c r="EW75" s="33" t="str">
        <f>IF(ISBLANK(EV75),"",IF(ISBLANK(VLOOKUP(EV75,role!A:E,2,FALSE)),"",VLOOKUP(EV75,role!A:E,2,FALSE)))</f>
        <v/>
      </c>
      <c r="EX75" s="33" t="str">
        <f>IF(ISBLANK(EV75),"",IF(ISBLANK(VLOOKUP(EV75,role!A:E,3,FALSE)),"",VLOOKUP(EV75,role!A:E,3,FALSE)))</f>
        <v/>
      </c>
      <c r="EY75" s="33" t="str">
        <f>IF(ISBLANK(EV75),"",IF(ISBLANK(VLOOKUP(EV75,role!A:E,4,FALSE)),"",VLOOKUP(EV75,role!A:E,4,FALSE)))</f>
        <v/>
      </c>
      <c r="EZ75" s="33" t="str">
        <f>IF(ISBLANK(EV75),"",IF(ISBLANK(VLOOKUP(EV75,role!A:E,5,FALSE)),"",VLOOKUP(EV75,role!A:E,5,FALSE)))</f>
        <v/>
      </c>
      <c r="FF75" s="34"/>
      <c r="FI75" s="41"/>
      <c r="FK75" s="33" t="str">
        <f t="shared" si="235"/>
        <v/>
      </c>
      <c r="FL75" s="33" t="str">
        <f t="shared" si="236"/>
        <v/>
      </c>
      <c r="FM75" s="33" t="str">
        <f t="shared" si="237"/>
        <v/>
      </c>
      <c r="FO75" s="33" t="str">
        <f>IF(ISBLANK(FN75),"",IF(ISBLANK(VLOOKUP(FN75,role!A:E,2,FALSE)),"",VLOOKUP(FN75,role!A:E,2,FALSE)))</f>
        <v/>
      </c>
      <c r="FP75" s="33" t="str">
        <f>IF(ISBLANK(FN75),"",IF(ISBLANK(VLOOKUP(FN75,role!A:E,3,FALSE)),"",VLOOKUP(FN75,role!A:E,3,FALSE)))</f>
        <v/>
      </c>
      <c r="FQ75" s="33" t="str">
        <f>IF(ISBLANK(FN75),"",IF(ISBLANK(VLOOKUP(FN75,role!A:E,4,FALSE)),"",VLOOKUP(FN75,role!A:E,4,FALSE)))</f>
        <v/>
      </c>
      <c r="FR75" s="33" t="str">
        <f>IF(ISBLANK(FN75),"",IF(ISBLANK(VLOOKUP(FN75,role!A:E,5,FALSE)),"",VLOOKUP(FN75,role!A:E,5,FALSE)))</f>
        <v/>
      </c>
      <c r="FX75" s="34"/>
      <c r="GA75" s="41"/>
      <c r="GC75" s="33" t="str">
        <f t="shared" si="238"/>
        <v/>
      </c>
      <c r="GD75" s="33" t="str">
        <f t="shared" si="239"/>
        <v/>
      </c>
      <c r="GE75" s="33" t="str">
        <f t="shared" si="240"/>
        <v/>
      </c>
      <c r="GG75" s="33" t="str">
        <f>IF(ISBLANK(GF75),"",IF(ISBLANK(VLOOKUP(GF75,role!A:E,2,FALSE)),"",VLOOKUP(GF75,role!A:E,2,FALSE)))</f>
        <v/>
      </c>
      <c r="GH75" s="33" t="str">
        <f>IF(ISBLANK(GF75),"",IF(ISBLANK(VLOOKUP(GF75,role!A:E,3,FALSE)),"",VLOOKUP(GF75,role!A:E,3,FALSE)))</f>
        <v/>
      </c>
      <c r="GI75" s="33" t="str">
        <f>IF(ISBLANK(GF75),"",IF(ISBLANK(VLOOKUP(GF75,role!A:E,4,FALSE)),"",VLOOKUP(GF75,role!A:E,4,FALSE)))</f>
        <v/>
      </c>
      <c r="GJ75" s="33" t="str">
        <f>IF(ISBLANK(GF75),"",IF(ISBLANK(VLOOKUP(GF75,role!A:E,5,FALSE)),"",VLOOKUP(GF75,role!A:E,5,FALSE)))</f>
        <v/>
      </c>
      <c r="GP75" s="34"/>
      <c r="GS75" s="41"/>
      <c r="GU75" s="33" t="str">
        <f t="shared" si="241"/>
        <v/>
      </c>
      <c r="GV75" s="33" t="str">
        <f t="shared" si="242"/>
        <v/>
      </c>
      <c r="GW75" s="33" t="str">
        <f t="shared" si="243"/>
        <v/>
      </c>
      <c r="GY75" s="33" t="str">
        <f>IF(ISBLANK(GX75),"",IF(ISBLANK(VLOOKUP(GX75,role!A:E,2,FALSE)),"",VLOOKUP(GX75,role!A:E,2,FALSE)))</f>
        <v/>
      </c>
      <c r="GZ75" s="33" t="str">
        <f>IF(ISBLANK(GX75),"",IF(ISBLANK(VLOOKUP(GX75,role!A:E,3,FALSE)),"",VLOOKUP(GX75,role!A:E,3,FALSE)))</f>
        <v/>
      </c>
      <c r="HA75" s="33" t="str">
        <f>IF(ISBLANK(GX75),"",IF(ISBLANK(VLOOKUP(GX75,role!A:E,4,FALSE)),"",VLOOKUP(GX75,role!A:E,4,FALSE)))</f>
        <v/>
      </c>
      <c r="HB75" s="33" t="str">
        <f>IF(ISBLANK(GX75),"",IF(ISBLANK(VLOOKUP(GX75,role!A:E,5,FALSE)),"",VLOOKUP(GX75,role!A:E,5,FALSE)))</f>
        <v/>
      </c>
      <c r="HH75" s="34"/>
      <c r="HK75" s="41"/>
      <c r="HM75" s="33" t="str">
        <f t="shared" si="244"/>
        <v/>
      </c>
      <c r="HN75" s="33" t="str">
        <f t="shared" si="245"/>
        <v/>
      </c>
      <c r="HO75" s="33" t="str">
        <f t="shared" si="246"/>
        <v/>
      </c>
      <c r="HQ75" s="33" t="str">
        <f>IF(ISBLANK(HP75),"",IF(ISBLANK(VLOOKUP(HP75,role!A:E,2,FALSE)),"",VLOOKUP(HP75,role!A:E,2,FALSE)))</f>
        <v/>
      </c>
      <c r="HR75" s="33" t="str">
        <f>IF(ISBLANK(HP75),"",IF(ISBLANK(VLOOKUP(HP75,role!A:E,3,FALSE)),"",VLOOKUP(HP75,role!A:E,3,FALSE)))</f>
        <v/>
      </c>
      <c r="HS75" s="33" t="str">
        <f>IF(ISBLANK(HP75),"",IF(ISBLANK(VLOOKUP(HP75,role!A:E,4,FALSE)),"",VLOOKUP(HP75,role!A:E,4,FALSE)))</f>
        <v/>
      </c>
      <c r="HT75" s="33" t="str">
        <f>IF(ISBLANK(HP75),"",IF(ISBLANK(VLOOKUP(HP75,role!A:E,5,FALSE)),"",VLOOKUP(HP75,role!A:E,5,FALSE)))</f>
        <v/>
      </c>
      <c r="HZ75" s="34"/>
      <c r="IC75" s="34"/>
      <c r="IF75" s="33" t="str">
        <f t="shared" si="247"/>
        <v/>
      </c>
      <c r="IG75" s="33" t="str">
        <f t="shared" si="248"/>
        <v/>
      </c>
      <c r="IH75" s="33" t="str">
        <f t="shared" si="249"/>
        <v/>
      </c>
      <c r="IJ75" s="33" t="str">
        <f>IF(ISBLANK(II75),"",IF(ISBLANK(VLOOKUP(II75,role!A:E,2,FALSE)),"",VLOOKUP(II75,role!A:E,2,FALSE)))</f>
        <v/>
      </c>
      <c r="IK75" s="33" t="str">
        <f>IF(ISBLANK(II75),"",IF(ISBLANK(VLOOKUP(II75,role!A:E,3,FALSE)),"",VLOOKUP(II75,role!A:E,3,FALSE)))</f>
        <v/>
      </c>
      <c r="IL75" s="33" t="str">
        <f>IF(ISBLANK(II75),"",IF(ISBLANK(VLOOKUP(II75,role!A:E,4,FALSE)),"",VLOOKUP(II75,role!A:E,4,FALSE)))</f>
        <v/>
      </c>
      <c r="IM75" s="33" t="str">
        <f>IF(ISBLANK(II75),"",IF(ISBLANK(VLOOKUP(II75,role!A:E,5,FALSE)),"",VLOOKUP(II75,role!A:E,5,FALSE)))</f>
        <v/>
      </c>
      <c r="IS75" s="34"/>
      <c r="IV75" s="41"/>
      <c r="IX75" s="33" t="str">
        <f t="shared" si="250"/>
        <v/>
      </c>
      <c r="IY75" s="33" t="str">
        <f t="shared" si="251"/>
        <v/>
      </c>
      <c r="IZ75" s="33" t="str">
        <f t="shared" si="252"/>
        <v/>
      </c>
      <c r="JB75" s="33" t="str">
        <f>IF(ISBLANK(JA75),"",IF(ISBLANK(VLOOKUP(JA75,role!A:E,2,FALSE)),"",VLOOKUP(JA75,role!A:E,2,FALSE)))</f>
        <v/>
      </c>
      <c r="JC75" s="33" t="str">
        <f>IF(ISBLANK(JA75),"",IF(ISBLANK(VLOOKUP(JA75,role!A:E,3,FALSE)),"",VLOOKUP(JA75,role!A:E,3,FALSE)))</f>
        <v/>
      </c>
      <c r="JD75" s="33" t="str">
        <f>IF(ISBLANK(JA75),"",IF(ISBLANK(VLOOKUP(JA75,role!A:E,4,FALSE)),"",VLOOKUP(JA75,role!A:E,4,FALSE)))</f>
        <v/>
      </c>
      <c r="JE75" s="33" t="str">
        <f>IF(ISBLANK(JA75),"",IF(ISBLANK(VLOOKUP(JA75,role!A:E,5,FALSE)),"",VLOOKUP(JA75,role!A:E,5,FALSE)))</f>
        <v/>
      </c>
      <c r="JK75" s="34"/>
      <c r="JN75" s="41"/>
      <c r="JP75" s="33" t="str">
        <f t="shared" si="253"/>
        <v/>
      </c>
      <c r="JQ75" s="33" t="str">
        <f t="shared" si="254"/>
        <v/>
      </c>
      <c r="JR75" s="33" t="str">
        <f t="shared" si="255"/>
        <v/>
      </c>
      <c r="JT75" s="33" t="str">
        <f>IF(ISBLANK(JS75),"",IF(ISBLANK(VLOOKUP(JS75,role!A:E,2,FALSE)),"",VLOOKUP(JS75,role!A:E,2,FALSE)))</f>
        <v/>
      </c>
      <c r="JU75" s="33" t="str">
        <f>IF(ISBLANK(JS75),"",IF(ISBLANK(VLOOKUP(JS75,role!A:E,3,FALSE)),"",VLOOKUP(JS75,role!A:E,3,FALSE)))</f>
        <v/>
      </c>
      <c r="JV75" s="33" t="str">
        <f>IF(ISBLANK(JS75),"",IF(ISBLANK(VLOOKUP(JS75,role!A:E,4,FALSE)),"",VLOOKUP(JS75,role!A:E,4,FALSE)))</f>
        <v/>
      </c>
      <c r="JW75" s="33" t="str">
        <f>IF(ISBLANK(JS75),"",IF(ISBLANK(VLOOKUP(JS75,role!A:E,5,FALSE)),"",VLOOKUP(JS75,role!A:E,5,FALSE)))</f>
        <v/>
      </c>
      <c r="KC75" s="34"/>
      <c r="KF75" s="41"/>
      <c r="KH75" s="33" t="str">
        <f t="shared" si="256"/>
        <v/>
      </c>
      <c r="KI75" s="33" t="str">
        <f t="shared" si="257"/>
        <v/>
      </c>
      <c r="KJ75" s="33" t="str">
        <f t="shared" si="258"/>
        <v/>
      </c>
      <c r="KL75" s="33" t="str">
        <f>IF(ISBLANK(KK75),"",IF(ISBLANK(VLOOKUP(KK75,role!A:E,2,FALSE)),"",VLOOKUP(KK75,role!A:E,2,FALSE)))</f>
        <v/>
      </c>
      <c r="KM75" s="33" t="str">
        <f>IF(ISBLANK(KK75),"",IF(ISBLANK(VLOOKUP(KK75,role!A:E,3,FALSE)),"",VLOOKUP(KK75,role!A:E,3,FALSE)))</f>
        <v/>
      </c>
      <c r="KN75" s="33" t="str">
        <f>IF(ISBLANK(KK75),"",IF(ISBLANK(VLOOKUP(KK75,role!A:E,4,FALSE)),"",VLOOKUP(KK75,role!A:E,4,FALSE)))</f>
        <v/>
      </c>
      <c r="KO75" s="33" t="str">
        <f>IF(ISBLANK(KK75),"",IF(ISBLANK(VLOOKUP(KK75,role!A:E,5,FALSE)),"",VLOOKUP(KK75,role!A:E,5,FALSE)))</f>
        <v/>
      </c>
      <c r="KU75" s="34"/>
      <c r="KX75" s="41"/>
      <c r="KZ75" s="33" t="str">
        <f t="shared" si="259"/>
        <v/>
      </c>
      <c r="LA75" s="33" t="str">
        <f t="shared" si="260"/>
        <v/>
      </c>
      <c r="LB75" s="33" t="str">
        <f t="shared" si="261"/>
        <v/>
      </c>
      <c r="LD75" s="33" t="str">
        <f>IF(ISBLANK(LC75),"",IF(ISBLANK(VLOOKUP(LC75,role!A:E,2,FALSE)),"",VLOOKUP(LC75,role!A:E,2,FALSE)))</f>
        <v/>
      </c>
      <c r="LE75" s="33" t="str">
        <f>IF(ISBLANK(LC75),"",IF(ISBLANK(VLOOKUP(LC75,role!A:E,3,FALSE)),"",VLOOKUP(LC75,role!A:E,3,FALSE)))</f>
        <v/>
      </c>
      <c r="LF75" s="33" t="str">
        <f>IF(ISBLANK(LC75),"",IF(ISBLANK(VLOOKUP(LC75,role!A:E,4,FALSE)),"",VLOOKUP(LC75,role!A:E,4,FALSE)))</f>
        <v/>
      </c>
      <c r="LG75" s="33" t="str">
        <f>IF(ISBLANK(LC75),"",IF(ISBLANK(VLOOKUP(LC75,role!A:E,5,FALSE)),"",VLOOKUP(LC75,role!A:E,5,FALSE)))</f>
        <v/>
      </c>
      <c r="LM75" s="34"/>
      <c r="LP75" s="41"/>
      <c r="LR75" s="33" t="str">
        <f t="shared" si="262"/>
        <v/>
      </c>
      <c r="LS75" s="33" t="str">
        <f t="shared" si="263"/>
        <v/>
      </c>
      <c r="LT75" s="33" t="str">
        <f t="shared" si="264"/>
        <v/>
      </c>
      <c r="LV75" s="33" t="str">
        <f>IF(ISBLANK(LU75),"",IF(ISBLANK(VLOOKUP(LU75,role!A:E,2,FALSE)),"",VLOOKUP(LU75,role!A:E,2,FALSE)))</f>
        <v/>
      </c>
      <c r="LW75" s="33" t="str">
        <f>IF(ISBLANK(LU75),"",IF(ISBLANK(VLOOKUP(LU75,role!A:E,3,FALSE)),"",VLOOKUP(LU75,role!A:E,3,FALSE)))</f>
        <v/>
      </c>
      <c r="LX75" s="33" t="str">
        <f>IF(ISBLANK(LU75),"",IF(ISBLANK(VLOOKUP(LU75,role!A:E,4,FALSE)),"",VLOOKUP(LU75,role!A:E,4,FALSE)))</f>
        <v/>
      </c>
      <c r="LY75" s="33" t="str">
        <f>IF(ISBLANK(LU75),"",IF(ISBLANK(VLOOKUP(LU75,role!A:E,5,FALSE)),"",VLOOKUP(LU75,role!A:E,5,FALSE)))</f>
        <v/>
      </c>
      <c r="ME75" s="34"/>
      <c r="MH75" s="41"/>
      <c r="MJ75" s="33" t="str">
        <f t="shared" si="265"/>
        <v/>
      </c>
      <c r="MK75" s="33" t="str">
        <f t="shared" si="266"/>
        <v/>
      </c>
      <c r="ML75" s="33" t="str">
        <f t="shared" si="267"/>
        <v/>
      </c>
      <c r="MN75" s="33" t="str">
        <f>IF(ISBLANK(MM75),"",IF(ISBLANK(VLOOKUP(MM75,role!A:E,2,FALSE)),"",VLOOKUP(MM75,role!A:E,2,FALSE)))</f>
        <v/>
      </c>
      <c r="MO75" s="33" t="str">
        <f>IF(ISBLANK(MM75),"",IF(ISBLANK(VLOOKUP(MM75,role!A:E,3,FALSE)),"",VLOOKUP(MM75,role!A:E,3,FALSE)))</f>
        <v/>
      </c>
      <c r="MP75" s="33" t="str">
        <f>IF(ISBLANK(MM75),"",IF(ISBLANK(VLOOKUP(MM75,role!A:E,4,FALSE)),"",VLOOKUP(MM75,role!A:E,4,FALSE)))</f>
        <v/>
      </c>
      <c r="MQ75" s="33" t="str">
        <f>IF(ISBLANK(MM75),"",IF(ISBLANK(VLOOKUP(MM75,role!A:E,5,FALSE)),"",VLOOKUP(MM75,role!A:E,5,FALSE)))</f>
        <v/>
      </c>
      <c r="MW75" s="34"/>
      <c r="MZ75" s="41"/>
      <c r="NB75" s="33" t="str">
        <f t="shared" si="268"/>
        <v/>
      </c>
      <c r="NC75" s="33" t="str">
        <f t="shared" si="269"/>
        <v/>
      </c>
      <c r="ND75" s="33" t="str">
        <f t="shared" si="270"/>
        <v/>
      </c>
      <c r="NF75" s="33" t="str">
        <f>IF(ISBLANK(NE75),"",IF(ISBLANK(VLOOKUP(NE75,role!A:E,2,FALSE)),"",VLOOKUP(NE75,role!A:E,2,FALSE)))</f>
        <v/>
      </c>
      <c r="NG75" s="33" t="str">
        <f>IF(ISBLANK(NE75),"",IF(ISBLANK(VLOOKUP(NE75,role!A:E,3,FALSE)),"",VLOOKUP(NE75,role!A:E,3,FALSE)))</f>
        <v/>
      </c>
      <c r="NH75" s="33" t="str">
        <f>IF(ISBLANK(NE75),"",IF(ISBLANK(VLOOKUP(NE75,role!A:E,4,FALSE)),"",VLOOKUP(NE75,role!A:E,4,FALSE)))</f>
        <v/>
      </c>
      <c r="NI75" s="33" t="str">
        <f>IF(ISBLANK(NE75),"",IF(ISBLANK(VLOOKUP(NE75,role!A:E,5,FALSE)),"",VLOOKUP(NE75,role!A:E,5,FALSE)))</f>
        <v/>
      </c>
      <c r="NO75" s="34"/>
      <c r="NR75" s="41"/>
      <c r="NT75" s="33" t="str">
        <f t="shared" si="271"/>
        <v/>
      </c>
      <c r="NU75" s="33" t="str">
        <f t="shared" si="272"/>
        <v/>
      </c>
      <c r="NV75" s="33" t="str">
        <f t="shared" si="273"/>
        <v/>
      </c>
      <c r="NX75" s="33" t="str">
        <f>IF(ISBLANK(NW75),"",IF(ISBLANK(VLOOKUP(NW75,role!A:E,2,FALSE)),"",VLOOKUP(NW75,role!A:E,2,FALSE)))</f>
        <v/>
      </c>
      <c r="NY75" s="33" t="str">
        <f>IF(ISBLANK(NW75),"",IF(ISBLANK(VLOOKUP(NW75,role!A:E,3,FALSE)),"",VLOOKUP(NW75,role!A:E,3,FALSE)))</f>
        <v/>
      </c>
      <c r="NZ75" s="33" t="str">
        <f>IF(ISBLANK(NW75),"",IF(ISBLANK(VLOOKUP(NW75,role!A:E,4,FALSE)),"",VLOOKUP(NW75,role!A:E,4,FALSE)))</f>
        <v/>
      </c>
      <c r="OA75" s="33" t="str">
        <f>IF(ISBLANK(NW75),"",IF(ISBLANK(VLOOKUP(NW75,role!A:E,5,FALSE)),"",VLOOKUP(NW75,role!A:E,5,FALSE)))</f>
        <v/>
      </c>
      <c r="OG75" s="34"/>
      <c r="OJ75" s="41"/>
      <c r="OL75" s="33" t="str">
        <f t="shared" si="274"/>
        <v/>
      </c>
      <c r="OM75" s="33" t="str">
        <f t="shared" si="275"/>
        <v/>
      </c>
      <c r="ON75" s="33" t="str">
        <f t="shared" si="276"/>
        <v/>
      </c>
      <c r="OP75" s="33" t="str">
        <f>IF(ISBLANK(OO75),"",IF(ISBLANK(VLOOKUP(OO75,role!A:E,2,FALSE)),"",VLOOKUP(OO75,role!A:E,2,FALSE)))</f>
        <v/>
      </c>
      <c r="OQ75" s="33" t="str">
        <f>IF(ISBLANK(OO75),"",IF(ISBLANK(VLOOKUP(OO75,role!A:E,3,FALSE)),"",VLOOKUP(OO75,role!A:E,3,FALSE)))</f>
        <v/>
      </c>
      <c r="OR75" s="33" t="str">
        <f>IF(ISBLANK(OO75),"",IF(ISBLANK(VLOOKUP(OO75,role!A:E,4,FALSE)),"",VLOOKUP(OO75,role!A:E,4,FALSE)))</f>
        <v/>
      </c>
      <c r="OS75" s="33" t="str">
        <f>IF(ISBLANK(OO75),"",IF(ISBLANK(VLOOKUP(OO75,role!A:E,5,FALSE)),"",VLOOKUP(OO75,role!A:E,5,FALSE)))</f>
        <v/>
      </c>
      <c r="OY75" s="34"/>
      <c r="PB75" s="34"/>
      <c r="PC75" s="35"/>
      <c r="PD75" s="36" t="str">
        <f t="shared" si="277"/>
        <v/>
      </c>
      <c r="PF75" s="33" t="str">
        <f>IF(ISBLANK(PE75),"",IF(ISBLANK(VLOOKUP(PE75,role!A:E,2,FALSE)),"",VLOOKUP(PE75,role!A:E,2,FALSE)))</f>
        <v/>
      </c>
      <c r="PG75" s="33" t="str">
        <f>IF(ISBLANK(PE75),"",IF(ISBLANK(VLOOKUP(PE75,role!A:E,3,FALSE)),"",VLOOKUP(PE75,role!A:E,3,FALSE)))</f>
        <v/>
      </c>
      <c r="PH75" s="33" t="str">
        <f>IF(ISBLANK(PE75),"",IF(ISBLANK(VLOOKUP(PE75,role!A:E,4,FALSE)),"",VLOOKUP(PE75,role!A:E,4,FALSE)))</f>
        <v/>
      </c>
      <c r="PI75" s="33" t="str">
        <f>IF(ISBLANK(PE75),"",IF(ISBLANK(VLOOKUP(PE75,role!A:E,5,FALSE)),"",VLOOKUP(PE75,role!A:E,5,FALSE)))</f>
        <v/>
      </c>
      <c r="PJ75" s="38"/>
      <c r="PK75" s="36" t="str">
        <f t="shared" si="278"/>
        <v/>
      </c>
      <c r="PM75" s="33" t="str">
        <f>IF(ISBLANK(PL75),"",IF(ISBLANK(VLOOKUP(PL75,role!A:E,2,FALSE)),"",VLOOKUP(PL75,role!A:E,2,FALSE)))</f>
        <v/>
      </c>
      <c r="PN75" s="33" t="str">
        <f>IF(ISBLANK(PL75),"",IF(ISBLANK(VLOOKUP(PL75,role!A:E,3,FALSE)),"",VLOOKUP(PL75,role!A:E,3,FALSE)))</f>
        <v/>
      </c>
      <c r="PO75" s="33" t="str">
        <f>IF(ISBLANK(PL75),"",IF(ISBLANK(VLOOKUP(PL75,role!A:E,4,FALSE)),"",VLOOKUP(PL75,role!A:E,4,FALSE)))</f>
        <v/>
      </c>
      <c r="PP75" s="33" t="str">
        <f>IF(ISBLANK(PL75),"",IF(ISBLANK(VLOOKUP(PL75,role!A:E,5,FALSE)),"",VLOOKUP(PL75,role!A:E,5,FALSE)))</f>
        <v/>
      </c>
      <c r="PQ75" s="38"/>
      <c r="PR75" s="36" t="str">
        <f t="shared" si="279"/>
        <v/>
      </c>
      <c r="PT75" s="33" t="str">
        <f>IF(ISBLANK(PS75),"",IF(ISBLANK(VLOOKUP(PS75,role!A:E,2,FALSE)),"",VLOOKUP(PS75,role!A:E,2,FALSE)))</f>
        <v/>
      </c>
      <c r="PU75" s="33" t="str">
        <f>IF(ISBLANK(PS75),"",IF(ISBLANK(VLOOKUP(PS75,role!A:E,3,FALSE)),"",VLOOKUP(PS75,role!A:E,3,FALSE)))</f>
        <v/>
      </c>
      <c r="PV75" s="33" t="str">
        <f>IF(ISBLANK(PS75),"",IF(ISBLANK(VLOOKUP(PS75,role!A:E,4,FALSE)),"",VLOOKUP(PS75,role!A:E,4,FALSE)))</f>
        <v/>
      </c>
      <c r="PW75" s="33" t="str">
        <f>IF(ISBLANK(PS75),"",IF(ISBLANK(VLOOKUP(PS75,role!A:E,5,FALSE)),"",VLOOKUP(PS75,role!A:E,5,FALSE)))</f>
        <v/>
      </c>
      <c r="PX75" s="38"/>
      <c r="PY75" s="36" t="str">
        <f t="shared" si="280"/>
        <v/>
      </c>
      <c r="QA75" s="33" t="str">
        <f>IF(ISBLANK(PZ75),"",IF(ISBLANK(VLOOKUP(PZ75,role!A:E,2,FALSE)),"",VLOOKUP(PZ75,role!A:E,2,FALSE)))</f>
        <v/>
      </c>
      <c r="QB75" s="33" t="str">
        <f>IF(ISBLANK(PZ75),"",IF(ISBLANK(VLOOKUP(PZ75,role!A:E,3,FALSE)),"",VLOOKUP(PZ75,role!A:E,3,FALSE)))</f>
        <v/>
      </c>
      <c r="QC75" s="33" t="str">
        <f>IF(ISBLANK(PZ75),"",IF(ISBLANK(VLOOKUP(PZ75,role!A:E,4,FALSE)),"",VLOOKUP(PZ75,role!A:E,4,FALSE)))</f>
        <v/>
      </c>
      <c r="QD75" s="33" t="str">
        <f>IF(ISBLANK(PZ75),"",IF(ISBLANK(VLOOKUP(PZ75,role!A:E,5,FALSE)),"",VLOOKUP(PZ75,role!A:E,5,FALSE)))</f>
        <v/>
      </c>
      <c r="QE75" s="38"/>
      <c r="QF75" s="36" t="str">
        <f t="shared" si="281"/>
        <v/>
      </c>
      <c r="QH75" s="33" t="str">
        <f>IF(ISBLANK(QG75),"",IF(ISBLANK(VLOOKUP(QG75,role!A:E,2,FALSE)),"",VLOOKUP(QG75,role!A:E,2,FALSE)))</f>
        <v/>
      </c>
      <c r="QI75" s="33" t="str">
        <f>IF(ISBLANK(QG75),"",IF(ISBLANK(VLOOKUP(QG75,role!A:E,3,FALSE)),"",VLOOKUP(QG75,role!A:E,3,FALSE)))</f>
        <v/>
      </c>
      <c r="QJ75" s="33" t="str">
        <f>IF(ISBLANK(QG75),"",IF(ISBLANK(VLOOKUP(QG75,role!A:E,4,FALSE)),"",VLOOKUP(QG75,role!A:E,4,FALSE)))</f>
        <v/>
      </c>
      <c r="QK75" s="33" t="str">
        <f>IF(ISBLANK(QG75),"",IF(ISBLANK(VLOOKUP(QG75,role!A:E,5,FALSE)),"",VLOOKUP(QG75,role!A:E,5,FALSE)))</f>
        <v/>
      </c>
      <c r="QL75" s="34"/>
      <c r="QM75" s="38"/>
      <c r="QN75" s="36" t="str">
        <f t="shared" si="282"/>
        <v/>
      </c>
      <c r="QP75" s="33" t="str">
        <f>IF(ISBLANK(QO75),"",IF(ISBLANK(VLOOKUP(QO75,role!A:E,2,FALSE)),"",VLOOKUP(QO75,role!A:E,2,FALSE)))</f>
        <v/>
      </c>
      <c r="QQ75" s="33" t="str">
        <f>IF(ISBLANK(QO75),"",IF(ISBLANK(VLOOKUP(QO75,role!A:E,3,FALSE)),"",VLOOKUP(QO75,role!A:E,3,FALSE)))</f>
        <v/>
      </c>
      <c r="QR75" s="33" t="str">
        <f>IF(ISBLANK(QO75),"",IF(ISBLANK(VLOOKUP(QO75,role!A:E,4,FALSE)),"",VLOOKUP(QO75,role!A:E,4,FALSE)))</f>
        <v/>
      </c>
      <c r="QS75" s="33" t="str">
        <f>IF(ISBLANK(QO75),"",IF(ISBLANK(VLOOKUP(QO75,role!A:E,5,FALSE)),"",VLOOKUP(QO75,role!A:E,5,FALSE)))</f>
        <v/>
      </c>
      <c r="QT75" s="38"/>
      <c r="QU75" s="36" t="str">
        <f t="shared" si="283"/>
        <v/>
      </c>
      <c r="QW75" s="33" t="str">
        <f>IF(ISBLANK(QV75),"",IF(ISBLANK(VLOOKUP(QV75,role!A:E,2,FALSE)),"",VLOOKUP(QV75,role!A:E,2,FALSE)))</f>
        <v/>
      </c>
      <c r="QX75" s="33" t="str">
        <f>IF(ISBLANK(QV75),"",IF(ISBLANK(VLOOKUP(QV75,role!A:E,3,FALSE)),"",VLOOKUP(QV75,role!A:E,3,FALSE)))</f>
        <v/>
      </c>
      <c r="QY75" s="33" t="str">
        <f>IF(ISBLANK(QV75),"",IF(ISBLANK(VLOOKUP(QV75,role!A:E,4,FALSE)),"",VLOOKUP(QV75,role!A:E,4,FALSE)))</f>
        <v/>
      </c>
      <c r="QZ75" s="33" t="str">
        <f>IF(ISBLANK(QV75),"",IF(ISBLANK(VLOOKUP(QV75,role!A:E,5,FALSE)),"",VLOOKUP(QV75,role!A:E,5,FALSE)))</f>
        <v/>
      </c>
      <c r="RA75" s="38"/>
      <c r="RB75" s="36" t="str">
        <f t="shared" si="284"/>
        <v/>
      </c>
      <c r="RD75" s="33" t="str">
        <f>IF(ISBLANK(RC75),"",IF(ISBLANK(VLOOKUP(RC75,role!A:E,2,FALSE)),"",VLOOKUP(RC75,role!A:E,2,FALSE)))</f>
        <v/>
      </c>
      <c r="RE75" s="33" t="str">
        <f>IF(ISBLANK(RC75),"",IF(ISBLANK(VLOOKUP(RC75,role!A:E,3,FALSE)),"",VLOOKUP(RC75,role!A:E,3,FALSE)))</f>
        <v/>
      </c>
      <c r="RF75" s="33" t="str">
        <f>IF(ISBLANK(RC75),"",IF(ISBLANK(VLOOKUP(RC75,role!A:E,4,FALSE)),"",VLOOKUP(RC75,role!A:E,4,FALSE)))</f>
        <v/>
      </c>
      <c r="RG75" s="33" t="str">
        <f>IF(ISBLANK(RC75),"",IF(ISBLANK(VLOOKUP(RC75,role!A:E,5,FALSE)),"",VLOOKUP(RC75,role!A:E,5,FALSE)))</f>
        <v/>
      </c>
      <c r="RH75" s="38"/>
      <c r="RI75" s="36" t="str">
        <f t="shared" si="285"/>
        <v/>
      </c>
      <c r="RK75" s="33" t="str">
        <f>IF(ISBLANK(RJ75),"",IF(ISBLANK(VLOOKUP(RJ75,role!A:E,2,FALSE)),"",VLOOKUP(RJ75,role!A:E,2,FALSE)))</f>
        <v/>
      </c>
      <c r="RL75" s="33" t="str">
        <f>IF(ISBLANK(RJ75),"",IF(ISBLANK(VLOOKUP(RJ75,role!A:E,3,FALSE)),"",VLOOKUP(RJ75,role!A:E,3,FALSE)))</f>
        <v/>
      </c>
      <c r="RM75" s="33" t="str">
        <f>IF(ISBLANK(RJ75),"",IF(ISBLANK(VLOOKUP(RJ75,role!A:E,4,FALSE)),"",VLOOKUP(RJ75,role!A:E,4,FALSE)))</f>
        <v/>
      </c>
      <c r="RN75" s="33" t="str">
        <f>IF(ISBLANK(RJ75),"",IF(ISBLANK(VLOOKUP(RJ75,role!A:E,5,FALSE)),"",VLOOKUP(RJ75,role!A:E,5,FALSE)))</f>
        <v/>
      </c>
      <c r="RO75" s="38"/>
      <c r="RP75" s="36" t="str">
        <f t="shared" si="286"/>
        <v/>
      </c>
      <c r="RR75" s="33" t="str">
        <f t="shared" si="287"/>
        <v/>
      </c>
      <c r="RS75" s="33" t="str">
        <f t="shared" si="288"/>
        <v/>
      </c>
      <c r="RT75" s="33" t="str">
        <f t="shared" si="289"/>
        <v/>
      </c>
      <c r="RU75" s="33" t="str">
        <f t="shared" si="290"/>
        <v/>
      </c>
      <c r="RV75" s="34"/>
      <c r="RW75" s="35"/>
      <c r="RY75" s="33" t="str">
        <f t="shared" si="291"/>
        <v/>
      </c>
      <c r="RZ75" s="41"/>
      <c r="SA75" s="33" t="str">
        <f t="shared" si="292"/>
        <v/>
      </c>
      <c r="SC75" s="33" t="str">
        <f t="shared" si="293"/>
        <v/>
      </c>
      <c r="SE75" s="33" t="str">
        <f t="shared" si="294"/>
        <v/>
      </c>
      <c r="SG75" s="33" t="str">
        <f t="shared" si="295"/>
        <v/>
      </c>
      <c r="SI75" s="33" t="str">
        <f t="shared" si="296"/>
        <v/>
      </c>
      <c r="SK75" s="33" t="str">
        <f t="shared" si="297"/>
        <v/>
      </c>
      <c r="SM75" s="33" t="str">
        <f t="shared" si="298"/>
        <v/>
      </c>
      <c r="SO75" s="33" t="str">
        <f t="shared" si="299"/>
        <v/>
      </c>
      <c r="SQ75" s="33" t="str">
        <f t="shared" si="300"/>
        <v/>
      </c>
      <c r="SS75" s="33" t="str">
        <f t="shared" si="301"/>
        <v/>
      </c>
      <c r="ST75" s="34"/>
      <c r="SV75" s="33" t="str">
        <f t="shared" si="302"/>
        <v/>
      </c>
      <c r="SX75" s="33" t="str">
        <f t="shared" si="303"/>
        <v/>
      </c>
      <c r="SZ75" s="33" t="str">
        <f t="shared" si="304"/>
        <v/>
      </c>
      <c r="TB75" s="33" t="str">
        <f t="shared" si="305"/>
        <v/>
      </c>
      <c r="TD75" s="33" t="str">
        <f t="shared" si="306"/>
        <v/>
      </c>
      <c r="TE75" s="34"/>
      <c r="TG75" s="33" t="str">
        <f t="shared" si="307"/>
        <v/>
      </c>
      <c r="TI75" s="33" t="str">
        <f t="shared" si="308"/>
        <v/>
      </c>
      <c r="TK75" s="33" t="str">
        <f t="shared" si="309"/>
        <v/>
      </c>
      <c r="TM75" s="33" t="str">
        <f t="shared" si="310"/>
        <v/>
      </c>
      <c r="TO75" s="33" t="str">
        <f t="shared" si="311"/>
        <v/>
      </c>
      <c r="TP75" s="34"/>
      <c r="TR75" s="33" t="str">
        <f t="shared" si="312"/>
        <v/>
      </c>
      <c r="TT75" s="33" t="str">
        <f t="shared" si="313"/>
        <v/>
      </c>
      <c r="TV75" s="33" t="str">
        <f t="shared" si="314"/>
        <v/>
      </c>
      <c r="TX75" s="33" t="str">
        <f t="shared" si="315"/>
        <v/>
      </c>
      <c r="TZ75" s="33" t="str">
        <f t="shared" si="316"/>
        <v/>
      </c>
      <c r="UA75" s="34"/>
      <c r="UC75" s="33" t="str">
        <f t="shared" si="317"/>
        <v/>
      </c>
      <c r="UE75" s="33" t="str">
        <f t="shared" si="318"/>
        <v/>
      </c>
      <c r="UG75" s="33" t="str">
        <f t="shared" si="319"/>
        <v/>
      </c>
      <c r="UI75" s="33" t="str">
        <f t="shared" si="320"/>
        <v/>
      </c>
      <c r="UK75" s="33" t="str">
        <f t="shared" si="321"/>
        <v/>
      </c>
      <c r="UL75" s="34"/>
      <c r="UN75" s="33" t="str">
        <f t="shared" si="322"/>
        <v/>
      </c>
      <c r="UO75" s="33" t="str">
        <f t="shared" si="323"/>
        <v/>
      </c>
      <c r="UQ75" s="33" t="str">
        <f t="shared" si="324"/>
        <v/>
      </c>
      <c r="UR75" s="33" t="str">
        <f t="shared" si="325"/>
        <v/>
      </c>
      <c r="UT75" s="33" t="str">
        <f t="shared" si="326"/>
        <v/>
      </c>
      <c r="UU75" s="33" t="str">
        <f t="shared" si="327"/>
        <v/>
      </c>
      <c r="UW75" s="33" t="str">
        <f t="shared" si="328"/>
        <v/>
      </c>
      <c r="UX75" s="33" t="str">
        <f t="shared" si="329"/>
        <v/>
      </c>
      <c r="UZ75" s="33" t="str">
        <f t="shared" si="330"/>
        <v/>
      </c>
      <c r="VA75" s="33" t="str">
        <f t="shared" si="331"/>
        <v/>
      </c>
      <c r="VB75" s="37"/>
      <c r="VC75" s="35"/>
      <c r="VD75" s="36" t="str">
        <f t="shared" si="332"/>
        <v/>
      </c>
      <c r="VE75" s="36" t="str">
        <f t="shared" si="333"/>
        <v/>
      </c>
      <c r="VG75" s="36" t="str">
        <f t="shared" si="334"/>
        <v/>
      </c>
      <c r="VH75" s="36" t="str">
        <f t="shared" si="335"/>
        <v/>
      </c>
      <c r="VJ75" s="36" t="str">
        <f t="shared" si="336"/>
        <v/>
      </c>
      <c r="VK75" s="36" t="str">
        <f t="shared" si="337"/>
        <v/>
      </c>
      <c r="VM75" s="36" t="str">
        <f t="shared" si="338"/>
        <v/>
      </c>
      <c r="VN75" s="36" t="str">
        <f t="shared" si="339"/>
        <v/>
      </c>
      <c r="VP75" s="36" t="str">
        <f t="shared" si="340"/>
        <v/>
      </c>
      <c r="VQ75" s="36" t="str">
        <f t="shared" si="341"/>
        <v/>
      </c>
      <c r="VR75" s="34"/>
      <c r="VT75" s="36" t="str">
        <f t="shared" si="342"/>
        <v/>
      </c>
      <c r="VU75" s="36" t="str">
        <f t="shared" si="343"/>
        <v/>
      </c>
      <c r="VW75" s="36" t="str">
        <f t="shared" si="344"/>
        <v/>
      </c>
      <c r="VX75" s="36" t="str">
        <f t="shared" si="345"/>
        <v/>
      </c>
      <c r="VZ75" s="36" t="str">
        <f t="shared" si="346"/>
        <v/>
      </c>
      <c r="WA75" s="36" t="str">
        <f t="shared" si="347"/>
        <v/>
      </c>
      <c r="WC75" s="36" t="str">
        <f t="shared" si="348"/>
        <v/>
      </c>
      <c r="WD75" s="36" t="str">
        <f t="shared" si="349"/>
        <v/>
      </c>
      <c r="WF75" s="36" t="str">
        <f t="shared" si="350"/>
        <v/>
      </c>
      <c r="WG75" s="36" t="str">
        <f t="shared" si="351"/>
        <v/>
      </c>
      <c r="WH75" s="34"/>
      <c r="WK75" s="33" t="str">
        <f t="shared" si="352"/>
        <v/>
      </c>
      <c r="WL75" s="35"/>
      <c r="WM75" s="38"/>
      <c r="WN75" s="36" t="str">
        <f t="shared" si="353"/>
        <v/>
      </c>
      <c r="WO75" s="33" t="str">
        <f t="shared" si="354"/>
        <v/>
      </c>
      <c r="WR75" s="36" t="str">
        <f t="shared" si="355"/>
        <v/>
      </c>
      <c r="WS75" s="33" t="str">
        <f t="shared" si="356"/>
        <v/>
      </c>
      <c r="WV75" s="36" t="str">
        <f t="shared" si="357"/>
        <v/>
      </c>
      <c r="WW75" s="33" t="str">
        <f t="shared" si="358"/>
        <v/>
      </c>
      <c r="WZ75" s="36" t="str">
        <f t="shared" si="359"/>
        <v/>
      </c>
      <c r="XA75" s="33" t="str">
        <f t="shared" si="360"/>
        <v/>
      </c>
      <c r="XB75" s="33"/>
      <c r="XD75" s="36" t="str">
        <f t="shared" si="361"/>
        <v/>
      </c>
      <c r="XE75" s="33" t="str">
        <f t="shared" si="362"/>
        <v/>
      </c>
      <c r="XF75" s="39"/>
      <c r="XG75" s="33" t="str">
        <f t="shared" si="363"/>
        <v/>
      </c>
      <c r="XH75" s="33" t="str">
        <f t="shared" si="364"/>
        <v/>
      </c>
      <c r="XI75" s="33" t="str">
        <f t="shared" si="365"/>
        <v/>
      </c>
      <c r="XJ75" s="33" t="str">
        <f t="shared" si="366"/>
        <v/>
      </c>
      <c r="XK75" s="33" t="str">
        <f t="shared" si="367"/>
        <v/>
      </c>
      <c r="XL75" s="33" t="str">
        <f t="shared" si="368"/>
        <v/>
      </c>
      <c r="XM75" s="33" t="str">
        <f t="shared" si="369"/>
        <v/>
      </c>
      <c r="XN75" s="33" t="str">
        <f t="shared" si="370"/>
        <v/>
      </c>
      <c r="XO75" s="33" t="str">
        <f t="shared" si="371"/>
        <v/>
      </c>
    </row>
    <row r="76" spans="3:639" s="32" customFormat="1" x14ac:dyDescent="0.25">
      <c r="C76" s="33" t="str">
        <f t="shared" si="196"/>
        <v/>
      </c>
      <c r="E76" s="32" t="str">
        <f t="shared" si="197"/>
        <v/>
      </c>
      <c r="F76" s="33" t="str">
        <f t="shared" si="198"/>
        <v/>
      </c>
      <c r="G76" s="33" t="str">
        <f t="shared" si="199"/>
        <v/>
      </c>
      <c r="J76" s="33" t="str">
        <f t="shared" si="200"/>
        <v/>
      </c>
      <c r="K76" s="33" t="str">
        <f t="shared" si="201"/>
        <v/>
      </c>
      <c r="L76" s="33" t="str">
        <f t="shared" si="202"/>
        <v/>
      </c>
      <c r="N76" s="33" t="str">
        <f t="shared" si="203"/>
        <v/>
      </c>
      <c r="O76" s="33" t="str">
        <f t="shared" si="204"/>
        <v/>
      </c>
      <c r="Q76" s="33" t="str">
        <f t="shared" si="205"/>
        <v/>
      </c>
      <c r="R76" s="33" t="str">
        <f t="shared" si="206"/>
        <v/>
      </c>
      <c r="S76" s="33"/>
      <c r="T76" s="33"/>
      <c r="U76" s="33" t="str">
        <f t="shared" si="207"/>
        <v/>
      </c>
      <c r="V76" s="33" t="str">
        <f t="shared" si="208"/>
        <v/>
      </c>
      <c r="W76" s="33"/>
      <c r="Y76" s="33" t="str">
        <f>IF(ISBLANK(X76),"",VLOOKUP(X76,resource_type!A:C,3,FALSE))</f>
        <v/>
      </c>
      <c r="Z76" s="33" t="str">
        <f>IF(ISBLANK(X76),"",VLOOKUP(X76,resource_type!A:C,2,FALSE))</f>
        <v/>
      </c>
      <c r="AA76" s="33" t="str">
        <f t="shared" si="209"/>
        <v/>
      </c>
      <c r="AB76" s="33" t="str">
        <f t="shared" si="210"/>
        <v/>
      </c>
      <c r="AD76" s="33" t="str">
        <f>IF(ISBLANK(AC76),"",VLOOKUP(AC76,resource_type!A:C,3,FALSE))</f>
        <v/>
      </c>
      <c r="AF76" s="33" t="str">
        <f>IF(ISBLANK(AE76),"",VLOOKUP(AE76,resource_type!A:C,3,FALSE))</f>
        <v/>
      </c>
      <c r="AG76" s="34"/>
      <c r="AI76" s="33" t="str">
        <f t="shared" si="211"/>
        <v/>
      </c>
      <c r="AK76" s="33" t="str">
        <f t="shared" si="212"/>
        <v/>
      </c>
      <c r="AM76" s="33" t="str">
        <f t="shared" si="213"/>
        <v/>
      </c>
      <c r="AO76" s="33" t="str">
        <f t="shared" si="214"/>
        <v/>
      </c>
      <c r="AP76" s="54"/>
      <c r="AQ76" s="35"/>
      <c r="AR76" s="36" t="str">
        <f t="shared" si="215"/>
        <v/>
      </c>
      <c r="AS76" s="36" t="str">
        <f t="shared" si="216"/>
        <v/>
      </c>
      <c r="AT76" s="35"/>
      <c r="AV76" s="33" t="str">
        <f t="shared" si="217"/>
        <v/>
      </c>
      <c r="AW76" s="33" t="str">
        <f t="shared" si="218"/>
        <v/>
      </c>
      <c r="AX76" s="33" t="str">
        <f t="shared" si="219"/>
        <v/>
      </c>
      <c r="AZ76" s="33" t="str">
        <f>IF(ISBLANK(AY76),"",IF(ISBLANK(VLOOKUP(AY76,role!A:E,2,FALSE)),"",VLOOKUP(AY76,role!A:E,2,FALSE)))</f>
        <v/>
      </c>
      <c r="BA76" s="33" t="str">
        <f>IF(ISBLANK(AY76),"",IF(ISBLANK(VLOOKUP(AY76,role!A:E,3,FALSE)),"",VLOOKUP(AY76,role!A:E,3,FALSE)))</f>
        <v/>
      </c>
      <c r="BB76" s="33" t="str">
        <f>IF(ISBLANK(AY76),"",IF(ISBLANK(VLOOKUP(AY76,role!A:E,4,FALSE)),"",VLOOKUP(AY76,role!A:E,4,FALSE)))</f>
        <v/>
      </c>
      <c r="BC76" s="33" t="str">
        <f>IF(ISBLANK(AY76),"",IF(ISBLANK(VLOOKUP(AY76,role!A:E,5,FALSE)),"",VLOOKUP(AY76,role!A:E,5,FALSE)))</f>
        <v/>
      </c>
      <c r="BE76" s="33" t="str">
        <f>IF(ISBLANK(BD76),"",IF(ISBLANK(VLOOKUP(BD76,role!A:E,2,FALSE)),"",VLOOKUP(BD76,role!A:E,2,FALSE)))</f>
        <v/>
      </c>
      <c r="BF76" s="33" t="str">
        <f>IF(ISBLANK(BD76),"",IF(ISBLANK(VLOOKUP(BD76,role!A:E,3,FALSE)),"",VLOOKUP(BD76,role!A:E,3,FALSE)))</f>
        <v/>
      </c>
      <c r="BG76" s="33" t="str">
        <f>IF(ISBLANK(BD76),"",IF(ISBLANK(VLOOKUP(BD76,role!A:E,4,FALSE)),"",VLOOKUP(BD76,role!A:E,4,FALSE)))</f>
        <v/>
      </c>
      <c r="BH76" s="33" t="str">
        <f>IF(ISBLANK(BD76),"",IF(ISBLANK(VLOOKUP(BD76,role!A:E,5,FALSE)),"",VLOOKUP(BD76,role!A:E,5,FALSE)))</f>
        <v/>
      </c>
      <c r="BN76" s="34"/>
      <c r="BQ76" s="41"/>
      <c r="BS76" s="33" t="str">
        <f t="shared" si="220"/>
        <v/>
      </c>
      <c r="BT76" s="33" t="str">
        <f t="shared" si="221"/>
        <v/>
      </c>
      <c r="BU76" s="33" t="str">
        <f t="shared" si="222"/>
        <v/>
      </c>
      <c r="BW76" s="33" t="str">
        <f>IF(ISBLANK(BV76),"",IF(ISBLANK(VLOOKUP(BV76,role!A:E,2,FALSE)),"",VLOOKUP(BV76,role!A:E,2,FALSE)))</f>
        <v/>
      </c>
      <c r="BX76" s="33" t="str">
        <f>IF(ISBLANK(BV76),"",IF(ISBLANK(VLOOKUP(BV76,role!A:E,3,FALSE)),"",VLOOKUP(BV76,role!A:E,3,FALSE)))</f>
        <v/>
      </c>
      <c r="BY76" s="33" t="str">
        <f>IF(ISBLANK(BV76),"",IF(ISBLANK(VLOOKUP(BV76,role!A:E,4,FALSE)),"",VLOOKUP(BV76,role!A:E,4,FALSE)))</f>
        <v/>
      </c>
      <c r="BZ76" s="33" t="str">
        <f>IF(ISBLANK(BV76),"",IF(ISBLANK(VLOOKUP(BV76,role!A:E,5,FALSE)),"",VLOOKUP(BV76,role!A:E,5,FALSE)))</f>
        <v/>
      </c>
      <c r="CB76" s="33" t="str">
        <f>IF(ISBLANK(CA76),"",IF(ISBLANK(VLOOKUP(CA76,role!A:E,2,FALSE)),"",VLOOKUP(CA76,role!A:E,2,FALSE)))</f>
        <v/>
      </c>
      <c r="CC76" s="33" t="str">
        <f>IF(ISBLANK(CA76),"",IF(ISBLANK(VLOOKUP(CA76,role!A:E,3,FALSE)),"",VLOOKUP(CA76,role!A:E,3,FALSE)))</f>
        <v/>
      </c>
      <c r="CD76" s="33" t="str">
        <f>IF(ISBLANK(CA76),"",IF(ISBLANK(VLOOKUP(CA76,role!A:E,4,FALSE)),"",VLOOKUP(CA76,role!A:E,4,FALSE)))</f>
        <v/>
      </c>
      <c r="CE76" s="33" t="str">
        <f>IF(ISBLANK(CA76),"",IF(ISBLANK(VLOOKUP(CA76,role!A:E,5,FALSE)),"",VLOOKUP(CA76,role!A:E,5,FALSE)))</f>
        <v/>
      </c>
      <c r="CK76" s="34"/>
      <c r="CN76" s="41"/>
      <c r="CP76" s="33" t="str">
        <f t="shared" si="223"/>
        <v/>
      </c>
      <c r="CQ76" s="33" t="str">
        <f t="shared" si="224"/>
        <v/>
      </c>
      <c r="CR76" s="33" t="str">
        <f t="shared" si="225"/>
        <v/>
      </c>
      <c r="CT76" s="33" t="str">
        <f>IF(ISBLANK(CS76),"",IF(ISBLANK(VLOOKUP(CS76,role!A:E,2,FALSE)),"",VLOOKUP(CS76,role!A:E,2,FALSE)))</f>
        <v/>
      </c>
      <c r="CU76" s="33" t="str">
        <f>IF(ISBLANK(CS76),"",IF(ISBLANK(VLOOKUP(CS76,role!A:E,3,FALSE)),"",VLOOKUP(CS76,role!A:E,3,FALSE)))</f>
        <v/>
      </c>
      <c r="CV76" s="33" t="str">
        <f>IF(ISBLANK(CS76),"",IF(ISBLANK(VLOOKUP(CS76,role!A:E,4,FALSE)),"",VLOOKUP(CS76,role!A:E,4,FALSE)))</f>
        <v/>
      </c>
      <c r="CW76" s="33" t="str">
        <f>IF(ISBLANK(CS76),"",IF(ISBLANK(VLOOKUP(CS76,role!A:E,5,FALSE)),"",VLOOKUP(CS76,role!A:E,5,FALSE)))</f>
        <v/>
      </c>
      <c r="DC76" s="34"/>
      <c r="DF76" s="41"/>
      <c r="DH76" s="33" t="str">
        <f t="shared" si="226"/>
        <v/>
      </c>
      <c r="DI76" s="33" t="str">
        <f t="shared" si="227"/>
        <v/>
      </c>
      <c r="DJ76" s="33" t="str">
        <f t="shared" si="228"/>
        <v/>
      </c>
      <c r="DL76" s="33" t="str">
        <f>IF(ISBLANK(DK76),"",IF(ISBLANK(VLOOKUP(DK76,role!A:E,2,FALSE)),"",VLOOKUP(DK76,role!A:E,2,FALSE)))</f>
        <v/>
      </c>
      <c r="DM76" s="33" t="str">
        <f>IF(ISBLANK(DK76),"",IF(ISBLANK(VLOOKUP(DK76,role!A:E,3,FALSE)),"",VLOOKUP(DK76,role!A:E,3,FALSE)))</f>
        <v/>
      </c>
      <c r="DN76" s="33" t="str">
        <f>IF(ISBLANK(DK76),"",IF(ISBLANK(VLOOKUP(DK76,role!A:E,4,FALSE)),"",VLOOKUP(DK76,role!A:E,4,FALSE)))</f>
        <v/>
      </c>
      <c r="DO76" s="33" t="str">
        <f>IF(ISBLANK(DK76),"",IF(ISBLANK(VLOOKUP(DK76,role!A:E,5,FALSE)),"",VLOOKUP(DK76,role!A:E,5,FALSE)))</f>
        <v/>
      </c>
      <c r="DU76" s="34"/>
      <c r="DX76" s="41"/>
      <c r="DZ76" s="33" t="str">
        <f t="shared" si="229"/>
        <v/>
      </c>
      <c r="EA76" s="33" t="str">
        <f t="shared" si="230"/>
        <v/>
      </c>
      <c r="EB76" s="33" t="str">
        <f t="shared" si="231"/>
        <v/>
      </c>
      <c r="ED76" s="33" t="str">
        <f>IF(ISBLANK(EC76),"",VLOOKUP(EC76,role!A:E,2,FALSE))</f>
        <v/>
      </c>
      <c r="EE76" s="33" t="str">
        <f>IF(ISBLANK(EC76),"",IF(ISBLANK(VLOOKUP(EC76,role!A:E,3,FALSE)),"",VLOOKUP(EC76,role!A:E,3,FALSE)))</f>
        <v/>
      </c>
      <c r="EF76" s="33" t="str">
        <f>IF(ISBLANK(EC76),"",IF(ISBLANK(VLOOKUP(EC76,role!A:E,4,FALSE)),"",VLOOKUP(EC76,role!A:E,4,FALSE)))</f>
        <v/>
      </c>
      <c r="EG76" s="33" t="str">
        <f>IF(ISBLANK(EC76),"",IF(ISBLANK(VLOOKUP(EC76,role!A:E,5,FALSE)),"",VLOOKUP(EC76,role!A:E,5,FALSE)))</f>
        <v/>
      </c>
      <c r="EM76" s="34"/>
      <c r="EP76" s="34"/>
      <c r="ES76" s="33" t="str">
        <f t="shared" si="232"/>
        <v/>
      </c>
      <c r="ET76" s="33" t="str">
        <f t="shared" si="233"/>
        <v/>
      </c>
      <c r="EU76" s="33" t="str">
        <f t="shared" si="234"/>
        <v/>
      </c>
      <c r="EW76" s="33" t="str">
        <f>IF(ISBLANK(EV76),"",IF(ISBLANK(VLOOKUP(EV76,role!A:E,2,FALSE)),"",VLOOKUP(EV76,role!A:E,2,FALSE)))</f>
        <v/>
      </c>
      <c r="EX76" s="33" t="str">
        <f>IF(ISBLANK(EV76),"",IF(ISBLANK(VLOOKUP(EV76,role!A:E,3,FALSE)),"",VLOOKUP(EV76,role!A:E,3,FALSE)))</f>
        <v/>
      </c>
      <c r="EY76" s="33" t="str">
        <f>IF(ISBLANK(EV76),"",IF(ISBLANK(VLOOKUP(EV76,role!A:E,4,FALSE)),"",VLOOKUP(EV76,role!A:E,4,FALSE)))</f>
        <v/>
      </c>
      <c r="EZ76" s="33" t="str">
        <f>IF(ISBLANK(EV76),"",IF(ISBLANK(VLOOKUP(EV76,role!A:E,5,FALSE)),"",VLOOKUP(EV76,role!A:E,5,FALSE)))</f>
        <v/>
      </c>
      <c r="FF76" s="34"/>
      <c r="FI76" s="41"/>
      <c r="FK76" s="33" t="str">
        <f t="shared" si="235"/>
        <v/>
      </c>
      <c r="FL76" s="33" t="str">
        <f t="shared" si="236"/>
        <v/>
      </c>
      <c r="FM76" s="33" t="str">
        <f t="shared" si="237"/>
        <v/>
      </c>
      <c r="FO76" s="33" t="str">
        <f>IF(ISBLANK(FN76),"",IF(ISBLANK(VLOOKUP(FN76,role!A:E,2,FALSE)),"",VLOOKUP(FN76,role!A:E,2,FALSE)))</f>
        <v/>
      </c>
      <c r="FP76" s="33" t="str">
        <f>IF(ISBLANK(FN76),"",IF(ISBLANK(VLOOKUP(FN76,role!A:E,3,FALSE)),"",VLOOKUP(FN76,role!A:E,3,FALSE)))</f>
        <v/>
      </c>
      <c r="FQ76" s="33" t="str">
        <f>IF(ISBLANK(FN76),"",IF(ISBLANK(VLOOKUP(FN76,role!A:E,4,FALSE)),"",VLOOKUP(FN76,role!A:E,4,FALSE)))</f>
        <v/>
      </c>
      <c r="FR76" s="33" t="str">
        <f>IF(ISBLANK(FN76),"",IF(ISBLANK(VLOOKUP(FN76,role!A:E,5,FALSE)),"",VLOOKUP(FN76,role!A:E,5,FALSE)))</f>
        <v/>
      </c>
      <c r="FX76" s="34"/>
      <c r="GA76" s="41"/>
      <c r="GC76" s="33" t="str">
        <f t="shared" si="238"/>
        <v/>
      </c>
      <c r="GD76" s="33" t="str">
        <f t="shared" si="239"/>
        <v/>
      </c>
      <c r="GE76" s="33" t="str">
        <f t="shared" si="240"/>
        <v/>
      </c>
      <c r="GG76" s="33" t="str">
        <f>IF(ISBLANK(GF76),"",IF(ISBLANK(VLOOKUP(GF76,role!A:E,2,FALSE)),"",VLOOKUP(GF76,role!A:E,2,FALSE)))</f>
        <v/>
      </c>
      <c r="GH76" s="33" t="str">
        <f>IF(ISBLANK(GF76),"",IF(ISBLANK(VLOOKUP(GF76,role!A:E,3,FALSE)),"",VLOOKUP(GF76,role!A:E,3,FALSE)))</f>
        <v/>
      </c>
      <c r="GI76" s="33" t="str">
        <f>IF(ISBLANK(GF76),"",IF(ISBLANK(VLOOKUP(GF76,role!A:E,4,FALSE)),"",VLOOKUP(GF76,role!A:E,4,FALSE)))</f>
        <v/>
      </c>
      <c r="GJ76" s="33" t="str">
        <f>IF(ISBLANK(GF76),"",IF(ISBLANK(VLOOKUP(GF76,role!A:E,5,FALSE)),"",VLOOKUP(GF76,role!A:E,5,FALSE)))</f>
        <v/>
      </c>
      <c r="GP76" s="34"/>
      <c r="GS76" s="41"/>
      <c r="GU76" s="33" t="str">
        <f t="shared" si="241"/>
        <v/>
      </c>
      <c r="GV76" s="33" t="str">
        <f t="shared" si="242"/>
        <v/>
      </c>
      <c r="GW76" s="33" t="str">
        <f t="shared" si="243"/>
        <v/>
      </c>
      <c r="GY76" s="33" t="str">
        <f>IF(ISBLANK(GX76),"",IF(ISBLANK(VLOOKUP(GX76,role!A:E,2,FALSE)),"",VLOOKUP(GX76,role!A:E,2,FALSE)))</f>
        <v/>
      </c>
      <c r="GZ76" s="33" t="str">
        <f>IF(ISBLANK(GX76),"",IF(ISBLANK(VLOOKUP(GX76,role!A:E,3,FALSE)),"",VLOOKUP(GX76,role!A:E,3,FALSE)))</f>
        <v/>
      </c>
      <c r="HA76" s="33" t="str">
        <f>IF(ISBLANK(GX76),"",IF(ISBLANK(VLOOKUP(GX76,role!A:E,4,FALSE)),"",VLOOKUP(GX76,role!A:E,4,FALSE)))</f>
        <v/>
      </c>
      <c r="HB76" s="33" t="str">
        <f>IF(ISBLANK(GX76),"",IF(ISBLANK(VLOOKUP(GX76,role!A:E,5,FALSE)),"",VLOOKUP(GX76,role!A:E,5,FALSE)))</f>
        <v/>
      </c>
      <c r="HH76" s="34"/>
      <c r="HK76" s="41"/>
      <c r="HM76" s="33" t="str">
        <f t="shared" si="244"/>
        <v/>
      </c>
      <c r="HN76" s="33" t="str">
        <f t="shared" si="245"/>
        <v/>
      </c>
      <c r="HO76" s="33" t="str">
        <f t="shared" si="246"/>
        <v/>
      </c>
      <c r="HQ76" s="33" t="str">
        <f>IF(ISBLANK(HP76),"",IF(ISBLANK(VLOOKUP(HP76,role!A:E,2,FALSE)),"",VLOOKUP(HP76,role!A:E,2,FALSE)))</f>
        <v/>
      </c>
      <c r="HR76" s="33" t="str">
        <f>IF(ISBLANK(HP76),"",IF(ISBLANK(VLOOKUP(HP76,role!A:E,3,FALSE)),"",VLOOKUP(HP76,role!A:E,3,FALSE)))</f>
        <v/>
      </c>
      <c r="HS76" s="33" t="str">
        <f>IF(ISBLANK(HP76),"",IF(ISBLANK(VLOOKUP(HP76,role!A:E,4,FALSE)),"",VLOOKUP(HP76,role!A:E,4,FALSE)))</f>
        <v/>
      </c>
      <c r="HT76" s="33" t="str">
        <f>IF(ISBLANK(HP76),"",IF(ISBLANK(VLOOKUP(HP76,role!A:E,5,FALSE)),"",VLOOKUP(HP76,role!A:E,5,FALSE)))</f>
        <v/>
      </c>
      <c r="HZ76" s="34"/>
      <c r="IC76" s="34"/>
      <c r="IF76" s="33" t="str">
        <f t="shared" si="247"/>
        <v/>
      </c>
      <c r="IG76" s="33" t="str">
        <f t="shared" si="248"/>
        <v/>
      </c>
      <c r="IH76" s="33" t="str">
        <f t="shared" si="249"/>
        <v/>
      </c>
      <c r="IJ76" s="33" t="str">
        <f>IF(ISBLANK(II76),"",IF(ISBLANK(VLOOKUP(II76,role!A:E,2,FALSE)),"",VLOOKUP(II76,role!A:E,2,FALSE)))</f>
        <v/>
      </c>
      <c r="IK76" s="33" t="str">
        <f>IF(ISBLANK(II76),"",IF(ISBLANK(VLOOKUP(II76,role!A:E,3,FALSE)),"",VLOOKUP(II76,role!A:E,3,FALSE)))</f>
        <v/>
      </c>
      <c r="IL76" s="33" t="str">
        <f>IF(ISBLANK(II76),"",IF(ISBLANK(VLOOKUP(II76,role!A:E,4,FALSE)),"",VLOOKUP(II76,role!A:E,4,FALSE)))</f>
        <v/>
      </c>
      <c r="IM76" s="33" t="str">
        <f>IF(ISBLANK(II76),"",IF(ISBLANK(VLOOKUP(II76,role!A:E,5,FALSE)),"",VLOOKUP(II76,role!A:E,5,FALSE)))</f>
        <v/>
      </c>
      <c r="IS76" s="34"/>
      <c r="IV76" s="41"/>
      <c r="IX76" s="33" t="str">
        <f t="shared" si="250"/>
        <v/>
      </c>
      <c r="IY76" s="33" t="str">
        <f t="shared" si="251"/>
        <v/>
      </c>
      <c r="IZ76" s="33" t="str">
        <f t="shared" si="252"/>
        <v/>
      </c>
      <c r="JB76" s="33" t="str">
        <f>IF(ISBLANK(JA76),"",IF(ISBLANK(VLOOKUP(JA76,role!A:E,2,FALSE)),"",VLOOKUP(JA76,role!A:E,2,FALSE)))</f>
        <v/>
      </c>
      <c r="JC76" s="33" t="str">
        <f>IF(ISBLANK(JA76),"",IF(ISBLANK(VLOOKUP(JA76,role!A:E,3,FALSE)),"",VLOOKUP(JA76,role!A:E,3,FALSE)))</f>
        <v/>
      </c>
      <c r="JD76" s="33" t="str">
        <f>IF(ISBLANK(JA76),"",IF(ISBLANK(VLOOKUP(JA76,role!A:E,4,FALSE)),"",VLOOKUP(JA76,role!A:E,4,FALSE)))</f>
        <v/>
      </c>
      <c r="JE76" s="33" t="str">
        <f>IF(ISBLANK(JA76),"",IF(ISBLANK(VLOOKUP(JA76,role!A:E,5,FALSE)),"",VLOOKUP(JA76,role!A:E,5,FALSE)))</f>
        <v/>
      </c>
      <c r="JK76" s="34"/>
      <c r="JN76" s="41"/>
      <c r="JP76" s="33" t="str">
        <f t="shared" si="253"/>
        <v/>
      </c>
      <c r="JQ76" s="33" t="str">
        <f t="shared" si="254"/>
        <v/>
      </c>
      <c r="JR76" s="33" t="str">
        <f t="shared" si="255"/>
        <v/>
      </c>
      <c r="JT76" s="33" t="str">
        <f>IF(ISBLANK(JS76),"",IF(ISBLANK(VLOOKUP(JS76,role!A:E,2,FALSE)),"",VLOOKUP(JS76,role!A:E,2,FALSE)))</f>
        <v/>
      </c>
      <c r="JU76" s="33" t="str">
        <f>IF(ISBLANK(JS76),"",IF(ISBLANK(VLOOKUP(JS76,role!A:E,3,FALSE)),"",VLOOKUP(JS76,role!A:E,3,FALSE)))</f>
        <v/>
      </c>
      <c r="JV76" s="33" t="str">
        <f>IF(ISBLANK(JS76),"",IF(ISBLANK(VLOOKUP(JS76,role!A:E,4,FALSE)),"",VLOOKUP(JS76,role!A:E,4,FALSE)))</f>
        <v/>
      </c>
      <c r="JW76" s="33" t="str">
        <f>IF(ISBLANK(JS76),"",IF(ISBLANK(VLOOKUP(JS76,role!A:E,5,FALSE)),"",VLOOKUP(JS76,role!A:E,5,FALSE)))</f>
        <v/>
      </c>
      <c r="KC76" s="34"/>
      <c r="KF76" s="41"/>
      <c r="KH76" s="33" t="str">
        <f t="shared" si="256"/>
        <v/>
      </c>
      <c r="KI76" s="33" t="str">
        <f t="shared" si="257"/>
        <v/>
      </c>
      <c r="KJ76" s="33" t="str">
        <f t="shared" si="258"/>
        <v/>
      </c>
      <c r="KL76" s="33" t="str">
        <f>IF(ISBLANK(KK76),"",IF(ISBLANK(VLOOKUP(KK76,role!A:E,2,FALSE)),"",VLOOKUP(KK76,role!A:E,2,FALSE)))</f>
        <v/>
      </c>
      <c r="KM76" s="33" t="str">
        <f>IF(ISBLANK(KK76),"",IF(ISBLANK(VLOOKUP(KK76,role!A:E,3,FALSE)),"",VLOOKUP(KK76,role!A:E,3,FALSE)))</f>
        <v/>
      </c>
      <c r="KN76" s="33" t="str">
        <f>IF(ISBLANK(KK76),"",IF(ISBLANK(VLOOKUP(KK76,role!A:E,4,FALSE)),"",VLOOKUP(KK76,role!A:E,4,FALSE)))</f>
        <v/>
      </c>
      <c r="KO76" s="33" t="str">
        <f>IF(ISBLANK(KK76),"",IF(ISBLANK(VLOOKUP(KK76,role!A:E,5,FALSE)),"",VLOOKUP(KK76,role!A:E,5,FALSE)))</f>
        <v/>
      </c>
      <c r="KU76" s="34"/>
      <c r="KX76" s="41"/>
      <c r="KZ76" s="33" t="str">
        <f t="shared" si="259"/>
        <v/>
      </c>
      <c r="LA76" s="33" t="str">
        <f t="shared" si="260"/>
        <v/>
      </c>
      <c r="LB76" s="33" t="str">
        <f t="shared" si="261"/>
        <v/>
      </c>
      <c r="LD76" s="33" t="str">
        <f>IF(ISBLANK(LC76),"",IF(ISBLANK(VLOOKUP(LC76,role!A:E,2,FALSE)),"",VLOOKUP(LC76,role!A:E,2,FALSE)))</f>
        <v/>
      </c>
      <c r="LE76" s="33" t="str">
        <f>IF(ISBLANK(LC76),"",IF(ISBLANK(VLOOKUP(LC76,role!A:E,3,FALSE)),"",VLOOKUP(LC76,role!A:E,3,FALSE)))</f>
        <v/>
      </c>
      <c r="LF76" s="33" t="str">
        <f>IF(ISBLANK(LC76),"",IF(ISBLANK(VLOOKUP(LC76,role!A:E,4,FALSE)),"",VLOOKUP(LC76,role!A:E,4,FALSE)))</f>
        <v/>
      </c>
      <c r="LG76" s="33" t="str">
        <f>IF(ISBLANK(LC76),"",IF(ISBLANK(VLOOKUP(LC76,role!A:E,5,FALSE)),"",VLOOKUP(LC76,role!A:E,5,FALSE)))</f>
        <v/>
      </c>
      <c r="LM76" s="34"/>
      <c r="LP76" s="41"/>
      <c r="LR76" s="33" t="str">
        <f t="shared" si="262"/>
        <v/>
      </c>
      <c r="LS76" s="33" t="str">
        <f t="shared" si="263"/>
        <v/>
      </c>
      <c r="LT76" s="33" t="str">
        <f t="shared" si="264"/>
        <v/>
      </c>
      <c r="LV76" s="33" t="str">
        <f>IF(ISBLANK(LU76),"",IF(ISBLANK(VLOOKUP(LU76,role!A:E,2,FALSE)),"",VLOOKUP(LU76,role!A:E,2,FALSE)))</f>
        <v/>
      </c>
      <c r="LW76" s="33" t="str">
        <f>IF(ISBLANK(LU76),"",IF(ISBLANK(VLOOKUP(LU76,role!A:E,3,FALSE)),"",VLOOKUP(LU76,role!A:E,3,FALSE)))</f>
        <v/>
      </c>
      <c r="LX76" s="33" t="str">
        <f>IF(ISBLANK(LU76),"",IF(ISBLANK(VLOOKUP(LU76,role!A:E,4,FALSE)),"",VLOOKUP(LU76,role!A:E,4,FALSE)))</f>
        <v/>
      </c>
      <c r="LY76" s="33" t="str">
        <f>IF(ISBLANK(LU76),"",IF(ISBLANK(VLOOKUP(LU76,role!A:E,5,FALSE)),"",VLOOKUP(LU76,role!A:E,5,FALSE)))</f>
        <v/>
      </c>
      <c r="ME76" s="34"/>
      <c r="MH76" s="41"/>
      <c r="MJ76" s="33" t="str">
        <f t="shared" si="265"/>
        <v/>
      </c>
      <c r="MK76" s="33" t="str">
        <f t="shared" si="266"/>
        <v/>
      </c>
      <c r="ML76" s="33" t="str">
        <f t="shared" si="267"/>
        <v/>
      </c>
      <c r="MN76" s="33" t="str">
        <f>IF(ISBLANK(MM76),"",IF(ISBLANK(VLOOKUP(MM76,role!A:E,2,FALSE)),"",VLOOKUP(MM76,role!A:E,2,FALSE)))</f>
        <v/>
      </c>
      <c r="MO76" s="33" t="str">
        <f>IF(ISBLANK(MM76),"",IF(ISBLANK(VLOOKUP(MM76,role!A:E,3,FALSE)),"",VLOOKUP(MM76,role!A:E,3,FALSE)))</f>
        <v/>
      </c>
      <c r="MP76" s="33" t="str">
        <f>IF(ISBLANK(MM76),"",IF(ISBLANK(VLOOKUP(MM76,role!A:E,4,FALSE)),"",VLOOKUP(MM76,role!A:E,4,FALSE)))</f>
        <v/>
      </c>
      <c r="MQ76" s="33" t="str">
        <f>IF(ISBLANK(MM76),"",IF(ISBLANK(VLOOKUP(MM76,role!A:E,5,FALSE)),"",VLOOKUP(MM76,role!A:E,5,FALSE)))</f>
        <v/>
      </c>
      <c r="MW76" s="34"/>
      <c r="MZ76" s="41"/>
      <c r="NB76" s="33" t="str">
        <f t="shared" si="268"/>
        <v/>
      </c>
      <c r="NC76" s="33" t="str">
        <f t="shared" si="269"/>
        <v/>
      </c>
      <c r="ND76" s="33" t="str">
        <f t="shared" si="270"/>
        <v/>
      </c>
      <c r="NF76" s="33" t="str">
        <f>IF(ISBLANK(NE76),"",IF(ISBLANK(VLOOKUP(NE76,role!A:E,2,FALSE)),"",VLOOKUP(NE76,role!A:E,2,FALSE)))</f>
        <v/>
      </c>
      <c r="NG76" s="33" t="str">
        <f>IF(ISBLANK(NE76),"",IF(ISBLANK(VLOOKUP(NE76,role!A:E,3,FALSE)),"",VLOOKUP(NE76,role!A:E,3,FALSE)))</f>
        <v/>
      </c>
      <c r="NH76" s="33" t="str">
        <f>IF(ISBLANK(NE76),"",IF(ISBLANK(VLOOKUP(NE76,role!A:E,4,FALSE)),"",VLOOKUP(NE76,role!A:E,4,FALSE)))</f>
        <v/>
      </c>
      <c r="NI76" s="33" t="str">
        <f>IF(ISBLANK(NE76),"",IF(ISBLANK(VLOOKUP(NE76,role!A:E,5,FALSE)),"",VLOOKUP(NE76,role!A:E,5,FALSE)))</f>
        <v/>
      </c>
      <c r="NO76" s="34"/>
      <c r="NR76" s="41"/>
      <c r="NT76" s="33" t="str">
        <f t="shared" si="271"/>
        <v/>
      </c>
      <c r="NU76" s="33" t="str">
        <f t="shared" si="272"/>
        <v/>
      </c>
      <c r="NV76" s="33" t="str">
        <f t="shared" si="273"/>
        <v/>
      </c>
      <c r="NX76" s="33" t="str">
        <f>IF(ISBLANK(NW76),"",IF(ISBLANK(VLOOKUP(NW76,role!A:E,2,FALSE)),"",VLOOKUP(NW76,role!A:E,2,FALSE)))</f>
        <v/>
      </c>
      <c r="NY76" s="33" t="str">
        <f>IF(ISBLANK(NW76),"",IF(ISBLANK(VLOOKUP(NW76,role!A:E,3,FALSE)),"",VLOOKUP(NW76,role!A:E,3,FALSE)))</f>
        <v/>
      </c>
      <c r="NZ76" s="33" t="str">
        <f>IF(ISBLANK(NW76),"",IF(ISBLANK(VLOOKUP(NW76,role!A:E,4,FALSE)),"",VLOOKUP(NW76,role!A:E,4,FALSE)))</f>
        <v/>
      </c>
      <c r="OA76" s="33" t="str">
        <f>IF(ISBLANK(NW76),"",IF(ISBLANK(VLOOKUP(NW76,role!A:E,5,FALSE)),"",VLOOKUP(NW76,role!A:E,5,FALSE)))</f>
        <v/>
      </c>
      <c r="OG76" s="34"/>
      <c r="OJ76" s="41"/>
      <c r="OL76" s="33" t="str">
        <f t="shared" si="274"/>
        <v/>
      </c>
      <c r="OM76" s="33" t="str">
        <f t="shared" si="275"/>
        <v/>
      </c>
      <c r="ON76" s="33" t="str">
        <f t="shared" si="276"/>
        <v/>
      </c>
      <c r="OP76" s="33" t="str">
        <f>IF(ISBLANK(OO76),"",IF(ISBLANK(VLOOKUP(OO76,role!A:E,2,FALSE)),"",VLOOKUP(OO76,role!A:E,2,FALSE)))</f>
        <v/>
      </c>
      <c r="OQ76" s="33" t="str">
        <f>IF(ISBLANK(OO76),"",IF(ISBLANK(VLOOKUP(OO76,role!A:E,3,FALSE)),"",VLOOKUP(OO76,role!A:E,3,FALSE)))</f>
        <v/>
      </c>
      <c r="OR76" s="33" t="str">
        <f>IF(ISBLANK(OO76),"",IF(ISBLANK(VLOOKUP(OO76,role!A:E,4,FALSE)),"",VLOOKUP(OO76,role!A:E,4,FALSE)))</f>
        <v/>
      </c>
      <c r="OS76" s="33" t="str">
        <f>IF(ISBLANK(OO76),"",IF(ISBLANK(VLOOKUP(OO76,role!A:E,5,FALSE)),"",VLOOKUP(OO76,role!A:E,5,FALSE)))</f>
        <v/>
      </c>
      <c r="OY76" s="34"/>
      <c r="PB76" s="34"/>
      <c r="PC76" s="35"/>
      <c r="PD76" s="36" t="str">
        <f t="shared" si="277"/>
        <v/>
      </c>
      <c r="PF76" s="33" t="str">
        <f>IF(ISBLANK(PE76),"",IF(ISBLANK(VLOOKUP(PE76,role!A:E,2,FALSE)),"",VLOOKUP(PE76,role!A:E,2,FALSE)))</f>
        <v/>
      </c>
      <c r="PG76" s="33" t="str">
        <f>IF(ISBLANK(PE76),"",IF(ISBLANK(VLOOKUP(PE76,role!A:E,3,FALSE)),"",VLOOKUP(PE76,role!A:E,3,FALSE)))</f>
        <v/>
      </c>
      <c r="PH76" s="33" t="str">
        <f>IF(ISBLANK(PE76),"",IF(ISBLANK(VLOOKUP(PE76,role!A:E,4,FALSE)),"",VLOOKUP(PE76,role!A:E,4,FALSE)))</f>
        <v/>
      </c>
      <c r="PI76" s="33" t="str">
        <f>IF(ISBLANK(PE76),"",IF(ISBLANK(VLOOKUP(PE76,role!A:E,5,FALSE)),"",VLOOKUP(PE76,role!A:E,5,FALSE)))</f>
        <v/>
      </c>
      <c r="PJ76" s="38"/>
      <c r="PK76" s="36" t="str">
        <f t="shared" si="278"/>
        <v/>
      </c>
      <c r="PM76" s="33" t="str">
        <f>IF(ISBLANK(PL76),"",IF(ISBLANK(VLOOKUP(PL76,role!A:E,2,FALSE)),"",VLOOKUP(PL76,role!A:E,2,FALSE)))</f>
        <v/>
      </c>
      <c r="PN76" s="33" t="str">
        <f>IF(ISBLANK(PL76),"",IF(ISBLANK(VLOOKUP(PL76,role!A:E,3,FALSE)),"",VLOOKUP(PL76,role!A:E,3,FALSE)))</f>
        <v/>
      </c>
      <c r="PO76" s="33" t="str">
        <f>IF(ISBLANK(PL76),"",IF(ISBLANK(VLOOKUP(PL76,role!A:E,4,FALSE)),"",VLOOKUP(PL76,role!A:E,4,FALSE)))</f>
        <v/>
      </c>
      <c r="PP76" s="33" t="str">
        <f>IF(ISBLANK(PL76),"",IF(ISBLANK(VLOOKUP(PL76,role!A:E,5,FALSE)),"",VLOOKUP(PL76,role!A:E,5,FALSE)))</f>
        <v/>
      </c>
      <c r="PQ76" s="38"/>
      <c r="PR76" s="36" t="str">
        <f t="shared" si="279"/>
        <v/>
      </c>
      <c r="PT76" s="33" t="str">
        <f>IF(ISBLANK(PS76),"",IF(ISBLANK(VLOOKUP(PS76,role!A:E,2,FALSE)),"",VLOOKUP(PS76,role!A:E,2,FALSE)))</f>
        <v/>
      </c>
      <c r="PU76" s="33" t="str">
        <f>IF(ISBLANK(PS76),"",IF(ISBLANK(VLOOKUP(PS76,role!A:E,3,FALSE)),"",VLOOKUP(PS76,role!A:E,3,FALSE)))</f>
        <v/>
      </c>
      <c r="PV76" s="33" t="str">
        <f>IF(ISBLANK(PS76),"",IF(ISBLANK(VLOOKUP(PS76,role!A:E,4,FALSE)),"",VLOOKUP(PS76,role!A:E,4,FALSE)))</f>
        <v/>
      </c>
      <c r="PW76" s="33" t="str">
        <f>IF(ISBLANK(PS76),"",IF(ISBLANK(VLOOKUP(PS76,role!A:E,5,FALSE)),"",VLOOKUP(PS76,role!A:E,5,FALSE)))</f>
        <v/>
      </c>
      <c r="PX76" s="38"/>
      <c r="PY76" s="36" t="str">
        <f t="shared" si="280"/>
        <v/>
      </c>
      <c r="QA76" s="33" t="str">
        <f>IF(ISBLANK(PZ76),"",IF(ISBLANK(VLOOKUP(PZ76,role!A:E,2,FALSE)),"",VLOOKUP(PZ76,role!A:E,2,FALSE)))</f>
        <v/>
      </c>
      <c r="QB76" s="33" t="str">
        <f>IF(ISBLANK(PZ76),"",IF(ISBLANK(VLOOKUP(PZ76,role!A:E,3,FALSE)),"",VLOOKUP(PZ76,role!A:E,3,FALSE)))</f>
        <v/>
      </c>
      <c r="QC76" s="33" t="str">
        <f>IF(ISBLANK(PZ76),"",IF(ISBLANK(VLOOKUP(PZ76,role!A:E,4,FALSE)),"",VLOOKUP(PZ76,role!A:E,4,FALSE)))</f>
        <v/>
      </c>
      <c r="QD76" s="33" t="str">
        <f>IF(ISBLANK(PZ76),"",IF(ISBLANK(VLOOKUP(PZ76,role!A:E,5,FALSE)),"",VLOOKUP(PZ76,role!A:E,5,FALSE)))</f>
        <v/>
      </c>
      <c r="QE76" s="38"/>
      <c r="QF76" s="36" t="str">
        <f t="shared" si="281"/>
        <v/>
      </c>
      <c r="QH76" s="33" t="str">
        <f>IF(ISBLANK(QG76),"",IF(ISBLANK(VLOOKUP(QG76,role!A:E,2,FALSE)),"",VLOOKUP(QG76,role!A:E,2,FALSE)))</f>
        <v/>
      </c>
      <c r="QI76" s="33" t="str">
        <f>IF(ISBLANK(QG76),"",IF(ISBLANK(VLOOKUP(QG76,role!A:E,3,FALSE)),"",VLOOKUP(QG76,role!A:E,3,FALSE)))</f>
        <v/>
      </c>
      <c r="QJ76" s="33" t="str">
        <f>IF(ISBLANK(QG76),"",IF(ISBLANK(VLOOKUP(QG76,role!A:E,4,FALSE)),"",VLOOKUP(QG76,role!A:E,4,FALSE)))</f>
        <v/>
      </c>
      <c r="QK76" s="33" t="str">
        <f>IF(ISBLANK(QG76),"",IF(ISBLANK(VLOOKUP(QG76,role!A:E,5,FALSE)),"",VLOOKUP(QG76,role!A:E,5,FALSE)))</f>
        <v/>
      </c>
      <c r="QL76" s="34"/>
      <c r="QM76" s="38"/>
      <c r="QN76" s="36" t="str">
        <f t="shared" si="282"/>
        <v/>
      </c>
      <c r="QP76" s="33" t="str">
        <f>IF(ISBLANK(QO76),"",IF(ISBLANK(VLOOKUP(QO76,role!A:E,2,FALSE)),"",VLOOKUP(QO76,role!A:E,2,FALSE)))</f>
        <v/>
      </c>
      <c r="QQ76" s="33" t="str">
        <f>IF(ISBLANK(QO76),"",IF(ISBLANK(VLOOKUP(QO76,role!A:E,3,FALSE)),"",VLOOKUP(QO76,role!A:E,3,FALSE)))</f>
        <v/>
      </c>
      <c r="QR76" s="33" t="str">
        <f>IF(ISBLANK(QO76),"",IF(ISBLANK(VLOOKUP(QO76,role!A:E,4,FALSE)),"",VLOOKUP(QO76,role!A:E,4,FALSE)))</f>
        <v/>
      </c>
      <c r="QS76" s="33" t="str">
        <f>IF(ISBLANK(QO76),"",IF(ISBLANK(VLOOKUP(QO76,role!A:E,5,FALSE)),"",VLOOKUP(QO76,role!A:E,5,FALSE)))</f>
        <v/>
      </c>
      <c r="QT76" s="38"/>
      <c r="QU76" s="36" t="str">
        <f t="shared" si="283"/>
        <v/>
      </c>
      <c r="QW76" s="33" t="str">
        <f>IF(ISBLANK(QV76),"",IF(ISBLANK(VLOOKUP(QV76,role!A:E,2,FALSE)),"",VLOOKUP(QV76,role!A:E,2,FALSE)))</f>
        <v/>
      </c>
      <c r="QX76" s="33" t="str">
        <f>IF(ISBLANK(QV76),"",IF(ISBLANK(VLOOKUP(QV76,role!A:E,3,FALSE)),"",VLOOKUP(QV76,role!A:E,3,FALSE)))</f>
        <v/>
      </c>
      <c r="QY76" s="33" t="str">
        <f>IF(ISBLANK(QV76),"",IF(ISBLANK(VLOOKUP(QV76,role!A:E,4,FALSE)),"",VLOOKUP(QV76,role!A:E,4,FALSE)))</f>
        <v/>
      </c>
      <c r="QZ76" s="33" t="str">
        <f>IF(ISBLANK(QV76),"",IF(ISBLANK(VLOOKUP(QV76,role!A:E,5,FALSE)),"",VLOOKUP(QV76,role!A:E,5,FALSE)))</f>
        <v/>
      </c>
      <c r="RA76" s="38"/>
      <c r="RB76" s="36" t="str">
        <f t="shared" si="284"/>
        <v/>
      </c>
      <c r="RD76" s="33" t="str">
        <f>IF(ISBLANK(RC76),"",IF(ISBLANK(VLOOKUP(RC76,role!A:E,2,FALSE)),"",VLOOKUP(RC76,role!A:E,2,FALSE)))</f>
        <v/>
      </c>
      <c r="RE76" s="33" t="str">
        <f>IF(ISBLANK(RC76),"",IF(ISBLANK(VLOOKUP(RC76,role!A:E,3,FALSE)),"",VLOOKUP(RC76,role!A:E,3,FALSE)))</f>
        <v/>
      </c>
      <c r="RF76" s="33" t="str">
        <f>IF(ISBLANK(RC76),"",IF(ISBLANK(VLOOKUP(RC76,role!A:E,4,FALSE)),"",VLOOKUP(RC76,role!A:E,4,FALSE)))</f>
        <v/>
      </c>
      <c r="RG76" s="33" t="str">
        <f>IF(ISBLANK(RC76),"",IF(ISBLANK(VLOOKUP(RC76,role!A:E,5,FALSE)),"",VLOOKUP(RC76,role!A:E,5,FALSE)))</f>
        <v/>
      </c>
      <c r="RH76" s="38"/>
      <c r="RI76" s="36" t="str">
        <f t="shared" si="285"/>
        <v/>
      </c>
      <c r="RK76" s="33" t="str">
        <f>IF(ISBLANK(RJ76),"",IF(ISBLANK(VLOOKUP(RJ76,role!A:E,2,FALSE)),"",VLOOKUP(RJ76,role!A:E,2,FALSE)))</f>
        <v/>
      </c>
      <c r="RL76" s="33" t="str">
        <f>IF(ISBLANK(RJ76),"",IF(ISBLANK(VLOOKUP(RJ76,role!A:E,3,FALSE)),"",VLOOKUP(RJ76,role!A:E,3,FALSE)))</f>
        <v/>
      </c>
      <c r="RM76" s="33" t="str">
        <f>IF(ISBLANK(RJ76),"",IF(ISBLANK(VLOOKUP(RJ76,role!A:E,4,FALSE)),"",VLOOKUP(RJ76,role!A:E,4,FALSE)))</f>
        <v/>
      </c>
      <c r="RN76" s="33" t="str">
        <f>IF(ISBLANK(RJ76),"",IF(ISBLANK(VLOOKUP(RJ76,role!A:E,5,FALSE)),"",VLOOKUP(RJ76,role!A:E,5,FALSE)))</f>
        <v/>
      </c>
      <c r="RO76" s="38"/>
      <c r="RP76" s="36" t="str">
        <f t="shared" si="286"/>
        <v/>
      </c>
      <c r="RR76" s="33" t="str">
        <f t="shared" si="287"/>
        <v/>
      </c>
      <c r="RS76" s="33" t="str">
        <f t="shared" si="288"/>
        <v/>
      </c>
      <c r="RT76" s="33" t="str">
        <f t="shared" si="289"/>
        <v/>
      </c>
      <c r="RU76" s="33" t="str">
        <f t="shared" si="290"/>
        <v/>
      </c>
      <c r="RV76" s="34"/>
      <c r="RW76" s="35"/>
      <c r="RY76" s="33" t="str">
        <f t="shared" si="291"/>
        <v/>
      </c>
      <c r="RZ76" s="41"/>
      <c r="SA76" s="33" t="str">
        <f t="shared" si="292"/>
        <v/>
      </c>
      <c r="SC76" s="33" t="str">
        <f t="shared" si="293"/>
        <v/>
      </c>
      <c r="SE76" s="33" t="str">
        <f t="shared" si="294"/>
        <v/>
      </c>
      <c r="SG76" s="33" t="str">
        <f t="shared" si="295"/>
        <v/>
      </c>
      <c r="SI76" s="33" t="str">
        <f t="shared" si="296"/>
        <v/>
      </c>
      <c r="SK76" s="33" t="str">
        <f t="shared" si="297"/>
        <v/>
      </c>
      <c r="SM76" s="33" t="str">
        <f t="shared" si="298"/>
        <v/>
      </c>
      <c r="SO76" s="33" t="str">
        <f t="shared" si="299"/>
        <v/>
      </c>
      <c r="SQ76" s="33" t="str">
        <f t="shared" si="300"/>
        <v/>
      </c>
      <c r="SS76" s="33" t="str">
        <f t="shared" si="301"/>
        <v/>
      </c>
      <c r="ST76" s="34"/>
      <c r="SV76" s="33" t="str">
        <f t="shared" si="302"/>
        <v/>
      </c>
      <c r="SX76" s="33" t="str">
        <f t="shared" si="303"/>
        <v/>
      </c>
      <c r="SZ76" s="33" t="str">
        <f t="shared" si="304"/>
        <v/>
      </c>
      <c r="TB76" s="33" t="str">
        <f t="shared" si="305"/>
        <v/>
      </c>
      <c r="TD76" s="33" t="str">
        <f t="shared" si="306"/>
        <v/>
      </c>
      <c r="TE76" s="34"/>
      <c r="TG76" s="33" t="str">
        <f t="shared" si="307"/>
        <v/>
      </c>
      <c r="TI76" s="33" t="str">
        <f t="shared" si="308"/>
        <v/>
      </c>
      <c r="TK76" s="33" t="str">
        <f t="shared" si="309"/>
        <v/>
      </c>
      <c r="TM76" s="33" t="str">
        <f t="shared" si="310"/>
        <v/>
      </c>
      <c r="TO76" s="33" t="str">
        <f t="shared" si="311"/>
        <v/>
      </c>
      <c r="TP76" s="34"/>
      <c r="TR76" s="33" t="str">
        <f t="shared" si="312"/>
        <v/>
      </c>
      <c r="TT76" s="33" t="str">
        <f t="shared" si="313"/>
        <v/>
      </c>
      <c r="TV76" s="33" t="str">
        <f t="shared" si="314"/>
        <v/>
      </c>
      <c r="TX76" s="33" t="str">
        <f t="shared" si="315"/>
        <v/>
      </c>
      <c r="TZ76" s="33" t="str">
        <f t="shared" si="316"/>
        <v/>
      </c>
      <c r="UA76" s="34"/>
      <c r="UC76" s="33" t="str">
        <f t="shared" si="317"/>
        <v/>
      </c>
      <c r="UE76" s="33" t="str">
        <f t="shared" si="318"/>
        <v/>
      </c>
      <c r="UG76" s="33" t="str">
        <f t="shared" si="319"/>
        <v/>
      </c>
      <c r="UI76" s="33" t="str">
        <f t="shared" si="320"/>
        <v/>
      </c>
      <c r="UK76" s="33" t="str">
        <f t="shared" si="321"/>
        <v/>
      </c>
      <c r="UL76" s="34"/>
      <c r="UN76" s="33" t="str">
        <f t="shared" si="322"/>
        <v/>
      </c>
      <c r="UO76" s="33" t="str">
        <f t="shared" si="323"/>
        <v/>
      </c>
      <c r="UQ76" s="33" t="str">
        <f t="shared" si="324"/>
        <v/>
      </c>
      <c r="UR76" s="33" t="str">
        <f t="shared" si="325"/>
        <v/>
      </c>
      <c r="UT76" s="33" t="str">
        <f t="shared" si="326"/>
        <v/>
      </c>
      <c r="UU76" s="33" t="str">
        <f t="shared" si="327"/>
        <v/>
      </c>
      <c r="UW76" s="33" t="str">
        <f t="shared" si="328"/>
        <v/>
      </c>
      <c r="UX76" s="33" t="str">
        <f t="shared" si="329"/>
        <v/>
      </c>
      <c r="UZ76" s="33" t="str">
        <f t="shared" si="330"/>
        <v/>
      </c>
      <c r="VA76" s="33" t="str">
        <f t="shared" si="331"/>
        <v/>
      </c>
      <c r="VB76" s="37"/>
      <c r="VC76" s="35"/>
      <c r="VD76" s="36" t="str">
        <f t="shared" si="332"/>
        <v/>
      </c>
      <c r="VE76" s="36" t="str">
        <f t="shared" si="333"/>
        <v/>
      </c>
      <c r="VG76" s="36" t="str">
        <f t="shared" si="334"/>
        <v/>
      </c>
      <c r="VH76" s="36" t="str">
        <f t="shared" si="335"/>
        <v/>
      </c>
      <c r="VJ76" s="36" t="str">
        <f t="shared" si="336"/>
        <v/>
      </c>
      <c r="VK76" s="36" t="str">
        <f t="shared" si="337"/>
        <v/>
      </c>
      <c r="VM76" s="36" t="str">
        <f t="shared" si="338"/>
        <v/>
      </c>
      <c r="VN76" s="36" t="str">
        <f t="shared" si="339"/>
        <v/>
      </c>
      <c r="VP76" s="36" t="str">
        <f t="shared" si="340"/>
        <v/>
      </c>
      <c r="VQ76" s="36" t="str">
        <f t="shared" si="341"/>
        <v/>
      </c>
      <c r="VR76" s="34"/>
      <c r="VT76" s="36" t="str">
        <f t="shared" si="342"/>
        <v/>
      </c>
      <c r="VU76" s="36" t="str">
        <f t="shared" si="343"/>
        <v/>
      </c>
      <c r="VW76" s="36" t="str">
        <f t="shared" si="344"/>
        <v/>
      </c>
      <c r="VX76" s="36" t="str">
        <f t="shared" si="345"/>
        <v/>
      </c>
      <c r="VZ76" s="36" t="str">
        <f t="shared" si="346"/>
        <v/>
      </c>
      <c r="WA76" s="36" t="str">
        <f t="shared" si="347"/>
        <v/>
      </c>
      <c r="WC76" s="36" t="str">
        <f t="shared" si="348"/>
        <v/>
      </c>
      <c r="WD76" s="36" t="str">
        <f t="shared" si="349"/>
        <v/>
      </c>
      <c r="WF76" s="36" t="str">
        <f t="shared" si="350"/>
        <v/>
      </c>
      <c r="WG76" s="36" t="str">
        <f t="shared" si="351"/>
        <v/>
      </c>
      <c r="WH76" s="34"/>
      <c r="WK76" s="33" t="str">
        <f t="shared" si="352"/>
        <v/>
      </c>
      <c r="WL76" s="35"/>
      <c r="WM76" s="38"/>
      <c r="WN76" s="36" t="str">
        <f t="shared" si="353"/>
        <v/>
      </c>
      <c r="WO76" s="33" t="str">
        <f t="shared" si="354"/>
        <v/>
      </c>
      <c r="WR76" s="36" t="str">
        <f t="shared" si="355"/>
        <v/>
      </c>
      <c r="WS76" s="33" t="str">
        <f t="shared" si="356"/>
        <v/>
      </c>
      <c r="WV76" s="36" t="str">
        <f t="shared" si="357"/>
        <v/>
      </c>
      <c r="WW76" s="33" t="str">
        <f t="shared" si="358"/>
        <v/>
      </c>
      <c r="WZ76" s="36" t="str">
        <f t="shared" si="359"/>
        <v/>
      </c>
      <c r="XA76" s="33" t="str">
        <f t="shared" si="360"/>
        <v/>
      </c>
      <c r="XB76" s="33"/>
      <c r="XD76" s="36" t="str">
        <f t="shared" si="361"/>
        <v/>
      </c>
      <c r="XE76" s="33" t="str">
        <f t="shared" si="362"/>
        <v/>
      </c>
      <c r="XF76" s="39"/>
      <c r="XG76" s="33" t="str">
        <f t="shared" si="363"/>
        <v/>
      </c>
      <c r="XH76" s="33" t="str">
        <f t="shared" si="364"/>
        <v/>
      </c>
      <c r="XI76" s="33" t="str">
        <f t="shared" si="365"/>
        <v/>
      </c>
      <c r="XJ76" s="33" t="str">
        <f t="shared" si="366"/>
        <v/>
      </c>
      <c r="XK76" s="33" t="str">
        <f t="shared" si="367"/>
        <v/>
      </c>
      <c r="XL76" s="33" t="str">
        <f t="shared" si="368"/>
        <v/>
      </c>
      <c r="XM76" s="33" t="str">
        <f t="shared" si="369"/>
        <v/>
      </c>
      <c r="XN76" s="33" t="str">
        <f t="shared" si="370"/>
        <v/>
      </c>
      <c r="XO76" s="33" t="str">
        <f t="shared" si="371"/>
        <v/>
      </c>
    </row>
    <row r="77" spans="3:639" s="32" customFormat="1" x14ac:dyDescent="0.25">
      <c r="C77" s="33" t="str">
        <f t="shared" si="196"/>
        <v/>
      </c>
      <c r="E77" s="32" t="str">
        <f t="shared" si="197"/>
        <v/>
      </c>
      <c r="F77" s="33" t="str">
        <f t="shared" si="198"/>
        <v/>
      </c>
      <c r="G77" s="33" t="str">
        <f t="shared" si="199"/>
        <v/>
      </c>
      <c r="J77" s="33" t="str">
        <f t="shared" si="200"/>
        <v/>
      </c>
      <c r="K77" s="33" t="str">
        <f t="shared" si="201"/>
        <v/>
      </c>
      <c r="L77" s="33" t="str">
        <f t="shared" si="202"/>
        <v/>
      </c>
      <c r="N77" s="33" t="str">
        <f t="shared" si="203"/>
        <v/>
      </c>
      <c r="O77" s="33" t="str">
        <f t="shared" si="204"/>
        <v/>
      </c>
      <c r="Q77" s="33" t="str">
        <f t="shared" si="205"/>
        <v/>
      </c>
      <c r="R77" s="33" t="str">
        <f t="shared" si="206"/>
        <v/>
      </c>
      <c r="S77" s="33"/>
      <c r="T77" s="33"/>
      <c r="U77" s="33" t="str">
        <f t="shared" si="207"/>
        <v/>
      </c>
      <c r="V77" s="33" t="str">
        <f t="shared" si="208"/>
        <v/>
      </c>
      <c r="W77" s="33"/>
      <c r="Y77" s="33" t="str">
        <f>IF(ISBLANK(X77),"",VLOOKUP(X77,resource_type!A:C,3,FALSE))</f>
        <v/>
      </c>
      <c r="Z77" s="33" t="str">
        <f>IF(ISBLANK(X77),"",VLOOKUP(X77,resource_type!A:C,2,FALSE))</f>
        <v/>
      </c>
      <c r="AA77" s="33" t="str">
        <f t="shared" si="209"/>
        <v/>
      </c>
      <c r="AB77" s="33" t="str">
        <f t="shared" si="210"/>
        <v/>
      </c>
      <c r="AD77" s="33" t="str">
        <f>IF(ISBLANK(AC77),"",VLOOKUP(AC77,resource_type!A:C,3,FALSE))</f>
        <v/>
      </c>
      <c r="AF77" s="33" t="str">
        <f>IF(ISBLANK(AE77),"",VLOOKUP(AE77,resource_type!A:C,3,FALSE))</f>
        <v/>
      </c>
      <c r="AG77" s="34"/>
      <c r="AI77" s="33" t="str">
        <f t="shared" si="211"/>
        <v/>
      </c>
      <c r="AK77" s="33" t="str">
        <f t="shared" si="212"/>
        <v/>
      </c>
      <c r="AM77" s="33" t="str">
        <f t="shared" si="213"/>
        <v/>
      </c>
      <c r="AO77" s="33" t="str">
        <f t="shared" si="214"/>
        <v/>
      </c>
      <c r="AP77" s="54"/>
      <c r="AQ77" s="35"/>
      <c r="AR77" s="36" t="str">
        <f t="shared" si="215"/>
        <v/>
      </c>
      <c r="AS77" s="36" t="str">
        <f t="shared" si="216"/>
        <v/>
      </c>
      <c r="AT77" s="35"/>
      <c r="AV77" s="33" t="str">
        <f t="shared" si="217"/>
        <v/>
      </c>
      <c r="AW77" s="33" t="str">
        <f t="shared" si="218"/>
        <v/>
      </c>
      <c r="AX77" s="33" t="str">
        <f t="shared" si="219"/>
        <v/>
      </c>
      <c r="AZ77" s="33" t="str">
        <f>IF(ISBLANK(AY77),"",IF(ISBLANK(VLOOKUP(AY77,role!A:E,2,FALSE)),"",VLOOKUP(AY77,role!A:E,2,FALSE)))</f>
        <v/>
      </c>
      <c r="BA77" s="33" t="str">
        <f>IF(ISBLANK(AY77),"",IF(ISBLANK(VLOOKUP(AY77,role!A:E,3,FALSE)),"",VLOOKUP(AY77,role!A:E,3,FALSE)))</f>
        <v/>
      </c>
      <c r="BB77" s="33" t="str">
        <f>IF(ISBLANK(AY77),"",IF(ISBLANK(VLOOKUP(AY77,role!A:E,4,FALSE)),"",VLOOKUP(AY77,role!A:E,4,FALSE)))</f>
        <v/>
      </c>
      <c r="BC77" s="33" t="str">
        <f>IF(ISBLANK(AY77),"",IF(ISBLANK(VLOOKUP(AY77,role!A:E,5,FALSE)),"",VLOOKUP(AY77,role!A:E,5,FALSE)))</f>
        <v/>
      </c>
      <c r="BE77" s="33" t="str">
        <f>IF(ISBLANK(BD77),"",IF(ISBLANK(VLOOKUP(BD77,role!A:E,2,FALSE)),"",VLOOKUP(BD77,role!A:E,2,FALSE)))</f>
        <v/>
      </c>
      <c r="BF77" s="33" t="str">
        <f>IF(ISBLANK(BD77),"",IF(ISBLANK(VLOOKUP(BD77,role!A:E,3,FALSE)),"",VLOOKUP(BD77,role!A:E,3,FALSE)))</f>
        <v/>
      </c>
      <c r="BG77" s="33" t="str">
        <f>IF(ISBLANK(BD77),"",IF(ISBLANK(VLOOKUP(BD77,role!A:E,4,FALSE)),"",VLOOKUP(BD77,role!A:E,4,FALSE)))</f>
        <v/>
      </c>
      <c r="BH77" s="33" t="str">
        <f>IF(ISBLANK(BD77),"",IF(ISBLANK(VLOOKUP(BD77,role!A:E,5,FALSE)),"",VLOOKUP(BD77,role!A:E,5,FALSE)))</f>
        <v/>
      </c>
      <c r="BN77" s="34"/>
      <c r="BQ77" s="41"/>
      <c r="BS77" s="33" t="str">
        <f t="shared" si="220"/>
        <v/>
      </c>
      <c r="BT77" s="33" t="str">
        <f t="shared" si="221"/>
        <v/>
      </c>
      <c r="BU77" s="33" t="str">
        <f t="shared" si="222"/>
        <v/>
      </c>
      <c r="BW77" s="33" t="str">
        <f>IF(ISBLANK(BV77),"",IF(ISBLANK(VLOOKUP(BV77,role!A:E,2,FALSE)),"",VLOOKUP(BV77,role!A:E,2,FALSE)))</f>
        <v/>
      </c>
      <c r="BX77" s="33" t="str">
        <f>IF(ISBLANK(BV77),"",IF(ISBLANK(VLOOKUP(BV77,role!A:E,3,FALSE)),"",VLOOKUP(BV77,role!A:E,3,FALSE)))</f>
        <v/>
      </c>
      <c r="BY77" s="33" t="str">
        <f>IF(ISBLANK(BV77),"",IF(ISBLANK(VLOOKUP(BV77,role!A:E,4,FALSE)),"",VLOOKUP(BV77,role!A:E,4,FALSE)))</f>
        <v/>
      </c>
      <c r="BZ77" s="33" t="str">
        <f>IF(ISBLANK(BV77),"",IF(ISBLANK(VLOOKUP(BV77,role!A:E,5,FALSE)),"",VLOOKUP(BV77,role!A:E,5,FALSE)))</f>
        <v/>
      </c>
      <c r="CB77" s="33" t="str">
        <f>IF(ISBLANK(CA77),"",IF(ISBLANK(VLOOKUP(CA77,role!A:E,2,FALSE)),"",VLOOKUP(CA77,role!A:E,2,FALSE)))</f>
        <v/>
      </c>
      <c r="CC77" s="33" t="str">
        <f>IF(ISBLANK(CA77),"",IF(ISBLANK(VLOOKUP(CA77,role!A:E,3,FALSE)),"",VLOOKUP(CA77,role!A:E,3,FALSE)))</f>
        <v/>
      </c>
      <c r="CD77" s="33" t="str">
        <f>IF(ISBLANK(CA77),"",IF(ISBLANK(VLOOKUP(CA77,role!A:E,4,FALSE)),"",VLOOKUP(CA77,role!A:E,4,FALSE)))</f>
        <v/>
      </c>
      <c r="CE77" s="33" t="str">
        <f>IF(ISBLANK(CA77),"",IF(ISBLANK(VLOOKUP(CA77,role!A:E,5,FALSE)),"",VLOOKUP(CA77,role!A:E,5,FALSE)))</f>
        <v/>
      </c>
      <c r="CK77" s="34"/>
      <c r="CN77" s="41"/>
      <c r="CP77" s="33" t="str">
        <f t="shared" si="223"/>
        <v/>
      </c>
      <c r="CQ77" s="33" t="str">
        <f t="shared" si="224"/>
        <v/>
      </c>
      <c r="CR77" s="33" t="str">
        <f t="shared" si="225"/>
        <v/>
      </c>
      <c r="CT77" s="33" t="str">
        <f>IF(ISBLANK(CS77),"",IF(ISBLANK(VLOOKUP(CS77,role!A:E,2,FALSE)),"",VLOOKUP(CS77,role!A:E,2,FALSE)))</f>
        <v/>
      </c>
      <c r="CU77" s="33" t="str">
        <f>IF(ISBLANK(CS77),"",IF(ISBLANK(VLOOKUP(CS77,role!A:E,3,FALSE)),"",VLOOKUP(CS77,role!A:E,3,FALSE)))</f>
        <v/>
      </c>
      <c r="CV77" s="33" t="str">
        <f>IF(ISBLANK(CS77),"",IF(ISBLANK(VLOOKUP(CS77,role!A:E,4,FALSE)),"",VLOOKUP(CS77,role!A:E,4,FALSE)))</f>
        <v/>
      </c>
      <c r="CW77" s="33" t="str">
        <f>IF(ISBLANK(CS77),"",IF(ISBLANK(VLOOKUP(CS77,role!A:E,5,FALSE)),"",VLOOKUP(CS77,role!A:E,5,FALSE)))</f>
        <v/>
      </c>
      <c r="DC77" s="34"/>
      <c r="DF77" s="41"/>
      <c r="DH77" s="33" t="str">
        <f t="shared" si="226"/>
        <v/>
      </c>
      <c r="DI77" s="33" t="str">
        <f t="shared" si="227"/>
        <v/>
      </c>
      <c r="DJ77" s="33" t="str">
        <f t="shared" si="228"/>
        <v/>
      </c>
      <c r="DL77" s="33" t="str">
        <f>IF(ISBLANK(DK77),"",IF(ISBLANK(VLOOKUP(DK77,role!A:E,2,FALSE)),"",VLOOKUP(DK77,role!A:E,2,FALSE)))</f>
        <v/>
      </c>
      <c r="DM77" s="33" t="str">
        <f>IF(ISBLANK(DK77),"",IF(ISBLANK(VLOOKUP(DK77,role!A:E,3,FALSE)),"",VLOOKUP(DK77,role!A:E,3,FALSE)))</f>
        <v/>
      </c>
      <c r="DN77" s="33" t="str">
        <f>IF(ISBLANK(DK77),"",IF(ISBLANK(VLOOKUP(DK77,role!A:E,4,FALSE)),"",VLOOKUP(DK77,role!A:E,4,FALSE)))</f>
        <v/>
      </c>
      <c r="DO77" s="33" t="str">
        <f>IF(ISBLANK(DK77),"",IF(ISBLANK(VLOOKUP(DK77,role!A:E,5,FALSE)),"",VLOOKUP(DK77,role!A:E,5,FALSE)))</f>
        <v/>
      </c>
      <c r="DU77" s="34"/>
      <c r="DX77" s="41"/>
      <c r="DZ77" s="33" t="str">
        <f t="shared" si="229"/>
        <v/>
      </c>
      <c r="EA77" s="33" t="str">
        <f t="shared" si="230"/>
        <v/>
      </c>
      <c r="EB77" s="33" t="str">
        <f t="shared" si="231"/>
        <v/>
      </c>
      <c r="ED77" s="33" t="str">
        <f>IF(ISBLANK(EC77),"",VLOOKUP(EC77,role!A:E,2,FALSE))</f>
        <v/>
      </c>
      <c r="EE77" s="33" t="str">
        <f>IF(ISBLANK(EC77),"",IF(ISBLANK(VLOOKUP(EC77,role!A:E,3,FALSE)),"",VLOOKUP(EC77,role!A:E,3,FALSE)))</f>
        <v/>
      </c>
      <c r="EF77" s="33" t="str">
        <f>IF(ISBLANK(EC77),"",IF(ISBLANK(VLOOKUP(EC77,role!A:E,4,FALSE)),"",VLOOKUP(EC77,role!A:E,4,FALSE)))</f>
        <v/>
      </c>
      <c r="EG77" s="33" t="str">
        <f>IF(ISBLANK(EC77),"",IF(ISBLANK(VLOOKUP(EC77,role!A:E,5,FALSE)),"",VLOOKUP(EC77,role!A:E,5,FALSE)))</f>
        <v/>
      </c>
      <c r="EM77" s="34"/>
      <c r="EP77" s="34"/>
      <c r="ES77" s="33" t="str">
        <f t="shared" si="232"/>
        <v/>
      </c>
      <c r="ET77" s="33" t="str">
        <f t="shared" si="233"/>
        <v/>
      </c>
      <c r="EU77" s="33" t="str">
        <f t="shared" si="234"/>
        <v/>
      </c>
      <c r="EW77" s="33" t="str">
        <f>IF(ISBLANK(EV77),"",IF(ISBLANK(VLOOKUP(EV77,role!A:E,2,FALSE)),"",VLOOKUP(EV77,role!A:E,2,FALSE)))</f>
        <v/>
      </c>
      <c r="EX77" s="33" t="str">
        <f>IF(ISBLANK(EV77),"",IF(ISBLANK(VLOOKUP(EV77,role!A:E,3,FALSE)),"",VLOOKUP(EV77,role!A:E,3,FALSE)))</f>
        <v/>
      </c>
      <c r="EY77" s="33" t="str">
        <f>IF(ISBLANK(EV77),"",IF(ISBLANK(VLOOKUP(EV77,role!A:E,4,FALSE)),"",VLOOKUP(EV77,role!A:E,4,FALSE)))</f>
        <v/>
      </c>
      <c r="EZ77" s="33" t="str">
        <f>IF(ISBLANK(EV77),"",IF(ISBLANK(VLOOKUP(EV77,role!A:E,5,FALSE)),"",VLOOKUP(EV77,role!A:E,5,FALSE)))</f>
        <v/>
      </c>
      <c r="FF77" s="34"/>
      <c r="FI77" s="41"/>
      <c r="FK77" s="33" t="str">
        <f t="shared" si="235"/>
        <v/>
      </c>
      <c r="FL77" s="33" t="str">
        <f t="shared" si="236"/>
        <v/>
      </c>
      <c r="FM77" s="33" t="str">
        <f t="shared" si="237"/>
        <v/>
      </c>
      <c r="FO77" s="33" t="str">
        <f>IF(ISBLANK(FN77),"",IF(ISBLANK(VLOOKUP(FN77,role!A:E,2,FALSE)),"",VLOOKUP(FN77,role!A:E,2,FALSE)))</f>
        <v/>
      </c>
      <c r="FP77" s="33" t="str">
        <f>IF(ISBLANK(FN77),"",IF(ISBLANK(VLOOKUP(FN77,role!A:E,3,FALSE)),"",VLOOKUP(FN77,role!A:E,3,FALSE)))</f>
        <v/>
      </c>
      <c r="FQ77" s="33" t="str">
        <f>IF(ISBLANK(FN77),"",IF(ISBLANK(VLOOKUP(FN77,role!A:E,4,FALSE)),"",VLOOKUP(FN77,role!A:E,4,FALSE)))</f>
        <v/>
      </c>
      <c r="FR77" s="33" t="str">
        <f>IF(ISBLANK(FN77),"",IF(ISBLANK(VLOOKUP(FN77,role!A:E,5,FALSE)),"",VLOOKUP(FN77,role!A:E,5,FALSE)))</f>
        <v/>
      </c>
      <c r="FX77" s="34"/>
      <c r="GA77" s="41"/>
      <c r="GC77" s="33" t="str">
        <f t="shared" si="238"/>
        <v/>
      </c>
      <c r="GD77" s="33" t="str">
        <f t="shared" si="239"/>
        <v/>
      </c>
      <c r="GE77" s="33" t="str">
        <f t="shared" si="240"/>
        <v/>
      </c>
      <c r="GG77" s="33" t="str">
        <f>IF(ISBLANK(GF77),"",IF(ISBLANK(VLOOKUP(GF77,role!A:E,2,FALSE)),"",VLOOKUP(GF77,role!A:E,2,FALSE)))</f>
        <v/>
      </c>
      <c r="GH77" s="33" t="str">
        <f>IF(ISBLANK(GF77),"",IF(ISBLANK(VLOOKUP(GF77,role!A:E,3,FALSE)),"",VLOOKUP(GF77,role!A:E,3,FALSE)))</f>
        <v/>
      </c>
      <c r="GI77" s="33" t="str">
        <f>IF(ISBLANK(GF77),"",IF(ISBLANK(VLOOKUP(GF77,role!A:E,4,FALSE)),"",VLOOKUP(GF77,role!A:E,4,FALSE)))</f>
        <v/>
      </c>
      <c r="GJ77" s="33" t="str">
        <f>IF(ISBLANK(GF77),"",IF(ISBLANK(VLOOKUP(GF77,role!A:E,5,FALSE)),"",VLOOKUP(GF77,role!A:E,5,FALSE)))</f>
        <v/>
      </c>
      <c r="GP77" s="34"/>
      <c r="GS77" s="41"/>
      <c r="GU77" s="33" t="str">
        <f t="shared" si="241"/>
        <v/>
      </c>
      <c r="GV77" s="33" t="str">
        <f t="shared" si="242"/>
        <v/>
      </c>
      <c r="GW77" s="33" t="str">
        <f t="shared" si="243"/>
        <v/>
      </c>
      <c r="GY77" s="33" t="str">
        <f>IF(ISBLANK(GX77),"",IF(ISBLANK(VLOOKUP(GX77,role!A:E,2,FALSE)),"",VLOOKUP(GX77,role!A:E,2,FALSE)))</f>
        <v/>
      </c>
      <c r="GZ77" s="33" t="str">
        <f>IF(ISBLANK(GX77),"",IF(ISBLANK(VLOOKUP(GX77,role!A:E,3,FALSE)),"",VLOOKUP(GX77,role!A:E,3,FALSE)))</f>
        <v/>
      </c>
      <c r="HA77" s="33" t="str">
        <f>IF(ISBLANK(GX77),"",IF(ISBLANK(VLOOKUP(GX77,role!A:E,4,FALSE)),"",VLOOKUP(GX77,role!A:E,4,FALSE)))</f>
        <v/>
      </c>
      <c r="HB77" s="33" t="str">
        <f>IF(ISBLANK(GX77),"",IF(ISBLANK(VLOOKUP(GX77,role!A:E,5,FALSE)),"",VLOOKUP(GX77,role!A:E,5,FALSE)))</f>
        <v/>
      </c>
      <c r="HH77" s="34"/>
      <c r="HK77" s="41"/>
      <c r="HM77" s="33" t="str">
        <f t="shared" si="244"/>
        <v/>
      </c>
      <c r="HN77" s="33" t="str">
        <f t="shared" si="245"/>
        <v/>
      </c>
      <c r="HO77" s="33" t="str">
        <f t="shared" si="246"/>
        <v/>
      </c>
      <c r="HQ77" s="33" t="str">
        <f>IF(ISBLANK(HP77),"",IF(ISBLANK(VLOOKUP(HP77,role!A:E,2,FALSE)),"",VLOOKUP(HP77,role!A:E,2,FALSE)))</f>
        <v/>
      </c>
      <c r="HR77" s="33" t="str">
        <f>IF(ISBLANK(HP77),"",IF(ISBLANK(VLOOKUP(HP77,role!A:E,3,FALSE)),"",VLOOKUP(HP77,role!A:E,3,FALSE)))</f>
        <v/>
      </c>
      <c r="HS77" s="33" t="str">
        <f>IF(ISBLANK(HP77),"",IF(ISBLANK(VLOOKUP(HP77,role!A:E,4,FALSE)),"",VLOOKUP(HP77,role!A:E,4,FALSE)))</f>
        <v/>
      </c>
      <c r="HT77" s="33" t="str">
        <f>IF(ISBLANK(HP77),"",IF(ISBLANK(VLOOKUP(HP77,role!A:E,5,FALSE)),"",VLOOKUP(HP77,role!A:E,5,FALSE)))</f>
        <v/>
      </c>
      <c r="HZ77" s="34"/>
      <c r="IC77" s="34"/>
      <c r="IF77" s="33" t="str">
        <f t="shared" si="247"/>
        <v/>
      </c>
      <c r="IG77" s="33" t="str">
        <f t="shared" si="248"/>
        <v/>
      </c>
      <c r="IH77" s="33" t="str">
        <f t="shared" si="249"/>
        <v/>
      </c>
      <c r="IJ77" s="33" t="str">
        <f>IF(ISBLANK(II77),"",IF(ISBLANK(VLOOKUP(II77,role!A:E,2,FALSE)),"",VLOOKUP(II77,role!A:E,2,FALSE)))</f>
        <v/>
      </c>
      <c r="IK77" s="33" t="str">
        <f>IF(ISBLANK(II77),"",IF(ISBLANK(VLOOKUP(II77,role!A:E,3,FALSE)),"",VLOOKUP(II77,role!A:E,3,FALSE)))</f>
        <v/>
      </c>
      <c r="IL77" s="33" t="str">
        <f>IF(ISBLANK(II77),"",IF(ISBLANK(VLOOKUP(II77,role!A:E,4,FALSE)),"",VLOOKUP(II77,role!A:E,4,FALSE)))</f>
        <v/>
      </c>
      <c r="IM77" s="33" t="str">
        <f>IF(ISBLANK(II77),"",IF(ISBLANK(VLOOKUP(II77,role!A:E,5,FALSE)),"",VLOOKUP(II77,role!A:E,5,FALSE)))</f>
        <v/>
      </c>
      <c r="IS77" s="34"/>
      <c r="IV77" s="41"/>
      <c r="IX77" s="33" t="str">
        <f t="shared" si="250"/>
        <v/>
      </c>
      <c r="IY77" s="33" t="str">
        <f t="shared" si="251"/>
        <v/>
      </c>
      <c r="IZ77" s="33" t="str">
        <f t="shared" si="252"/>
        <v/>
      </c>
      <c r="JB77" s="33" t="str">
        <f>IF(ISBLANK(JA77),"",IF(ISBLANK(VLOOKUP(JA77,role!A:E,2,FALSE)),"",VLOOKUP(JA77,role!A:E,2,FALSE)))</f>
        <v/>
      </c>
      <c r="JC77" s="33" t="str">
        <f>IF(ISBLANK(JA77),"",IF(ISBLANK(VLOOKUP(JA77,role!A:E,3,FALSE)),"",VLOOKUP(JA77,role!A:E,3,FALSE)))</f>
        <v/>
      </c>
      <c r="JD77" s="33" t="str">
        <f>IF(ISBLANK(JA77),"",IF(ISBLANK(VLOOKUP(JA77,role!A:E,4,FALSE)),"",VLOOKUP(JA77,role!A:E,4,FALSE)))</f>
        <v/>
      </c>
      <c r="JE77" s="33" t="str">
        <f>IF(ISBLANK(JA77),"",IF(ISBLANK(VLOOKUP(JA77,role!A:E,5,FALSE)),"",VLOOKUP(JA77,role!A:E,5,FALSE)))</f>
        <v/>
      </c>
      <c r="JK77" s="34"/>
      <c r="JN77" s="41"/>
      <c r="JP77" s="33" t="str">
        <f t="shared" si="253"/>
        <v/>
      </c>
      <c r="JQ77" s="33" t="str">
        <f t="shared" si="254"/>
        <v/>
      </c>
      <c r="JR77" s="33" t="str">
        <f t="shared" si="255"/>
        <v/>
      </c>
      <c r="JT77" s="33" t="str">
        <f>IF(ISBLANK(JS77),"",IF(ISBLANK(VLOOKUP(JS77,role!A:E,2,FALSE)),"",VLOOKUP(JS77,role!A:E,2,FALSE)))</f>
        <v/>
      </c>
      <c r="JU77" s="33" t="str">
        <f>IF(ISBLANK(JS77),"",IF(ISBLANK(VLOOKUP(JS77,role!A:E,3,FALSE)),"",VLOOKUP(JS77,role!A:E,3,FALSE)))</f>
        <v/>
      </c>
      <c r="JV77" s="33" t="str">
        <f>IF(ISBLANK(JS77),"",IF(ISBLANK(VLOOKUP(JS77,role!A:E,4,FALSE)),"",VLOOKUP(JS77,role!A:E,4,FALSE)))</f>
        <v/>
      </c>
      <c r="JW77" s="33" t="str">
        <f>IF(ISBLANK(JS77),"",IF(ISBLANK(VLOOKUP(JS77,role!A:E,5,FALSE)),"",VLOOKUP(JS77,role!A:E,5,FALSE)))</f>
        <v/>
      </c>
      <c r="KC77" s="34"/>
      <c r="KF77" s="41"/>
      <c r="KH77" s="33" t="str">
        <f t="shared" si="256"/>
        <v/>
      </c>
      <c r="KI77" s="33" t="str">
        <f t="shared" si="257"/>
        <v/>
      </c>
      <c r="KJ77" s="33" t="str">
        <f t="shared" si="258"/>
        <v/>
      </c>
      <c r="KL77" s="33" t="str">
        <f>IF(ISBLANK(KK77),"",IF(ISBLANK(VLOOKUP(KK77,role!A:E,2,FALSE)),"",VLOOKUP(KK77,role!A:E,2,FALSE)))</f>
        <v/>
      </c>
      <c r="KM77" s="33" t="str">
        <f>IF(ISBLANK(KK77),"",IF(ISBLANK(VLOOKUP(KK77,role!A:E,3,FALSE)),"",VLOOKUP(KK77,role!A:E,3,FALSE)))</f>
        <v/>
      </c>
      <c r="KN77" s="33" t="str">
        <f>IF(ISBLANK(KK77),"",IF(ISBLANK(VLOOKUP(KK77,role!A:E,4,FALSE)),"",VLOOKUP(KK77,role!A:E,4,FALSE)))</f>
        <v/>
      </c>
      <c r="KO77" s="33" t="str">
        <f>IF(ISBLANK(KK77),"",IF(ISBLANK(VLOOKUP(KK77,role!A:E,5,FALSE)),"",VLOOKUP(KK77,role!A:E,5,FALSE)))</f>
        <v/>
      </c>
      <c r="KU77" s="34"/>
      <c r="KX77" s="41"/>
      <c r="KZ77" s="33" t="str">
        <f t="shared" si="259"/>
        <v/>
      </c>
      <c r="LA77" s="33" t="str">
        <f t="shared" si="260"/>
        <v/>
      </c>
      <c r="LB77" s="33" t="str">
        <f t="shared" si="261"/>
        <v/>
      </c>
      <c r="LD77" s="33" t="str">
        <f>IF(ISBLANK(LC77),"",IF(ISBLANK(VLOOKUP(LC77,role!A:E,2,FALSE)),"",VLOOKUP(LC77,role!A:E,2,FALSE)))</f>
        <v/>
      </c>
      <c r="LE77" s="33" t="str">
        <f>IF(ISBLANK(LC77),"",IF(ISBLANK(VLOOKUP(LC77,role!A:E,3,FALSE)),"",VLOOKUP(LC77,role!A:E,3,FALSE)))</f>
        <v/>
      </c>
      <c r="LF77" s="33" t="str">
        <f>IF(ISBLANK(LC77),"",IF(ISBLANK(VLOOKUP(LC77,role!A:E,4,FALSE)),"",VLOOKUP(LC77,role!A:E,4,FALSE)))</f>
        <v/>
      </c>
      <c r="LG77" s="33" t="str">
        <f>IF(ISBLANK(LC77),"",IF(ISBLANK(VLOOKUP(LC77,role!A:E,5,FALSE)),"",VLOOKUP(LC77,role!A:E,5,FALSE)))</f>
        <v/>
      </c>
      <c r="LM77" s="34"/>
      <c r="LP77" s="41"/>
      <c r="LR77" s="33" t="str">
        <f t="shared" si="262"/>
        <v/>
      </c>
      <c r="LS77" s="33" t="str">
        <f t="shared" si="263"/>
        <v/>
      </c>
      <c r="LT77" s="33" t="str">
        <f t="shared" si="264"/>
        <v/>
      </c>
      <c r="LV77" s="33" t="str">
        <f>IF(ISBLANK(LU77),"",IF(ISBLANK(VLOOKUP(LU77,role!A:E,2,FALSE)),"",VLOOKUP(LU77,role!A:E,2,FALSE)))</f>
        <v/>
      </c>
      <c r="LW77" s="33" t="str">
        <f>IF(ISBLANK(LU77),"",IF(ISBLANK(VLOOKUP(LU77,role!A:E,3,FALSE)),"",VLOOKUP(LU77,role!A:E,3,FALSE)))</f>
        <v/>
      </c>
      <c r="LX77" s="33" t="str">
        <f>IF(ISBLANK(LU77),"",IF(ISBLANK(VLOOKUP(LU77,role!A:E,4,FALSE)),"",VLOOKUP(LU77,role!A:E,4,FALSE)))</f>
        <v/>
      </c>
      <c r="LY77" s="33" t="str">
        <f>IF(ISBLANK(LU77),"",IF(ISBLANK(VLOOKUP(LU77,role!A:E,5,FALSE)),"",VLOOKUP(LU77,role!A:E,5,FALSE)))</f>
        <v/>
      </c>
      <c r="ME77" s="34"/>
      <c r="MH77" s="41"/>
      <c r="MJ77" s="33" t="str">
        <f t="shared" si="265"/>
        <v/>
      </c>
      <c r="MK77" s="33" t="str">
        <f t="shared" si="266"/>
        <v/>
      </c>
      <c r="ML77" s="33" t="str">
        <f t="shared" si="267"/>
        <v/>
      </c>
      <c r="MN77" s="33" t="str">
        <f>IF(ISBLANK(MM77),"",IF(ISBLANK(VLOOKUP(MM77,role!A:E,2,FALSE)),"",VLOOKUP(MM77,role!A:E,2,FALSE)))</f>
        <v/>
      </c>
      <c r="MO77" s="33" t="str">
        <f>IF(ISBLANK(MM77),"",IF(ISBLANK(VLOOKUP(MM77,role!A:E,3,FALSE)),"",VLOOKUP(MM77,role!A:E,3,FALSE)))</f>
        <v/>
      </c>
      <c r="MP77" s="33" t="str">
        <f>IF(ISBLANK(MM77),"",IF(ISBLANK(VLOOKUP(MM77,role!A:E,4,FALSE)),"",VLOOKUP(MM77,role!A:E,4,FALSE)))</f>
        <v/>
      </c>
      <c r="MQ77" s="33" t="str">
        <f>IF(ISBLANK(MM77),"",IF(ISBLANK(VLOOKUP(MM77,role!A:E,5,FALSE)),"",VLOOKUP(MM77,role!A:E,5,FALSE)))</f>
        <v/>
      </c>
      <c r="MW77" s="34"/>
      <c r="MZ77" s="41"/>
      <c r="NB77" s="33" t="str">
        <f t="shared" si="268"/>
        <v/>
      </c>
      <c r="NC77" s="33" t="str">
        <f t="shared" si="269"/>
        <v/>
      </c>
      <c r="ND77" s="33" t="str">
        <f t="shared" si="270"/>
        <v/>
      </c>
      <c r="NF77" s="33" t="str">
        <f>IF(ISBLANK(NE77),"",IF(ISBLANK(VLOOKUP(NE77,role!A:E,2,FALSE)),"",VLOOKUP(NE77,role!A:E,2,FALSE)))</f>
        <v/>
      </c>
      <c r="NG77" s="33" t="str">
        <f>IF(ISBLANK(NE77),"",IF(ISBLANK(VLOOKUP(NE77,role!A:E,3,FALSE)),"",VLOOKUP(NE77,role!A:E,3,FALSE)))</f>
        <v/>
      </c>
      <c r="NH77" s="33" t="str">
        <f>IF(ISBLANK(NE77),"",IF(ISBLANK(VLOOKUP(NE77,role!A:E,4,FALSE)),"",VLOOKUP(NE77,role!A:E,4,FALSE)))</f>
        <v/>
      </c>
      <c r="NI77" s="33" t="str">
        <f>IF(ISBLANK(NE77),"",IF(ISBLANK(VLOOKUP(NE77,role!A:E,5,FALSE)),"",VLOOKUP(NE77,role!A:E,5,FALSE)))</f>
        <v/>
      </c>
      <c r="NO77" s="34"/>
      <c r="NR77" s="41"/>
      <c r="NT77" s="33" t="str">
        <f t="shared" si="271"/>
        <v/>
      </c>
      <c r="NU77" s="33" t="str">
        <f t="shared" si="272"/>
        <v/>
      </c>
      <c r="NV77" s="33" t="str">
        <f t="shared" si="273"/>
        <v/>
      </c>
      <c r="NX77" s="33" t="str">
        <f>IF(ISBLANK(NW77),"",IF(ISBLANK(VLOOKUP(NW77,role!A:E,2,FALSE)),"",VLOOKUP(NW77,role!A:E,2,FALSE)))</f>
        <v/>
      </c>
      <c r="NY77" s="33" t="str">
        <f>IF(ISBLANK(NW77),"",IF(ISBLANK(VLOOKUP(NW77,role!A:E,3,FALSE)),"",VLOOKUP(NW77,role!A:E,3,FALSE)))</f>
        <v/>
      </c>
      <c r="NZ77" s="33" t="str">
        <f>IF(ISBLANK(NW77),"",IF(ISBLANK(VLOOKUP(NW77,role!A:E,4,FALSE)),"",VLOOKUP(NW77,role!A:E,4,FALSE)))</f>
        <v/>
      </c>
      <c r="OA77" s="33" t="str">
        <f>IF(ISBLANK(NW77),"",IF(ISBLANK(VLOOKUP(NW77,role!A:E,5,FALSE)),"",VLOOKUP(NW77,role!A:E,5,FALSE)))</f>
        <v/>
      </c>
      <c r="OG77" s="34"/>
      <c r="OJ77" s="41"/>
      <c r="OL77" s="33" t="str">
        <f t="shared" si="274"/>
        <v/>
      </c>
      <c r="OM77" s="33" t="str">
        <f t="shared" si="275"/>
        <v/>
      </c>
      <c r="ON77" s="33" t="str">
        <f t="shared" si="276"/>
        <v/>
      </c>
      <c r="OP77" s="33" t="str">
        <f>IF(ISBLANK(OO77),"",IF(ISBLANK(VLOOKUP(OO77,role!A:E,2,FALSE)),"",VLOOKUP(OO77,role!A:E,2,FALSE)))</f>
        <v/>
      </c>
      <c r="OQ77" s="33" t="str">
        <f>IF(ISBLANK(OO77),"",IF(ISBLANK(VLOOKUP(OO77,role!A:E,3,FALSE)),"",VLOOKUP(OO77,role!A:E,3,FALSE)))</f>
        <v/>
      </c>
      <c r="OR77" s="33" t="str">
        <f>IF(ISBLANK(OO77),"",IF(ISBLANK(VLOOKUP(OO77,role!A:E,4,FALSE)),"",VLOOKUP(OO77,role!A:E,4,FALSE)))</f>
        <v/>
      </c>
      <c r="OS77" s="33" t="str">
        <f>IF(ISBLANK(OO77),"",IF(ISBLANK(VLOOKUP(OO77,role!A:E,5,FALSE)),"",VLOOKUP(OO77,role!A:E,5,FALSE)))</f>
        <v/>
      </c>
      <c r="OY77" s="34"/>
      <c r="PB77" s="34"/>
      <c r="PC77" s="35"/>
      <c r="PD77" s="36" t="str">
        <f t="shared" si="277"/>
        <v/>
      </c>
      <c r="PF77" s="33" t="str">
        <f>IF(ISBLANK(PE77),"",IF(ISBLANK(VLOOKUP(PE77,role!A:E,2,FALSE)),"",VLOOKUP(PE77,role!A:E,2,FALSE)))</f>
        <v/>
      </c>
      <c r="PG77" s="33" t="str">
        <f>IF(ISBLANK(PE77),"",IF(ISBLANK(VLOOKUP(PE77,role!A:E,3,FALSE)),"",VLOOKUP(PE77,role!A:E,3,FALSE)))</f>
        <v/>
      </c>
      <c r="PH77" s="33" t="str">
        <f>IF(ISBLANK(PE77),"",IF(ISBLANK(VLOOKUP(PE77,role!A:E,4,FALSE)),"",VLOOKUP(PE77,role!A:E,4,FALSE)))</f>
        <v/>
      </c>
      <c r="PI77" s="33" t="str">
        <f>IF(ISBLANK(PE77),"",IF(ISBLANK(VLOOKUP(PE77,role!A:E,5,FALSE)),"",VLOOKUP(PE77,role!A:E,5,FALSE)))</f>
        <v/>
      </c>
      <c r="PJ77" s="38"/>
      <c r="PK77" s="36" t="str">
        <f t="shared" si="278"/>
        <v/>
      </c>
      <c r="PM77" s="33" t="str">
        <f>IF(ISBLANK(PL77),"",IF(ISBLANK(VLOOKUP(PL77,role!A:E,2,FALSE)),"",VLOOKUP(PL77,role!A:E,2,FALSE)))</f>
        <v/>
      </c>
      <c r="PN77" s="33" t="str">
        <f>IF(ISBLANK(PL77),"",IF(ISBLANK(VLOOKUP(PL77,role!A:E,3,FALSE)),"",VLOOKUP(PL77,role!A:E,3,FALSE)))</f>
        <v/>
      </c>
      <c r="PO77" s="33" t="str">
        <f>IF(ISBLANK(PL77),"",IF(ISBLANK(VLOOKUP(PL77,role!A:E,4,FALSE)),"",VLOOKUP(PL77,role!A:E,4,FALSE)))</f>
        <v/>
      </c>
      <c r="PP77" s="33" t="str">
        <f>IF(ISBLANK(PL77),"",IF(ISBLANK(VLOOKUP(PL77,role!A:E,5,FALSE)),"",VLOOKUP(PL77,role!A:E,5,FALSE)))</f>
        <v/>
      </c>
      <c r="PQ77" s="38"/>
      <c r="PR77" s="36" t="str">
        <f t="shared" si="279"/>
        <v/>
      </c>
      <c r="PT77" s="33" t="str">
        <f>IF(ISBLANK(PS77),"",IF(ISBLANK(VLOOKUP(PS77,role!A:E,2,FALSE)),"",VLOOKUP(PS77,role!A:E,2,FALSE)))</f>
        <v/>
      </c>
      <c r="PU77" s="33" t="str">
        <f>IF(ISBLANK(PS77),"",IF(ISBLANK(VLOOKUP(PS77,role!A:E,3,FALSE)),"",VLOOKUP(PS77,role!A:E,3,FALSE)))</f>
        <v/>
      </c>
      <c r="PV77" s="33" t="str">
        <f>IF(ISBLANK(PS77),"",IF(ISBLANK(VLOOKUP(PS77,role!A:E,4,FALSE)),"",VLOOKUP(PS77,role!A:E,4,FALSE)))</f>
        <v/>
      </c>
      <c r="PW77" s="33" t="str">
        <f>IF(ISBLANK(PS77),"",IF(ISBLANK(VLOOKUP(PS77,role!A:E,5,FALSE)),"",VLOOKUP(PS77,role!A:E,5,FALSE)))</f>
        <v/>
      </c>
      <c r="PX77" s="38"/>
      <c r="PY77" s="36" t="str">
        <f t="shared" si="280"/>
        <v/>
      </c>
      <c r="QA77" s="33" t="str">
        <f>IF(ISBLANK(PZ77),"",IF(ISBLANK(VLOOKUP(PZ77,role!A:E,2,FALSE)),"",VLOOKUP(PZ77,role!A:E,2,FALSE)))</f>
        <v/>
      </c>
      <c r="QB77" s="33" t="str">
        <f>IF(ISBLANK(PZ77),"",IF(ISBLANK(VLOOKUP(PZ77,role!A:E,3,FALSE)),"",VLOOKUP(PZ77,role!A:E,3,FALSE)))</f>
        <v/>
      </c>
      <c r="QC77" s="33" t="str">
        <f>IF(ISBLANK(PZ77),"",IF(ISBLANK(VLOOKUP(PZ77,role!A:E,4,FALSE)),"",VLOOKUP(PZ77,role!A:E,4,FALSE)))</f>
        <v/>
      </c>
      <c r="QD77" s="33" t="str">
        <f>IF(ISBLANK(PZ77),"",IF(ISBLANK(VLOOKUP(PZ77,role!A:E,5,FALSE)),"",VLOOKUP(PZ77,role!A:E,5,FALSE)))</f>
        <v/>
      </c>
      <c r="QE77" s="38"/>
      <c r="QF77" s="36" t="str">
        <f t="shared" si="281"/>
        <v/>
      </c>
      <c r="QH77" s="33" t="str">
        <f>IF(ISBLANK(QG77),"",IF(ISBLANK(VLOOKUP(QG77,role!A:E,2,FALSE)),"",VLOOKUP(QG77,role!A:E,2,FALSE)))</f>
        <v/>
      </c>
      <c r="QI77" s="33" t="str">
        <f>IF(ISBLANK(QG77),"",IF(ISBLANK(VLOOKUP(QG77,role!A:E,3,FALSE)),"",VLOOKUP(QG77,role!A:E,3,FALSE)))</f>
        <v/>
      </c>
      <c r="QJ77" s="33" t="str">
        <f>IF(ISBLANK(QG77),"",IF(ISBLANK(VLOOKUP(QG77,role!A:E,4,FALSE)),"",VLOOKUP(QG77,role!A:E,4,FALSE)))</f>
        <v/>
      </c>
      <c r="QK77" s="33" t="str">
        <f>IF(ISBLANK(QG77),"",IF(ISBLANK(VLOOKUP(QG77,role!A:E,5,FALSE)),"",VLOOKUP(QG77,role!A:E,5,FALSE)))</f>
        <v/>
      </c>
      <c r="QL77" s="34"/>
      <c r="QM77" s="38"/>
      <c r="QN77" s="36" t="str">
        <f t="shared" si="282"/>
        <v/>
      </c>
      <c r="QP77" s="33" t="str">
        <f>IF(ISBLANK(QO77),"",IF(ISBLANK(VLOOKUP(QO77,role!A:E,2,FALSE)),"",VLOOKUP(QO77,role!A:E,2,FALSE)))</f>
        <v/>
      </c>
      <c r="QQ77" s="33" t="str">
        <f>IF(ISBLANK(QO77),"",IF(ISBLANK(VLOOKUP(QO77,role!A:E,3,FALSE)),"",VLOOKUP(QO77,role!A:E,3,FALSE)))</f>
        <v/>
      </c>
      <c r="QR77" s="33" t="str">
        <f>IF(ISBLANK(QO77),"",IF(ISBLANK(VLOOKUP(QO77,role!A:E,4,FALSE)),"",VLOOKUP(QO77,role!A:E,4,FALSE)))</f>
        <v/>
      </c>
      <c r="QS77" s="33" t="str">
        <f>IF(ISBLANK(QO77),"",IF(ISBLANK(VLOOKUP(QO77,role!A:E,5,FALSE)),"",VLOOKUP(QO77,role!A:E,5,FALSE)))</f>
        <v/>
      </c>
      <c r="QT77" s="38"/>
      <c r="QU77" s="36" t="str">
        <f t="shared" si="283"/>
        <v/>
      </c>
      <c r="QW77" s="33" t="str">
        <f>IF(ISBLANK(QV77),"",IF(ISBLANK(VLOOKUP(QV77,role!A:E,2,FALSE)),"",VLOOKUP(QV77,role!A:E,2,FALSE)))</f>
        <v/>
      </c>
      <c r="QX77" s="33" t="str">
        <f>IF(ISBLANK(QV77),"",IF(ISBLANK(VLOOKUP(QV77,role!A:E,3,FALSE)),"",VLOOKUP(QV77,role!A:E,3,FALSE)))</f>
        <v/>
      </c>
      <c r="QY77" s="33" t="str">
        <f>IF(ISBLANK(QV77),"",IF(ISBLANK(VLOOKUP(QV77,role!A:E,4,FALSE)),"",VLOOKUP(QV77,role!A:E,4,FALSE)))</f>
        <v/>
      </c>
      <c r="QZ77" s="33" t="str">
        <f>IF(ISBLANK(QV77),"",IF(ISBLANK(VLOOKUP(QV77,role!A:E,5,FALSE)),"",VLOOKUP(QV77,role!A:E,5,FALSE)))</f>
        <v/>
      </c>
      <c r="RA77" s="38"/>
      <c r="RB77" s="36" t="str">
        <f t="shared" si="284"/>
        <v/>
      </c>
      <c r="RD77" s="33" t="str">
        <f>IF(ISBLANK(RC77),"",IF(ISBLANK(VLOOKUP(RC77,role!A:E,2,FALSE)),"",VLOOKUP(RC77,role!A:E,2,FALSE)))</f>
        <v/>
      </c>
      <c r="RE77" s="33" t="str">
        <f>IF(ISBLANK(RC77),"",IF(ISBLANK(VLOOKUP(RC77,role!A:E,3,FALSE)),"",VLOOKUP(RC77,role!A:E,3,FALSE)))</f>
        <v/>
      </c>
      <c r="RF77" s="33" t="str">
        <f>IF(ISBLANK(RC77),"",IF(ISBLANK(VLOOKUP(RC77,role!A:E,4,FALSE)),"",VLOOKUP(RC77,role!A:E,4,FALSE)))</f>
        <v/>
      </c>
      <c r="RG77" s="33" t="str">
        <f>IF(ISBLANK(RC77),"",IF(ISBLANK(VLOOKUP(RC77,role!A:E,5,FALSE)),"",VLOOKUP(RC77,role!A:E,5,FALSE)))</f>
        <v/>
      </c>
      <c r="RH77" s="38"/>
      <c r="RI77" s="36" t="str">
        <f t="shared" si="285"/>
        <v/>
      </c>
      <c r="RK77" s="33" t="str">
        <f>IF(ISBLANK(RJ77),"",IF(ISBLANK(VLOOKUP(RJ77,role!A:E,2,FALSE)),"",VLOOKUP(RJ77,role!A:E,2,FALSE)))</f>
        <v/>
      </c>
      <c r="RL77" s="33" t="str">
        <f>IF(ISBLANK(RJ77),"",IF(ISBLANK(VLOOKUP(RJ77,role!A:E,3,FALSE)),"",VLOOKUP(RJ77,role!A:E,3,FALSE)))</f>
        <v/>
      </c>
      <c r="RM77" s="33" t="str">
        <f>IF(ISBLANK(RJ77),"",IF(ISBLANK(VLOOKUP(RJ77,role!A:E,4,FALSE)),"",VLOOKUP(RJ77,role!A:E,4,FALSE)))</f>
        <v/>
      </c>
      <c r="RN77" s="33" t="str">
        <f>IF(ISBLANK(RJ77),"",IF(ISBLANK(VLOOKUP(RJ77,role!A:E,5,FALSE)),"",VLOOKUP(RJ77,role!A:E,5,FALSE)))</f>
        <v/>
      </c>
      <c r="RO77" s="38"/>
      <c r="RP77" s="36" t="str">
        <f t="shared" si="286"/>
        <v/>
      </c>
      <c r="RR77" s="33" t="str">
        <f t="shared" si="287"/>
        <v/>
      </c>
      <c r="RS77" s="33" t="str">
        <f t="shared" si="288"/>
        <v/>
      </c>
      <c r="RT77" s="33" t="str">
        <f t="shared" si="289"/>
        <v/>
      </c>
      <c r="RU77" s="33" t="str">
        <f t="shared" si="290"/>
        <v/>
      </c>
      <c r="RV77" s="34"/>
      <c r="RW77" s="35"/>
      <c r="RY77" s="33" t="str">
        <f t="shared" si="291"/>
        <v/>
      </c>
      <c r="RZ77" s="41"/>
      <c r="SA77" s="33" t="str">
        <f t="shared" si="292"/>
        <v/>
      </c>
      <c r="SC77" s="33" t="str">
        <f t="shared" si="293"/>
        <v/>
      </c>
      <c r="SE77" s="33" t="str">
        <f t="shared" si="294"/>
        <v/>
      </c>
      <c r="SG77" s="33" t="str">
        <f t="shared" si="295"/>
        <v/>
      </c>
      <c r="SI77" s="33" t="str">
        <f t="shared" si="296"/>
        <v/>
      </c>
      <c r="SK77" s="33" t="str">
        <f t="shared" si="297"/>
        <v/>
      </c>
      <c r="SM77" s="33" t="str">
        <f t="shared" si="298"/>
        <v/>
      </c>
      <c r="SO77" s="33" t="str">
        <f t="shared" si="299"/>
        <v/>
      </c>
      <c r="SQ77" s="33" t="str">
        <f t="shared" si="300"/>
        <v/>
      </c>
      <c r="SS77" s="33" t="str">
        <f t="shared" si="301"/>
        <v/>
      </c>
      <c r="ST77" s="34"/>
      <c r="SV77" s="33" t="str">
        <f t="shared" si="302"/>
        <v/>
      </c>
      <c r="SX77" s="33" t="str">
        <f t="shared" si="303"/>
        <v/>
      </c>
      <c r="SZ77" s="33" t="str">
        <f t="shared" si="304"/>
        <v/>
      </c>
      <c r="TB77" s="33" t="str">
        <f t="shared" si="305"/>
        <v/>
      </c>
      <c r="TD77" s="33" t="str">
        <f t="shared" si="306"/>
        <v/>
      </c>
      <c r="TE77" s="34"/>
      <c r="TG77" s="33" t="str">
        <f t="shared" si="307"/>
        <v/>
      </c>
      <c r="TI77" s="33" t="str">
        <f t="shared" si="308"/>
        <v/>
      </c>
      <c r="TK77" s="33" t="str">
        <f t="shared" si="309"/>
        <v/>
      </c>
      <c r="TM77" s="33" t="str">
        <f t="shared" si="310"/>
        <v/>
      </c>
      <c r="TO77" s="33" t="str">
        <f t="shared" si="311"/>
        <v/>
      </c>
      <c r="TP77" s="34"/>
      <c r="TR77" s="33" t="str">
        <f t="shared" si="312"/>
        <v/>
      </c>
      <c r="TT77" s="33" t="str">
        <f t="shared" si="313"/>
        <v/>
      </c>
      <c r="TV77" s="33" t="str">
        <f t="shared" si="314"/>
        <v/>
      </c>
      <c r="TX77" s="33" t="str">
        <f t="shared" si="315"/>
        <v/>
      </c>
      <c r="TZ77" s="33" t="str">
        <f t="shared" si="316"/>
        <v/>
      </c>
      <c r="UA77" s="34"/>
      <c r="UC77" s="33" t="str">
        <f t="shared" si="317"/>
        <v/>
      </c>
      <c r="UE77" s="33" t="str">
        <f t="shared" si="318"/>
        <v/>
      </c>
      <c r="UG77" s="33" t="str">
        <f t="shared" si="319"/>
        <v/>
      </c>
      <c r="UI77" s="33" t="str">
        <f t="shared" si="320"/>
        <v/>
      </c>
      <c r="UK77" s="33" t="str">
        <f t="shared" si="321"/>
        <v/>
      </c>
      <c r="UL77" s="34"/>
      <c r="UN77" s="33" t="str">
        <f t="shared" si="322"/>
        <v/>
      </c>
      <c r="UO77" s="33" t="str">
        <f t="shared" si="323"/>
        <v/>
      </c>
      <c r="UQ77" s="33" t="str">
        <f t="shared" si="324"/>
        <v/>
      </c>
      <c r="UR77" s="33" t="str">
        <f t="shared" si="325"/>
        <v/>
      </c>
      <c r="UT77" s="33" t="str">
        <f t="shared" si="326"/>
        <v/>
      </c>
      <c r="UU77" s="33" t="str">
        <f t="shared" si="327"/>
        <v/>
      </c>
      <c r="UW77" s="33" t="str">
        <f t="shared" si="328"/>
        <v/>
      </c>
      <c r="UX77" s="33" t="str">
        <f t="shared" si="329"/>
        <v/>
      </c>
      <c r="UZ77" s="33" t="str">
        <f t="shared" si="330"/>
        <v/>
      </c>
      <c r="VA77" s="33" t="str">
        <f t="shared" si="331"/>
        <v/>
      </c>
      <c r="VB77" s="37"/>
      <c r="VC77" s="35"/>
      <c r="VD77" s="36" t="str">
        <f t="shared" si="332"/>
        <v/>
      </c>
      <c r="VE77" s="36" t="str">
        <f t="shared" si="333"/>
        <v/>
      </c>
      <c r="VG77" s="36" t="str">
        <f t="shared" si="334"/>
        <v/>
      </c>
      <c r="VH77" s="36" t="str">
        <f t="shared" si="335"/>
        <v/>
      </c>
      <c r="VJ77" s="36" t="str">
        <f t="shared" si="336"/>
        <v/>
      </c>
      <c r="VK77" s="36" t="str">
        <f t="shared" si="337"/>
        <v/>
      </c>
      <c r="VM77" s="36" t="str">
        <f t="shared" si="338"/>
        <v/>
      </c>
      <c r="VN77" s="36" t="str">
        <f t="shared" si="339"/>
        <v/>
      </c>
      <c r="VP77" s="36" t="str">
        <f t="shared" si="340"/>
        <v/>
      </c>
      <c r="VQ77" s="36" t="str">
        <f t="shared" si="341"/>
        <v/>
      </c>
      <c r="VR77" s="34"/>
      <c r="VT77" s="36" t="str">
        <f t="shared" si="342"/>
        <v/>
      </c>
      <c r="VU77" s="36" t="str">
        <f t="shared" si="343"/>
        <v/>
      </c>
      <c r="VW77" s="36" t="str">
        <f t="shared" si="344"/>
        <v/>
      </c>
      <c r="VX77" s="36" t="str">
        <f t="shared" si="345"/>
        <v/>
      </c>
      <c r="VZ77" s="36" t="str">
        <f t="shared" si="346"/>
        <v/>
      </c>
      <c r="WA77" s="36" t="str">
        <f t="shared" si="347"/>
        <v/>
      </c>
      <c r="WC77" s="36" t="str">
        <f t="shared" si="348"/>
        <v/>
      </c>
      <c r="WD77" s="36" t="str">
        <f t="shared" si="349"/>
        <v/>
      </c>
      <c r="WF77" s="36" t="str">
        <f t="shared" si="350"/>
        <v/>
      </c>
      <c r="WG77" s="36" t="str">
        <f t="shared" si="351"/>
        <v/>
      </c>
      <c r="WH77" s="34"/>
      <c r="WK77" s="33" t="str">
        <f t="shared" si="352"/>
        <v/>
      </c>
      <c r="WL77" s="35"/>
      <c r="WM77" s="38"/>
      <c r="WN77" s="36" t="str">
        <f t="shared" si="353"/>
        <v/>
      </c>
      <c r="WO77" s="33" t="str">
        <f t="shared" si="354"/>
        <v/>
      </c>
      <c r="WR77" s="36" t="str">
        <f t="shared" si="355"/>
        <v/>
      </c>
      <c r="WS77" s="33" t="str">
        <f t="shared" si="356"/>
        <v/>
      </c>
      <c r="WV77" s="36" t="str">
        <f t="shared" si="357"/>
        <v/>
      </c>
      <c r="WW77" s="33" t="str">
        <f t="shared" si="358"/>
        <v/>
      </c>
      <c r="WZ77" s="36" t="str">
        <f t="shared" si="359"/>
        <v/>
      </c>
      <c r="XA77" s="33" t="str">
        <f t="shared" si="360"/>
        <v/>
      </c>
      <c r="XB77" s="33"/>
      <c r="XD77" s="36" t="str">
        <f t="shared" si="361"/>
        <v/>
      </c>
      <c r="XE77" s="33" t="str">
        <f t="shared" si="362"/>
        <v/>
      </c>
      <c r="XF77" s="39"/>
      <c r="XG77" s="33" t="str">
        <f t="shared" si="363"/>
        <v/>
      </c>
      <c r="XH77" s="33" t="str">
        <f t="shared" si="364"/>
        <v/>
      </c>
      <c r="XI77" s="33" t="str">
        <f t="shared" si="365"/>
        <v/>
      </c>
      <c r="XJ77" s="33" t="str">
        <f t="shared" si="366"/>
        <v/>
      </c>
      <c r="XK77" s="33" t="str">
        <f t="shared" si="367"/>
        <v/>
      </c>
      <c r="XL77" s="33" t="str">
        <f t="shared" si="368"/>
        <v/>
      </c>
      <c r="XM77" s="33" t="str">
        <f t="shared" si="369"/>
        <v/>
      </c>
      <c r="XN77" s="33" t="str">
        <f t="shared" si="370"/>
        <v/>
      </c>
      <c r="XO77" s="33" t="str">
        <f t="shared" si="371"/>
        <v/>
      </c>
    </row>
    <row r="78" spans="3:639" s="32" customFormat="1" x14ac:dyDescent="0.25">
      <c r="C78" s="33" t="str">
        <f t="shared" si="196"/>
        <v/>
      </c>
      <c r="E78" s="32" t="str">
        <f t="shared" si="197"/>
        <v/>
      </c>
      <c r="F78" s="33" t="str">
        <f t="shared" si="198"/>
        <v/>
      </c>
      <c r="G78" s="33" t="str">
        <f t="shared" si="199"/>
        <v/>
      </c>
      <c r="J78" s="33" t="str">
        <f t="shared" si="200"/>
        <v/>
      </c>
      <c r="K78" s="33" t="str">
        <f t="shared" si="201"/>
        <v/>
      </c>
      <c r="L78" s="33" t="str">
        <f t="shared" si="202"/>
        <v/>
      </c>
      <c r="N78" s="33" t="str">
        <f t="shared" si="203"/>
        <v/>
      </c>
      <c r="O78" s="33" t="str">
        <f t="shared" si="204"/>
        <v/>
      </c>
      <c r="Q78" s="33" t="str">
        <f t="shared" si="205"/>
        <v/>
      </c>
      <c r="R78" s="33" t="str">
        <f t="shared" si="206"/>
        <v/>
      </c>
      <c r="S78" s="33"/>
      <c r="T78" s="33"/>
      <c r="U78" s="33" t="str">
        <f t="shared" si="207"/>
        <v/>
      </c>
      <c r="V78" s="33" t="str">
        <f t="shared" si="208"/>
        <v/>
      </c>
      <c r="W78" s="33"/>
      <c r="Y78" s="33" t="str">
        <f>IF(ISBLANK(X78),"",VLOOKUP(X78,resource_type!A:C,3,FALSE))</f>
        <v/>
      </c>
      <c r="Z78" s="33" t="str">
        <f>IF(ISBLANK(X78),"",VLOOKUP(X78,resource_type!A:C,2,FALSE))</f>
        <v/>
      </c>
      <c r="AA78" s="33" t="str">
        <f t="shared" si="209"/>
        <v/>
      </c>
      <c r="AB78" s="33" t="str">
        <f t="shared" si="210"/>
        <v/>
      </c>
      <c r="AD78" s="33" t="str">
        <f>IF(ISBLANK(AC78),"",VLOOKUP(AC78,resource_type!A:C,3,FALSE))</f>
        <v/>
      </c>
      <c r="AF78" s="33" t="str">
        <f>IF(ISBLANK(AE78),"",VLOOKUP(AE78,resource_type!A:C,3,FALSE))</f>
        <v/>
      </c>
      <c r="AG78" s="34"/>
      <c r="AI78" s="33" t="str">
        <f t="shared" si="211"/>
        <v/>
      </c>
      <c r="AK78" s="33" t="str">
        <f t="shared" si="212"/>
        <v/>
      </c>
      <c r="AM78" s="33" t="str">
        <f t="shared" si="213"/>
        <v/>
      </c>
      <c r="AO78" s="33" t="str">
        <f t="shared" si="214"/>
        <v/>
      </c>
      <c r="AP78" s="54"/>
      <c r="AQ78" s="35"/>
      <c r="AR78" s="36" t="str">
        <f t="shared" si="215"/>
        <v/>
      </c>
      <c r="AS78" s="36" t="str">
        <f t="shared" si="216"/>
        <v/>
      </c>
      <c r="AT78" s="35"/>
      <c r="AV78" s="33" t="str">
        <f t="shared" si="217"/>
        <v/>
      </c>
      <c r="AW78" s="33" t="str">
        <f t="shared" si="218"/>
        <v/>
      </c>
      <c r="AX78" s="33" t="str">
        <f t="shared" si="219"/>
        <v/>
      </c>
      <c r="AZ78" s="33" t="str">
        <f>IF(ISBLANK(AY78),"",IF(ISBLANK(VLOOKUP(AY78,role!A:E,2,FALSE)),"",VLOOKUP(AY78,role!A:E,2,FALSE)))</f>
        <v/>
      </c>
      <c r="BA78" s="33" t="str">
        <f>IF(ISBLANK(AY78),"",IF(ISBLANK(VLOOKUP(AY78,role!A:E,3,FALSE)),"",VLOOKUP(AY78,role!A:E,3,FALSE)))</f>
        <v/>
      </c>
      <c r="BB78" s="33" t="str">
        <f>IF(ISBLANK(AY78),"",IF(ISBLANK(VLOOKUP(AY78,role!A:E,4,FALSE)),"",VLOOKUP(AY78,role!A:E,4,FALSE)))</f>
        <v/>
      </c>
      <c r="BC78" s="33" t="str">
        <f>IF(ISBLANK(AY78),"",IF(ISBLANK(VLOOKUP(AY78,role!A:E,5,FALSE)),"",VLOOKUP(AY78,role!A:E,5,FALSE)))</f>
        <v/>
      </c>
      <c r="BE78" s="33" t="str">
        <f>IF(ISBLANK(BD78),"",IF(ISBLANK(VLOOKUP(BD78,role!A:E,2,FALSE)),"",VLOOKUP(BD78,role!A:E,2,FALSE)))</f>
        <v/>
      </c>
      <c r="BF78" s="33" t="str">
        <f>IF(ISBLANK(BD78),"",IF(ISBLANK(VLOOKUP(BD78,role!A:E,3,FALSE)),"",VLOOKUP(BD78,role!A:E,3,FALSE)))</f>
        <v/>
      </c>
      <c r="BG78" s="33" t="str">
        <f>IF(ISBLANK(BD78),"",IF(ISBLANK(VLOOKUP(BD78,role!A:E,4,FALSE)),"",VLOOKUP(BD78,role!A:E,4,FALSE)))</f>
        <v/>
      </c>
      <c r="BH78" s="33" t="str">
        <f>IF(ISBLANK(BD78),"",IF(ISBLANK(VLOOKUP(BD78,role!A:E,5,FALSE)),"",VLOOKUP(BD78,role!A:E,5,FALSE)))</f>
        <v/>
      </c>
      <c r="BN78" s="34"/>
      <c r="BQ78" s="41"/>
      <c r="BS78" s="33" t="str">
        <f t="shared" si="220"/>
        <v/>
      </c>
      <c r="BT78" s="33" t="str">
        <f t="shared" si="221"/>
        <v/>
      </c>
      <c r="BU78" s="33" t="str">
        <f t="shared" si="222"/>
        <v/>
      </c>
      <c r="BW78" s="33" t="str">
        <f>IF(ISBLANK(BV78),"",IF(ISBLANK(VLOOKUP(BV78,role!A:E,2,FALSE)),"",VLOOKUP(BV78,role!A:E,2,FALSE)))</f>
        <v/>
      </c>
      <c r="BX78" s="33" t="str">
        <f>IF(ISBLANK(BV78),"",IF(ISBLANK(VLOOKUP(BV78,role!A:E,3,FALSE)),"",VLOOKUP(BV78,role!A:E,3,FALSE)))</f>
        <v/>
      </c>
      <c r="BY78" s="33" t="str">
        <f>IF(ISBLANK(BV78),"",IF(ISBLANK(VLOOKUP(BV78,role!A:E,4,FALSE)),"",VLOOKUP(BV78,role!A:E,4,FALSE)))</f>
        <v/>
      </c>
      <c r="BZ78" s="33" t="str">
        <f>IF(ISBLANK(BV78),"",IF(ISBLANK(VLOOKUP(BV78,role!A:E,5,FALSE)),"",VLOOKUP(BV78,role!A:E,5,FALSE)))</f>
        <v/>
      </c>
      <c r="CB78" s="33" t="str">
        <f>IF(ISBLANK(CA78),"",IF(ISBLANK(VLOOKUP(CA78,role!A:E,2,FALSE)),"",VLOOKUP(CA78,role!A:E,2,FALSE)))</f>
        <v/>
      </c>
      <c r="CC78" s="33" t="str">
        <f>IF(ISBLANK(CA78),"",IF(ISBLANK(VLOOKUP(CA78,role!A:E,3,FALSE)),"",VLOOKUP(CA78,role!A:E,3,FALSE)))</f>
        <v/>
      </c>
      <c r="CD78" s="33" t="str">
        <f>IF(ISBLANK(CA78),"",IF(ISBLANK(VLOOKUP(CA78,role!A:E,4,FALSE)),"",VLOOKUP(CA78,role!A:E,4,FALSE)))</f>
        <v/>
      </c>
      <c r="CE78" s="33" t="str">
        <f>IF(ISBLANK(CA78),"",IF(ISBLANK(VLOOKUP(CA78,role!A:E,5,FALSE)),"",VLOOKUP(CA78,role!A:E,5,FALSE)))</f>
        <v/>
      </c>
      <c r="CK78" s="34"/>
      <c r="CN78" s="41"/>
      <c r="CP78" s="33" t="str">
        <f t="shared" si="223"/>
        <v/>
      </c>
      <c r="CQ78" s="33" t="str">
        <f t="shared" si="224"/>
        <v/>
      </c>
      <c r="CR78" s="33" t="str">
        <f t="shared" si="225"/>
        <v/>
      </c>
      <c r="CT78" s="33" t="str">
        <f>IF(ISBLANK(CS78),"",IF(ISBLANK(VLOOKUP(CS78,role!A:E,2,FALSE)),"",VLOOKUP(CS78,role!A:E,2,FALSE)))</f>
        <v/>
      </c>
      <c r="CU78" s="33" t="str">
        <f>IF(ISBLANK(CS78),"",IF(ISBLANK(VLOOKUP(CS78,role!A:E,3,FALSE)),"",VLOOKUP(CS78,role!A:E,3,FALSE)))</f>
        <v/>
      </c>
      <c r="CV78" s="33" t="str">
        <f>IF(ISBLANK(CS78),"",IF(ISBLANK(VLOOKUP(CS78,role!A:E,4,FALSE)),"",VLOOKUP(CS78,role!A:E,4,FALSE)))</f>
        <v/>
      </c>
      <c r="CW78" s="33" t="str">
        <f>IF(ISBLANK(CS78),"",IF(ISBLANK(VLOOKUP(CS78,role!A:E,5,FALSE)),"",VLOOKUP(CS78,role!A:E,5,FALSE)))</f>
        <v/>
      </c>
      <c r="DC78" s="34"/>
      <c r="DF78" s="41"/>
      <c r="DH78" s="33" t="str">
        <f t="shared" si="226"/>
        <v/>
      </c>
      <c r="DI78" s="33" t="str">
        <f t="shared" si="227"/>
        <v/>
      </c>
      <c r="DJ78" s="33" t="str">
        <f t="shared" si="228"/>
        <v/>
      </c>
      <c r="DL78" s="33" t="str">
        <f>IF(ISBLANK(DK78),"",IF(ISBLANK(VLOOKUP(DK78,role!A:E,2,FALSE)),"",VLOOKUP(DK78,role!A:E,2,FALSE)))</f>
        <v/>
      </c>
      <c r="DM78" s="33" t="str">
        <f>IF(ISBLANK(DK78),"",IF(ISBLANK(VLOOKUP(DK78,role!A:E,3,FALSE)),"",VLOOKUP(DK78,role!A:E,3,FALSE)))</f>
        <v/>
      </c>
      <c r="DN78" s="33" t="str">
        <f>IF(ISBLANK(DK78),"",IF(ISBLANK(VLOOKUP(DK78,role!A:E,4,FALSE)),"",VLOOKUP(DK78,role!A:E,4,FALSE)))</f>
        <v/>
      </c>
      <c r="DO78" s="33" t="str">
        <f>IF(ISBLANK(DK78),"",IF(ISBLANK(VLOOKUP(DK78,role!A:E,5,FALSE)),"",VLOOKUP(DK78,role!A:E,5,FALSE)))</f>
        <v/>
      </c>
      <c r="DU78" s="34"/>
      <c r="DX78" s="41"/>
      <c r="DZ78" s="33" t="str">
        <f t="shared" si="229"/>
        <v/>
      </c>
      <c r="EA78" s="33" t="str">
        <f t="shared" si="230"/>
        <v/>
      </c>
      <c r="EB78" s="33" t="str">
        <f t="shared" si="231"/>
        <v/>
      </c>
      <c r="ED78" s="33" t="str">
        <f>IF(ISBLANK(EC78),"",VLOOKUP(EC78,role!A:E,2,FALSE))</f>
        <v/>
      </c>
      <c r="EE78" s="33" t="str">
        <f>IF(ISBLANK(EC78),"",IF(ISBLANK(VLOOKUP(EC78,role!A:E,3,FALSE)),"",VLOOKUP(EC78,role!A:E,3,FALSE)))</f>
        <v/>
      </c>
      <c r="EF78" s="33" t="str">
        <f>IF(ISBLANK(EC78),"",IF(ISBLANK(VLOOKUP(EC78,role!A:E,4,FALSE)),"",VLOOKUP(EC78,role!A:E,4,FALSE)))</f>
        <v/>
      </c>
      <c r="EG78" s="33" t="str">
        <f>IF(ISBLANK(EC78),"",IF(ISBLANK(VLOOKUP(EC78,role!A:E,5,FALSE)),"",VLOOKUP(EC78,role!A:E,5,FALSE)))</f>
        <v/>
      </c>
      <c r="EM78" s="34"/>
      <c r="EP78" s="34"/>
      <c r="ES78" s="33" t="str">
        <f t="shared" si="232"/>
        <v/>
      </c>
      <c r="ET78" s="33" t="str">
        <f t="shared" si="233"/>
        <v/>
      </c>
      <c r="EU78" s="33" t="str">
        <f t="shared" si="234"/>
        <v/>
      </c>
      <c r="EW78" s="33" t="str">
        <f>IF(ISBLANK(EV78),"",IF(ISBLANK(VLOOKUP(EV78,role!A:E,2,FALSE)),"",VLOOKUP(EV78,role!A:E,2,FALSE)))</f>
        <v/>
      </c>
      <c r="EX78" s="33" t="str">
        <f>IF(ISBLANK(EV78),"",IF(ISBLANK(VLOOKUP(EV78,role!A:E,3,FALSE)),"",VLOOKUP(EV78,role!A:E,3,FALSE)))</f>
        <v/>
      </c>
      <c r="EY78" s="33" t="str">
        <f>IF(ISBLANK(EV78),"",IF(ISBLANK(VLOOKUP(EV78,role!A:E,4,FALSE)),"",VLOOKUP(EV78,role!A:E,4,FALSE)))</f>
        <v/>
      </c>
      <c r="EZ78" s="33" t="str">
        <f>IF(ISBLANK(EV78),"",IF(ISBLANK(VLOOKUP(EV78,role!A:E,5,FALSE)),"",VLOOKUP(EV78,role!A:E,5,FALSE)))</f>
        <v/>
      </c>
      <c r="FF78" s="34"/>
      <c r="FI78" s="41"/>
      <c r="FK78" s="33" t="str">
        <f t="shared" si="235"/>
        <v/>
      </c>
      <c r="FL78" s="33" t="str">
        <f t="shared" si="236"/>
        <v/>
      </c>
      <c r="FM78" s="33" t="str">
        <f t="shared" si="237"/>
        <v/>
      </c>
      <c r="FO78" s="33" t="str">
        <f>IF(ISBLANK(FN78),"",IF(ISBLANK(VLOOKUP(FN78,role!A:E,2,FALSE)),"",VLOOKUP(FN78,role!A:E,2,FALSE)))</f>
        <v/>
      </c>
      <c r="FP78" s="33" t="str">
        <f>IF(ISBLANK(FN78),"",IF(ISBLANK(VLOOKUP(FN78,role!A:E,3,FALSE)),"",VLOOKUP(FN78,role!A:E,3,FALSE)))</f>
        <v/>
      </c>
      <c r="FQ78" s="33" t="str">
        <f>IF(ISBLANK(FN78),"",IF(ISBLANK(VLOOKUP(FN78,role!A:E,4,FALSE)),"",VLOOKUP(FN78,role!A:E,4,FALSE)))</f>
        <v/>
      </c>
      <c r="FR78" s="33" t="str">
        <f>IF(ISBLANK(FN78),"",IF(ISBLANK(VLOOKUP(FN78,role!A:E,5,FALSE)),"",VLOOKUP(FN78,role!A:E,5,FALSE)))</f>
        <v/>
      </c>
      <c r="FX78" s="34"/>
      <c r="GA78" s="41"/>
      <c r="GC78" s="33" t="str">
        <f t="shared" si="238"/>
        <v/>
      </c>
      <c r="GD78" s="33" t="str">
        <f t="shared" si="239"/>
        <v/>
      </c>
      <c r="GE78" s="33" t="str">
        <f t="shared" si="240"/>
        <v/>
      </c>
      <c r="GG78" s="33" t="str">
        <f>IF(ISBLANK(GF78),"",IF(ISBLANK(VLOOKUP(GF78,role!A:E,2,FALSE)),"",VLOOKUP(GF78,role!A:E,2,FALSE)))</f>
        <v/>
      </c>
      <c r="GH78" s="33" t="str">
        <f>IF(ISBLANK(GF78),"",IF(ISBLANK(VLOOKUP(GF78,role!A:E,3,FALSE)),"",VLOOKUP(GF78,role!A:E,3,FALSE)))</f>
        <v/>
      </c>
      <c r="GI78" s="33" t="str">
        <f>IF(ISBLANK(GF78),"",IF(ISBLANK(VLOOKUP(GF78,role!A:E,4,FALSE)),"",VLOOKUP(GF78,role!A:E,4,FALSE)))</f>
        <v/>
      </c>
      <c r="GJ78" s="33" t="str">
        <f>IF(ISBLANK(GF78),"",IF(ISBLANK(VLOOKUP(GF78,role!A:E,5,FALSE)),"",VLOOKUP(GF78,role!A:E,5,FALSE)))</f>
        <v/>
      </c>
      <c r="GP78" s="34"/>
      <c r="GS78" s="41"/>
      <c r="GU78" s="33" t="str">
        <f t="shared" si="241"/>
        <v/>
      </c>
      <c r="GV78" s="33" t="str">
        <f t="shared" si="242"/>
        <v/>
      </c>
      <c r="GW78" s="33" t="str">
        <f t="shared" si="243"/>
        <v/>
      </c>
      <c r="GY78" s="33" t="str">
        <f>IF(ISBLANK(GX78),"",IF(ISBLANK(VLOOKUP(GX78,role!A:E,2,FALSE)),"",VLOOKUP(GX78,role!A:E,2,FALSE)))</f>
        <v/>
      </c>
      <c r="GZ78" s="33" t="str">
        <f>IF(ISBLANK(GX78),"",IF(ISBLANK(VLOOKUP(GX78,role!A:E,3,FALSE)),"",VLOOKUP(GX78,role!A:E,3,FALSE)))</f>
        <v/>
      </c>
      <c r="HA78" s="33" t="str">
        <f>IF(ISBLANK(GX78),"",IF(ISBLANK(VLOOKUP(GX78,role!A:E,4,FALSE)),"",VLOOKUP(GX78,role!A:E,4,FALSE)))</f>
        <v/>
      </c>
      <c r="HB78" s="33" t="str">
        <f>IF(ISBLANK(GX78),"",IF(ISBLANK(VLOOKUP(GX78,role!A:E,5,FALSE)),"",VLOOKUP(GX78,role!A:E,5,FALSE)))</f>
        <v/>
      </c>
      <c r="HH78" s="34"/>
      <c r="HK78" s="41"/>
      <c r="HM78" s="33" t="str">
        <f t="shared" si="244"/>
        <v/>
      </c>
      <c r="HN78" s="33" t="str">
        <f t="shared" si="245"/>
        <v/>
      </c>
      <c r="HO78" s="33" t="str">
        <f t="shared" si="246"/>
        <v/>
      </c>
      <c r="HQ78" s="33" t="str">
        <f>IF(ISBLANK(HP78),"",IF(ISBLANK(VLOOKUP(HP78,role!A:E,2,FALSE)),"",VLOOKUP(HP78,role!A:E,2,FALSE)))</f>
        <v/>
      </c>
      <c r="HR78" s="33" t="str">
        <f>IF(ISBLANK(HP78),"",IF(ISBLANK(VLOOKUP(HP78,role!A:E,3,FALSE)),"",VLOOKUP(HP78,role!A:E,3,FALSE)))</f>
        <v/>
      </c>
      <c r="HS78" s="33" t="str">
        <f>IF(ISBLANK(HP78),"",IF(ISBLANK(VLOOKUP(HP78,role!A:E,4,FALSE)),"",VLOOKUP(HP78,role!A:E,4,FALSE)))</f>
        <v/>
      </c>
      <c r="HT78" s="33" t="str">
        <f>IF(ISBLANK(HP78),"",IF(ISBLANK(VLOOKUP(HP78,role!A:E,5,FALSE)),"",VLOOKUP(HP78,role!A:E,5,FALSE)))</f>
        <v/>
      </c>
      <c r="HZ78" s="34"/>
      <c r="IC78" s="34"/>
      <c r="IF78" s="33" t="str">
        <f t="shared" si="247"/>
        <v/>
      </c>
      <c r="IG78" s="33" t="str">
        <f t="shared" si="248"/>
        <v/>
      </c>
      <c r="IH78" s="33" t="str">
        <f t="shared" si="249"/>
        <v/>
      </c>
      <c r="IJ78" s="33" t="str">
        <f>IF(ISBLANK(II78),"",IF(ISBLANK(VLOOKUP(II78,role!A:E,2,FALSE)),"",VLOOKUP(II78,role!A:E,2,FALSE)))</f>
        <v/>
      </c>
      <c r="IK78" s="33" t="str">
        <f>IF(ISBLANK(II78),"",IF(ISBLANK(VLOOKUP(II78,role!A:E,3,FALSE)),"",VLOOKUP(II78,role!A:E,3,FALSE)))</f>
        <v/>
      </c>
      <c r="IL78" s="33" t="str">
        <f>IF(ISBLANK(II78),"",IF(ISBLANK(VLOOKUP(II78,role!A:E,4,FALSE)),"",VLOOKUP(II78,role!A:E,4,FALSE)))</f>
        <v/>
      </c>
      <c r="IM78" s="33" t="str">
        <f>IF(ISBLANK(II78),"",IF(ISBLANK(VLOOKUP(II78,role!A:E,5,FALSE)),"",VLOOKUP(II78,role!A:E,5,FALSE)))</f>
        <v/>
      </c>
      <c r="IS78" s="34"/>
      <c r="IV78" s="41"/>
      <c r="IX78" s="33" t="str">
        <f t="shared" si="250"/>
        <v/>
      </c>
      <c r="IY78" s="33" t="str">
        <f t="shared" si="251"/>
        <v/>
      </c>
      <c r="IZ78" s="33" t="str">
        <f t="shared" si="252"/>
        <v/>
      </c>
      <c r="JB78" s="33" t="str">
        <f>IF(ISBLANK(JA78),"",IF(ISBLANK(VLOOKUP(JA78,role!A:E,2,FALSE)),"",VLOOKUP(JA78,role!A:E,2,FALSE)))</f>
        <v/>
      </c>
      <c r="JC78" s="33" t="str">
        <f>IF(ISBLANK(JA78),"",IF(ISBLANK(VLOOKUP(JA78,role!A:E,3,FALSE)),"",VLOOKUP(JA78,role!A:E,3,FALSE)))</f>
        <v/>
      </c>
      <c r="JD78" s="33" t="str">
        <f>IF(ISBLANK(JA78),"",IF(ISBLANK(VLOOKUP(JA78,role!A:E,4,FALSE)),"",VLOOKUP(JA78,role!A:E,4,FALSE)))</f>
        <v/>
      </c>
      <c r="JE78" s="33" t="str">
        <f>IF(ISBLANK(JA78),"",IF(ISBLANK(VLOOKUP(JA78,role!A:E,5,FALSE)),"",VLOOKUP(JA78,role!A:E,5,FALSE)))</f>
        <v/>
      </c>
      <c r="JK78" s="34"/>
      <c r="JN78" s="41"/>
      <c r="JP78" s="33" t="str">
        <f t="shared" si="253"/>
        <v/>
      </c>
      <c r="JQ78" s="33" t="str">
        <f t="shared" si="254"/>
        <v/>
      </c>
      <c r="JR78" s="33" t="str">
        <f t="shared" si="255"/>
        <v/>
      </c>
      <c r="JT78" s="33" t="str">
        <f>IF(ISBLANK(JS78),"",IF(ISBLANK(VLOOKUP(JS78,role!A:E,2,FALSE)),"",VLOOKUP(JS78,role!A:E,2,FALSE)))</f>
        <v/>
      </c>
      <c r="JU78" s="33" t="str">
        <f>IF(ISBLANK(JS78),"",IF(ISBLANK(VLOOKUP(JS78,role!A:E,3,FALSE)),"",VLOOKUP(JS78,role!A:E,3,FALSE)))</f>
        <v/>
      </c>
      <c r="JV78" s="33" t="str">
        <f>IF(ISBLANK(JS78),"",IF(ISBLANK(VLOOKUP(JS78,role!A:E,4,FALSE)),"",VLOOKUP(JS78,role!A:E,4,FALSE)))</f>
        <v/>
      </c>
      <c r="JW78" s="33" t="str">
        <f>IF(ISBLANK(JS78),"",IF(ISBLANK(VLOOKUP(JS78,role!A:E,5,FALSE)),"",VLOOKUP(JS78,role!A:E,5,FALSE)))</f>
        <v/>
      </c>
      <c r="KC78" s="34"/>
      <c r="KF78" s="41"/>
      <c r="KH78" s="33" t="str">
        <f t="shared" si="256"/>
        <v/>
      </c>
      <c r="KI78" s="33" t="str">
        <f t="shared" si="257"/>
        <v/>
      </c>
      <c r="KJ78" s="33" t="str">
        <f t="shared" si="258"/>
        <v/>
      </c>
      <c r="KL78" s="33" t="str">
        <f>IF(ISBLANK(KK78),"",IF(ISBLANK(VLOOKUP(KK78,role!A:E,2,FALSE)),"",VLOOKUP(KK78,role!A:E,2,FALSE)))</f>
        <v/>
      </c>
      <c r="KM78" s="33" t="str">
        <f>IF(ISBLANK(KK78),"",IF(ISBLANK(VLOOKUP(KK78,role!A:E,3,FALSE)),"",VLOOKUP(KK78,role!A:E,3,FALSE)))</f>
        <v/>
      </c>
      <c r="KN78" s="33" t="str">
        <f>IF(ISBLANK(KK78),"",IF(ISBLANK(VLOOKUP(KK78,role!A:E,4,FALSE)),"",VLOOKUP(KK78,role!A:E,4,FALSE)))</f>
        <v/>
      </c>
      <c r="KO78" s="33" t="str">
        <f>IF(ISBLANK(KK78),"",IF(ISBLANK(VLOOKUP(KK78,role!A:E,5,FALSE)),"",VLOOKUP(KK78,role!A:E,5,FALSE)))</f>
        <v/>
      </c>
      <c r="KU78" s="34"/>
      <c r="KX78" s="41"/>
      <c r="KZ78" s="33" t="str">
        <f t="shared" si="259"/>
        <v/>
      </c>
      <c r="LA78" s="33" t="str">
        <f t="shared" si="260"/>
        <v/>
      </c>
      <c r="LB78" s="33" t="str">
        <f t="shared" si="261"/>
        <v/>
      </c>
      <c r="LD78" s="33" t="str">
        <f>IF(ISBLANK(LC78),"",IF(ISBLANK(VLOOKUP(LC78,role!A:E,2,FALSE)),"",VLOOKUP(LC78,role!A:E,2,FALSE)))</f>
        <v/>
      </c>
      <c r="LE78" s="33" t="str">
        <f>IF(ISBLANK(LC78),"",IF(ISBLANK(VLOOKUP(LC78,role!A:E,3,FALSE)),"",VLOOKUP(LC78,role!A:E,3,FALSE)))</f>
        <v/>
      </c>
      <c r="LF78" s="33" t="str">
        <f>IF(ISBLANK(LC78),"",IF(ISBLANK(VLOOKUP(LC78,role!A:E,4,FALSE)),"",VLOOKUP(LC78,role!A:E,4,FALSE)))</f>
        <v/>
      </c>
      <c r="LG78" s="33" t="str">
        <f>IF(ISBLANK(LC78),"",IF(ISBLANK(VLOOKUP(LC78,role!A:E,5,FALSE)),"",VLOOKUP(LC78,role!A:E,5,FALSE)))</f>
        <v/>
      </c>
      <c r="LM78" s="34"/>
      <c r="LP78" s="41"/>
      <c r="LR78" s="33" t="str">
        <f t="shared" si="262"/>
        <v/>
      </c>
      <c r="LS78" s="33" t="str">
        <f t="shared" si="263"/>
        <v/>
      </c>
      <c r="LT78" s="33" t="str">
        <f t="shared" si="264"/>
        <v/>
      </c>
      <c r="LV78" s="33" t="str">
        <f>IF(ISBLANK(LU78),"",IF(ISBLANK(VLOOKUP(LU78,role!A:E,2,FALSE)),"",VLOOKUP(LU78,role!A:E,2,FALSE)))</f>
        <v/>
      </c>
      <c r="LW78" s="33" t="str">
        <f>IF(ISBLANK(LU78),"",IF(ISBLANK(VLOOKUP(LU78,role!A:E,3,FALSE)),"",VLOOKUP(LU78,role!A:E,3,FALSE)))</f>
        <v/>
      </c>
      <c r="LX78" s="33" t="str">
        <f>IF(ISBLANK(LU78),"",IF(ISBLANK(VLOOKUP(LU78,role!A:E,4,FALSE)),"",VLOOKUP(LU78,role!A:E,4,FALSE)))</f>
        <v/>
      </c>
      <c r="LY78" s="33" t="str">
        <f>IF(ISBLANK(LU78),"",IF(ISBLANK(VLOOKUP(LU78,role!A:E,5,FALSE)),"",VLOOKUP(LU78,role!A:E,5,FALSE)))</f>
        <v/>
      </c>
      <c r="ME78" s="34"/>
      <c r="MH78" s="41"/>
      <c r="MJ78" s="33" t="str">
        <f t="shared" si="265"/>
        <v/>
      </c>
      <c r="MK78" s="33" t="str">
        <f t="shared" si="266"/>
        <v/>
      </c>
      <c r="ML78" s="33" t="str">
        <f t="shared" si="267"/>
        <v/>
      </c>
      <c r="MN78" s="33" t="str">
        <f>IF(ISBLANK(MM78),"",IF(ISBLANK(VLOOKUP(MM78,role!A:E,2,FALSE)),"",VLOOKUP(MM78,role!A:E,2,FALSE)))</f>
        <v/>
      </c>
      <c r="MO78" s="33" t="str">
        <f>IF(ISBLANK(MM78),"",IF(ISBLANK(VLOOKUP(MM78,role!A:E,3,FALSE)),"",VLOOKUP(MM78,role!A:E,3,FALSE)))</f>
        <v/>
      </c>
      <c r="MP78" s="33" t="str">
        <f>IF(ISBLANK(MM78),"",IF(ISBLANK(VLOOKUP(MM78,role!A:E,4,FALSE)),"",VLOOKUP(MM78,role!A:E,4,FALSE)))</f>
        <v/>
      </c>
      <c r="MQ78" s="33" t="str">
        <f>IF(ISBLANK(MM78),"",IF(ISBLANK(VLOOKUP(MM78,role!A:E,5,FALSE)),"",VLOOKUP(MM78,role!A:E,5,FALSE)))</f>
        <v/>
      </c>
      <c r="MW78" s="34"/>
      <c r="MZ78" s="41"/>
      <c r="NB78" s="33" t="str">
        <f t="shared" si="268"/>
        <v/>
      </c>
      <c r="NC78" s="33" t="str">
        <f t="shared" si="269"/>
        <v/>
      </c>
      <c r="ND78" s="33" t="str">
        <f t="shared" si="270"/>
        <v/>
      </c>
      <c r="NF78" s="33" t="str">
        <f>IF(ISBLANK(NE78),"",IF(ISBLANK(VLOOKUP(NE78,role!A:E,2,FALSE)),"",VLOOKUP(NE78,role!A:E,2,FALSE)))</f>
        <v/>
      </c>
      <c r="NG78" s="33" t="str">
        <f>IF(ISBLANK(NE78),"",IF(ISBLANK(VLOOKUP(NE78,role!A:E,3,FALSE)),"",VLOOKUP(NE78,role!A:E,3,FALSE)))</f>
        <v/>
      </c>
      <c r="NH78" s="33" t="str">
        <f>IF(ISBLANK(NE78),"",IF(ISBLANK(VLOOKUP(NE78,role!A:E,4,FALSE)),"",VLOOKUP(NE78,role!A:E,4,FALSE)))</f>
        <v/>
      </c>
      <c r="NI78" s="33" t="str">
        <f>IF(ISBLANK(NE78),"",IF(ISBLANK(VLOOKUP(NE78,role!A:E,5,FALSE)),"",VLOOKUP(NE78,role!A:E,5,FALSE)))</f>
        <v/>
      </c>
      <c r="NO78" s="34"/>
      <c r="NR78" s="41"/>
      <c r="NT78" s="33" t="str">
        <f t="shared" si="271"/>
        <v/>
      </c>
      <c r="NU78" s="33" t="str">
        <f t="shared" si="272"/>
        <v/>
      </c>
      <c r="NV78" s="33" t="str">
        <f t="shared" si="273"/>
        <v/>
      </c>
      <c r="NX78" s="33" t="str">
        <f>IF(ISBLANK(NW78),"",IF(ISBLANK(VLOOKUP(NW78,role!A:E,2,FALSE)),"",VLOOKUP(NW78,role!A:E,2,FALSE)))</f>
        <v/>
      </c>
      <c r="NY78" s="33" t="str">
        <f>IF(ISBLANK(NW78),"",IF(ISBLANK(VLOOKUP(NW78,role!A:E,3,FALSE)),"",VLOOKUP(NW78,role!A:E,3,FALSE)))</f>
        <v/>
      </c>
      <c r="NZ78" s="33" t="str">
        <f>IF(ISBLANK(NW78),"",IF(ISBLANK(VLOOKUP(NW78,role!A:E,4,FALSE)),"",VLOOKUP(NW78,role!A:E,4,FALSE)))</f>
        <v/>
      </c>
      <c r="OA78" s="33" t="str">
        <f>IF(ISBLANK(NW78),"",IF(ISBLANK(VLOOKUP(NW78,role!A:E,5,FALSE)),"",VLOOKUP(NW78,role!A:E,5,FALSE)))</f>
        <v/>
      </c>
      <c r="OG78" s="34"/>
      <c r="OJ78" s="41"/>
      <c r="OL78" s="33" t="str">
        <f t="shared" si="274"/>
        <v/>
      </c>
      <c r="OM78" s="33" t="str">
        <f t="shared" si="275"/>
        <v/>
      </c>
      <c r="ON78" s="33" t="str">
        <f t="shared" si="276"/>
        <v/>
      </c>
      <c r="OP78" s="33" t="str">
        <f>IF(ISBLANK(OO78),"",IF(ISBLANK(VLOOKUP(OO78,role!A:E,2,FALSE)),"",VLOOKUP(OO78,role!A:E,2,FALSE)))</f>
        <v/>
      </c>
      <c r="OQ78" s="33" t="str">
        <f>IF(ISBLANK(OO78),"",IF(ISBLANK(VLOOKUP(OO78,role!A:E,3,FALSE)),"",VLOOKUP(OO78,role!A:E,3,FALSE)))</f>
        <v/>
      </c>
      <c r="OR78" s="33" t="str">
        <f>IF(ISBLANK(OO78),"",IF(ISBLANK(VLOOKUP(OO78,role!A:E,4,FALSE)),"",VLOOKUP(OO78,role!A:E,4,FALSE)))</f>
        <v/>
      </c>
      <c r="OS78" s="33" t="str">
        <f>IF(ISBLANK(OO78),"",IF(ISBLANK(VLOOKUP(OO78,role!A:E,5,FALSE)),"",VLOOKUP(OO78,role!A:E,5,FALSE)))</f>
        <v/>
      </c>
      <c r="OY78" s="34"/>
      <c r="PB78" s="34"/>
      <c r="PC78" s="35"/>
      <c r="PD78" s="36" t="str">
        <f t="shared" si="277"/>
        <v/>
      </c>
      <c r="PF78" s="33" t="str">
        <f>IF(ISBLANK(PE78),"",IF(ISBLANK(VLOOKUP(PE78,role!A:E,2,FALSE)),"",VLOOKUP(PE78,role!A:E,2,FALSE)))</f>
        <v/>
      </c>
      <c r="PG78" s="33" t="str">
        <f>IF(ISBLANK(PE78),"",IF(ISBLANK(VLOOKUP(PE78,role!A:E,3,FALSE)),"",VLOOKUP(PE78,role!A:E,3,FALSE)))</f>
        <v/>
      </c>
      <c r="PH78" s="33" t="str">
        <f>IF(ISBLANK(PE78),"",IF(ISBLANK(VLOOKUP(PE78,role!A:E,4,FALSE)),"",VLOOKUP(PE78,role!A:E,4,FALSE)))</f>
        <v/>
      </c>
      <c r="PI78" s="33" t="str">
        <f>IF(ISBLANK(PE78),"",IF(ISBLANK(VLOOKUP(PE78,role!A:E,5,FALSE)),"",VLOOKUP(PE78,role!A:E,5,FALSE)))</f>
        <v/>
      </c>
      <c r="PJ78" s="38"/>
      <c r="PK78" s="36" t="str">
        <f t="shared" si="278"/>
        <v/>
      </c>
      <c r="PM78" s="33" t="str">
        <f>IF(ISBLANK(PL78),"",IF(ISBLANK(VLOOKUP(PL78,role!A:E,2,FALSE)),"",VLOOKUP(PL78,role!A:E,2,FALSE)))</f>
        <v/>
      </c>
      <c r="PN78" s="33" t="str">
        <f>IF(ISBLANK(PL78),"",IF(ISBLANK(VLOOKUP(PL78,role!A:E,3,FALSE)),"",VLOOKUP(PL78,role!A:E,3,FALSE)))</f>
        <v/>
      </c>
      <c r="PO78" s="33" t="str">
        <f>IF(ISBLANK(PL78),"",IF(ISBLANK(VLOOKUP(PL78,role!A:E,4,FALSE)),"",VLOOKUP(PL78,role!A:E,4,FALSE)))</f>
        <v/>
      </c>
      <c r="PP78" s="33" t="str">
        <f>IF(ISBLANK(PL78),"",IF(ISBLANK(VLOOKUP(PL78,role!A:E,5,FALSE)),"",VLOOKUP(PL78,role!A:E,5,FALSE)))</f>
        <v/>
      </c>
      <c r="PQ78" s="38"/>
      <c r="PR78" s="36" t="str">
        <f t="shared" si="279"/>
        <v/>
      </c>
      <c r="PT78" s="33" t="str">
        <f>IF(ISBLANK(PS78),"",IF(ISBLANK(VLOOKUP(PS78,role!A:E,2,FALSE)),"",VLOOKUP(PS78,role!A:E,2,FALSE)))</f>
        <v/>
      </c>
      <c r="PU78" s="33" t="str">
        <f>IF(ISBLANK(PS78),"",IF(ISBLANK(VLOOKUP(PS78,role!A:E,3,FALSE)),"",VLOOKUP(PS78,role!A:E,3,FALSE)))</f>
        <v/>
      </c>
      <c r="PV78" s="33" t="str">
        <f>IF(ISBLANK(PS78),"",IF(ISBLANK(VLOOKUP(PS78,role!A:E,4,FALSE)),"",VLOOKUP(PS78,role!A:E,4,FALSE)))</f>
        <v/>
      </c>
      <c r="PW78" s="33" t="str">
        <f>IF(ISBLANK(PS78),"",IF(ISBLANK(VLOOKUP(PS78,role!A:E,5,FALSE)),"",VLOOKUP(PS78,role!A:E,5,FALSE)))</f>
        <v/>
      </c>
      <c r="PX78" s="38"/>
      <c r="PY78" s="36" t="str">
        <f t="shared" si="280"/>
        <v/>
      </c>
      <c r="QA78" s="33" t="str">
        <f>IF(ISBLANK(PZ78),"",IF(ISBLANK(VLOOKUP(PZ78,role!A:E,2,FALSE)),"",VLOOKUP(PZ78,role!A:E,2,FALSE)))</f>
        <v/>
      </c>
      <c r="QB78" s="33" t="str">
        <f>IF(ISBLANK(PZ78),"",IF(ISBLANK(VLOOKUP(PZ78,role!A:E,3,FALSE)),"",VLOOKUP(PZ78,role!A:E,3,FALSE)))</f>
        <v/>
      </c>
      <c r="QC78" s="33" t="str">
        <f>IF(ISBLANK(PZ78),"",IF(ISBLANK(VLOOKUP(PZ78,role!A:E,4,FALSE)),"",VLOOKUP(PZ78,role!A:E,4,FALSE)))</f>
        <v/>
      </c>
      <c r="QD78" s="33" t="str">
        <f>IF(ISBLANK(PZ78),"",IF(ISBLANK(VLOOKUP(PZ78,role!A:E,5,FALSE)),"",VLOOKUP(PZ78,role!A:E,5,FALSE)))</f>
        <v/>
      </c>
      <c r="QE78" s="38"/>
      <c r="QF78" s="36" t="str">
        <f t="shared" si="281"/>
        <v/>
      </c>
      <c r="QH78" s="33" t="str">
        <f>IF(ISBLANK(QG78),"",IF(ISBLANK(VLOOKUP(QG78,role!A:E,2,FALSE)),"",VLOOKUP(QG78,role!A:E,2,FALSE)))</f>
        <v/>
      </c>
      <c r="QI78" s="33" t="str">
        <f>IF(ISBLANK(QG78),"",IF(ISBLANK(VLOOKUP(QG78,role!A:E,3,FALSE)),"",VLOOKUP(QG78,role!A:E,3,FALSE)))</f>
        <v/>
      </c>
      <c r="QJ78" s="33" t="str">
        <f>IF(ISBLANK(QG78),"",IF(ISBLANK(VLOOKUP(QG78,role!A:E,4,FALSE)),"",VLOOKUP(QG78,role!A:E,4,FALSE)))</f>
        <v/>
      </c>
      <c r="QK78" s="33" t="str">
        <f>IF(ISBLANK(QG78),"",IF(ISBLANK(VLOOKUP(QG78,role!A:E,5,FALSE)),"",VLOOKUP(QG78,role!A:E,5,FALSE)))</f>
        <v/>
      </c>
      <c r="QL78" s="34"/>
      <c r="QM78" s="38"/>
      <c r="QN78" s="36" t="str">
        <f t="shared" si="282"/>
        <v/>
      </c>
      <c r="QP78" s="33" t="str">
        <f>IF(ISBLANK(QO78),"",IF(ISBLANK(VLOOKUP(QO78,role!A:E,2,FALSE)),"",VLOOKUP(QO78,role!A:E,2,FALSE)))</f>
        <v/>
      </c>
      <c r="QQ78" s="33" t="str">
        <f>IF(ISBLANK(QO78),"",IF(ISBLANK(VLOOKUP(QO78,role!A:E,3,FALSE)),"",VLOOKUP(QO78,role!A:E,3,FALSE)))</f>
        <v/>
      </c>
      <c r="QR78" s="33" t="str">
        <f>IF(ISBLANK(QO78),"",IF(ISBLANK(VLOOKUP(QO78,role!A:E,4,FALSE)),"",VLOOKUP(QO78,role!A:E,4,FALSE)))</f>
        <v/>
      </c>
      <c r="QS78" s="33" t="str">
        <f>IF(ISBLANK(QO78),"",IF(ISBLANK(VLOOKUP(QO78,role!A:E,5,FALSE)),"",VLOOKUP(QO78,role!A:E,5,FALSE)))</f>
        <v/>
      </c>
      <c r="QT78" s="38"/>
      <c r="QU78" s="36" t="str">
        <f t="shared" si="283"/>
        <v/>
      </c>
      <c r="QW78" s="33" t="str">
        <f>IF(ISBLANK(QV78),"",IF(ISBLANK(VLOOKUP(QV78,role!A:E,2,FALSE)),"",VLOOKUP(QV78,role!A:E,2,FALSE)))</f>
        <v/>
      </c>
      <c r="QX78" s="33" t="str">
        <f>IF(ISBLANK(QV78),"",IF(ISBLANK(VLOOKUP(QV78,role!A:E,3,FALSE)),"",VLOOKUP(QV78,role!A:E,3,FALSE)))</f>
        <v/>
      </c>
      <c r="QY78" s="33" t="str">
        <f>IF(ISBLANK(QV78),"",IF(ISBLANK(VLOOKUP(QV78,role!A:E,4,FALSE)),"",VLOOKUP(QV78,role!A:E,4,FALSE)))</f>
        <v/>
      </c>
      <c r="QZ78" s="33" t="str">
        <f>IF(ISBLANK(QV78),"",IF(ISBLANK(VLOOKUP(QV78,role!A:E,5,FALSE)),"",VLOOKUP(QV78,role!A:E,5,FALSE)))</f>
        <v/>
      </c>
      <c r="RA78" s="38"/>
      <c r="RB78" s="36" t="str">
        <f t="shared" si="284"/>
        <v/>
      </c>
      <c r="RD78" s="33" t="str">
        <f>IF(ISBLANK(RC78),"",IF(ISBLANK(VLOOKUP(RC78,role!A:E,2,FALSE)),"",VLOOKUP(RC78,role!A:E,2,FALSE)))</f>
        <v/>
      </c>
      <c r="RE78" s="33" t="str">
        <f>IF(ISBLANK(RC78),"",IF(ISBLANK(VLOOKUP(RC78,role!A:E,3,FALSE)),"",VLOOKUP(RC78,role!A:E,3,FALSE)))</f>
        <v/>
      </c>
      <c r="RF78" s="33" t="str">
        <f>IF(ISBLANK(RC78),"",IF(ISBLANK(VLOOKUP(RC78,role!A:E,4,FALSE)),"",VLOOKUP(RC78,role!A:E,4,FALSE)))</f>
        <v/>
      </c>
      <c r="RG78" s="33" t="str">
        <f>IF(ISBLANK(RC78),"",IF(ISBLANK(VLOOKUP(RC78,role!A:E,5,FALSE)),"",VLOOKUP(RC78,role!A:E,5,FALSE)))</f>
        <v/>
      </c>
      <c r="RH78" s="38"/>
      <c r="RI78" s="36" t="str">
        <f t="shared" si="285"/>
        <v/>
      </c>
      <c r="RK78" s="33" t="str">
        <f>IF(ISBLANK(RJ78),"",IF(ISBLANK(VLOOKUP(RJ78,role!A:E,2,FALSE)),"",VLOOKUP(RJ78,role!A:E,2,FALSE)))</f>
        <v/>
      </c>
      <c r="RL78" s="33" t="str">
        <f>IF(ISBLANK(RJ78),"",IF(ISBLANK(VLOOKUP(RJ78,role!A:E,3,FALSE)),"",VLOOKUP(RJ78,role!A:E,3,FALSE)))</f>
        <v/>
      </c>
      <c r="RM78" s="33" t="str">
        <f>IF(ISBLANK(RJ78),"",IF(ISBLANK(VLOOKUP(RJ78,role!A:E,4,FALSE)),"",VLOOKUP(RJ78,role!A:E,4,FALSE)))</f>
        <v/>
      </c>
      <c r="RN78" s="33" t="str">
        <f>IF(ISBLANK(RJ78),"",IF(ISBLANK(VLOOKUP(RJ78,role!A:E,5,FALSE)),"",VLOOKUP(RJ78,role!A:E,5,FALSE)))</f>
        <v/>
      </c>
      <c r="RO78" s="38"/>
      <c r="RP78" s="36" t="str">
        <f t="shared" si="286"/>
        <v/>
      </c>
      <c r="RR78" s="33" t="str">
        <f t="shared" si="287"/>
        <v/>
      </c>
      <c r="RS78" s="33" t="str">
        <f t="shared" si="288"/>
        <v/>
      </c>
      <c r="RT78" s="33" t="str">
        <f t="shared" si="289"/>
        <v/>
      </c>
      <c r="RU78" s="33" t="str">
        <f t="shared" si="290"/>
        <v/>
      </c>
      <c r="RV78" s="34"/>
      <c r="RW78" s="35"/>
      <c r="RY78" s="33" t="str">
        <f t="shared" si="291"/>
        <v/>
      </c>
      <c r="RZ78" s="41"/>
      <c r="SA78" s="33" t="str">
        <f t="shared" si="292"/>
        <v/>
      </c>
      <c r="SC78" s="33" t="str">
        <f t="shared" si="293"/>
        <v/>
      </c>
      <c r="SE78" s="33" t="str">
        <f t="shared" si="294"/>
        <v/>
      </c>
      <c r="SG78" s="33" t="str">
        <f t="shared" si="295"/>
        <v/>
      </c>
      <c r="SI78" s="33" t="str">
        <f t="shared" si="296"/>
        <v/>
      </c>
      <c r="SK78" s="33" t="str">
        <f t="shared" si="297"/>
        <v/>
      </c>
      <c r="SM78" s="33" t="str">
        <f t="shared" si="298"/>
        <v/>
      </c>
      <c r="SO78" s="33" t="str">
        <f t="shared" si="299"/>
        <v/>
      </c>
      <c r="SQ78" s="33" t="str">
        <f t="shared" si="300"/>
        <v/>
      </c>
      <c r="SS78" s="33" t="str">
        <f t="shared" si="301"/>
        <v/>
      </c>
      <c r="ST78" s="34"/>
      <c r="SV78" s="33" t="str">
        <f t="shared" si="302"/>
        <v/>
      </c>
      <c r="SX78" s="33" t="str">
        <f t="shared" si="303"/>
        <v/>
      </c>
      <c r="SZ78" s="33" t="str">
        <f t="shared" si="304"/>
        <v/>
      </c>
      <c r="TB78" s="33" t="str">
        <f t="shared" si="305"/>
        <v/>
      </c>
      <c r="TD78" s="33" t="str">
        <f t="shared" si="306"/>
        <v/>
      </c>
      <c r="TE78" s="34"/>
      <c r="TG78" s="33" t="str">
        <f t="shared" si="307"/>
        <v/>
      </c>
      <c r="TI78" s="33" t="str">
        <f t="shared" si="308"/>
        <v/>
      </c>
      <c r="TK78" s="33" t="str">
        <f t="shared" si="309"/>
        <v/>
      </c>
      <c r="TM78" s="33" t="str">
        <f t="shared" si="310"/>
        <v/>
      </c>
      <c r="TO78" s="33" t="str">
        <f t="shared" si="311"/>
        <v/>
      </c>
      <c r="TP78" s="34"/>
      <c r="TR78" s="33" t="str">
        <f t="shared" si="312"/>
        <v/>
      </c>
      <c r="TT78" s="33" t="str">
        <f t="shared" si="313"/>
        <v/>
      </c>
      <c r="TV78" s="33" t="str">
        <f t="shared" si="314"/>
        <v/>
      </c>
      <c r="TX78" s="33" t="str">
        <f t="shared" si="315"/>
        <v/>
      </c>
      <c r="TZ78" s="33" t="str">
        <f t="shared" si="316"/>
        <v/>
      </c>
      <c r="UA78" s="34"/>
      <c r="UC78" s="33" t="str">
        <f t="shared" si="317"/>
        <v/>
      </c>
      <c r="UE78" s="33" t="str">
        <f t="shared" si="318"/>
        <v/>
      </c>
      <c r="UG78" s="33" t="str">
        <f t="shared" si="319"/>
        <v/>
      </c>
      <c r="UI78" s="33" t="str">
        <f t="shared" si="320"/>
        <v/>
      </c>
      <c r="UK78" s="33" t="str">
        <f t="shared" si="321"/>
        <v/>
      </c>
      <c r="UL78" s="34"/>
      <c r="UN78" s="33" t="str">
        <f t="shared" si="322"/>
        <v/>
      </c>
      <c r="UO78" s="33" t="str">
        <f t="shared" si="323"/>
        <v/>
      </c>
      <c r="UQ78" s="33" t="str">
        <f t="shared" si="324"/>
        <v/>
      </c>
      <c r="UR78" s="33" t="str">
        <f t="shared" si="325"/>
        <v/>
      </c>
      <c r="UT78" s="33" t="str">
        <f t="shared" si="326"/>
        <v/>
      </c>
      <c r="UU78" s="33" t="str">
        <f t="shared" si="327"/>
        <v/>
      </c>
      <c r="UW78" s="33" t="str">
        <f t="shared" si="328"/>
        <v/>
      </c>
      <c r="UX78" s="33" t="str">
        <f t="shared" si="329"/>
        <v/>
      </c>
      <c r="UZ78" s="33" t="str">
        <f t="shared" si="330"/>
        <v/>
      </c>
      <c r="VA78" s="33" t="str">
        <f t="shared" si="331"/>
        <v/>
      </c>
      <c r="VB78" s="37"/>
      <c r="VC78" s="35"/>
      <c r="VD78" s="36" t="str">
        <f t="shared" si="332"/>
        <v/>
      </c>
      <c r="VE78" s="36" t="str">
        <f t="shared" si="333"/>
        <v/>
      </c>
      <c r="VG78" s="36" t="str">
        <f t="shared" si="334"/>
        <v/>
      </c>
      <c r="VH78" s="36" t="str">
        <f t="shared" si="335"/>
        <v/>
      </c>
      <c r="VJ78" s="36" t="str">
        <f t="shared" si="336"/>
        <v/>
      </c>
      <c r="VK78" s="36" t="str">
        <f t="shared" si="337"/>
        <v/>
      </c>
      <c r="VM78" s="36" t="str">
        <f t="shared" si="338"/>
        <v/>
      </c>
      <c r="VN78" s="36" t="str">
        <f t="shared" si="339"/>
        <v/>
      </c>
      <c r="VP78" s="36" t="str">
        <f t="shared" si="340"/>
        <v/>
      </c>
      <c r="VQ78" s="36" t="str">
        <f t="shared" si="341"/>
        <v/>
      </c>
      <c r="VR78" s="34"/>
      <c r="VT78" s="36" t="str">
        <f t="shared" si="342"/>
        <v/>
      </c>
      <c r="VU78" s="36" t="str">
        <f t="shared" si="343"/>
        <v/>
      </c>
      <c r="VW78" s="36" t="str">
        <f t="shared" si="344"/>
        <v/>
      </c>
      <c r="VX78" s="36" t="str">
        <f t="shared" si="345"/>
        <v/>
      </c>
      <c r="VZ78" s="36" t="str">
        <f t="shared" si="346"/>
        <v/>
      </c>
      <c r="WA78" s="36" t="str">
        <f t="shared" si="347"/>
        <v/>
      </c>
      <c r="WC78" s="36" t="str">
        <f t="shared" si="348"/>
        <v/>
      </c>
      <c r="WD78" s="36" t="str">
        <f t="shared" si="349"/>
        <v/>
      </c>
      <c r="WF78" s="36" t="str">
        <f t="shared" si="350"/>
        <v/>
      </c>
      <c r="WG78" s="36" t="str">
        <f t="shared" si="351"/>
        <v/>
      </c>
      <c r="WH78" s="34"/>
      <c r="WK78" s="33" t="str">
        <f t="shared" si="352"/>
        <v/>
      </c>
      <c r="WL78" s="35"/>
      <c r="WM78" s="38"/>
      <c r="WN78" s="36" t="str">
        <f t="shared" si="353"/>
        <v/>
      </c>
      <c r="WO78" s="33" t="str">
        <f t="shared" si="354"/>
        <v/>
      </c>
      <c r="WR78" s="36" t="str">
        <f t="shared" si="355"/>
        <v/>
      </c>
      <c r="WS78" s="33" t="str">
        <f t="shared" si="356"/>
        <v/>
      </c>
      <c r="WV78" s="36" t="str">
        <f t="shared" si="357"/>
        <v/>
      </c>
      <c r="WW78" s="33" t="str">
        <f t="shared" si="358"/>
        <v/>
      </c>
      <c r="WZ78" s="36" t="str">
        <f t="shared" si="359"/>
        <v/>
      </c>
      <c r="XA78" s="33" t="str">
        <f t="shared" si="360"/>
        <v/>
      </c>
      <c r="XB78" s="33"/>
      <c r="XD78" s="36" t="str">
        <f t="shared" si="361"/>
        <v/>
      </c>
      <c r="XE78" s="33" t="str">
        <f t="shared" si="362"/>
        <v/>
      </c>
      <c r="XF78" s="39"/>
      <c r="XG78" s="33" t="str">
        <f t="shared" si="363"/>
        <v/>
      </c>
      <c r="XH78" s="33" t="str">
        <f t="shared" si="364"/>
        <v/>
      </c>
      <c r="XI78" s="33" t="str">
        <f t="shared" si="365"/>
        <v/>
      </c>
      <c r="XJ78" s="33" t="str">
        <f t="shared" si="366"/>
        <v/>
      </c>
      <c r="XK78" s="33" t="str">
        <f t="shared" si="367"/>
        <v/>
      </c>
      <c r="XL78" s="33" t="str">
        <f t="shared" si="368"/>
        <v/>
      </c>
      <c r="XM78" s="33" t="str">
        <f t="shared" si="369"/>
        <v/>
      </c>
      <c r="XN78" s="33" t="str">
        <f t="shared" si="370"/>
        <v/>
      </c>
      <c r="XO78" s="33" t="str">
        <f t="shared" si="371"/>
        <v/>
      </c>
    </row>
    <row r="79" spans="3:639" s="32" customFormat="1" x14ac:dyDescent="0.25">
      <c r="C79" s="33" t="str">
        <f t="shared" si="196"/>
        <v/>
      </c>
      <c r="E79" s="32" t="str">
        <f t="shared" si="197"/>
        <v/>
      </c>
      <c r="F79" s="33" t="str">
        <f t="shared" si="198"/>
        <v/>
      </c>
      <c r="G79" s="33" t="str">
        <f t="shared" si="199"/>
        <v/>
      </c>
      <c r="J79" s="33" t="str">
        <f t="shared" si="200"/>
        <v/>
      </c>
      <c r="K79" s="33" t="str">
        <f t="shared" si="201"/>
        <v/>
      </c>
      <c r="L79" s="33" t="str">
        <f t="shared" si="202"/>
        <v/>
      </c>
      <c r="N79" s="33" t="str">
        <f t="shared" si="203"/>
        <v/>
      </c>
      <c r="O79" s="33" t="str">
        <f t="shared" si="204"/>
        <v/>
      </c>
      <c r="Q79" s="33" t="str">
        <f t="shared" si="205"/>
        <v/>
      </c>
      <c r="R79" s="33" t="str">
        <f t="shared" si="206"/>
        <v/>
      </c>
      <c r="S79" s="33"/>
      <c r="T79" s="33"/>
      <c r="U79" s="33" t="str">
        <f t="shared" si="207"/>
        <v/>
      </c>
      <c r="V79" s="33" t="str">
        <f t="shared" si="208"/>
        <v/>
      </c>
      <c r="W79" s="33"/>
      <c r="Y79" s="33" t="str">
        <f>IF(ISBLANK(X79),"",VLOOKUP(X79,resource_type!A:C,3,FALSE))</f>
        <v/>
      </c>
      <c r="Z79" s="33" t="str">
        <f>IF(ISBLANK(X79),"",VLOOKUP(X79,resource_type!A:C,2,FALSE))</f>
        <v/>
      </c>
      <c r="AA79" s="33" t="str">
        <f t="shared" si="209"/>
        <v/>
      </c>
      <c r="AB79" s="33" t="str">
        <f t="shared" si="210"/>
        <v/>
      </c>
      <c r="AD79" s="33" t="str">
        <f>IF(ISBLANK(AC79),"",VLOOKUP(AC79,resource_type!A:C,3,FALSE))</f>
        <v/>
      </c>
      <c r="AF79" s="33" t="str">
        <f>IF(ISBLANK(AE79),"",VLOOKUP(AE79,resource_type!A:C,3,FALSE))</f>
        <v/>
      </c>
      <c r="AG79" s="34"/>
      <c r="AI79" s="33" t="str">
        <f t="shared" si="211"/>
        <v/>
      </c>
      <c r="AK79" s="33" t="str">
        <f t="shared" si="212"/>
        <v/>
      </c>
      <c r="AM79" s="33" t="str">
        <f t="shared" si="213"/>
        <v/>
      </c>
      <c r="AO79" s="33" t="str">
        <f t="shared" si="214"/>
        <v/>
      </c>
      <c r="AP79" s="54"/>
      <c r="AQ79" s="35"/>
      <c r="AR79" s="36" t="str">
        <f t="shared" si="215"/>
        <v/>
      </c>
      <c r="AS79" s="36" t="str">
        <f t="shared" si="216"/>
        <v/>
      </c>
      <c r="AT79" s="35"/>
      <c r="AV79" s="33" t="str">
        <f t="shared" si="217"/>
        <v/>
      </c>
      <c r="AW79" s="33" t="str">
        <f t="shared" si="218"/>
        <v/>
      </c>
      <c r="AX79" s="33" t="str">
        <f t="shared" si="219"/>
        <v/>
      </c>
      <c r="AZ79" s="33" t="str">
        <f>IF(ISBLANK(AY79),"",IF(ISBLANK(VLOOKUP(AY79,role!A:E,2,FALSE)),"",VLOOKUP(AY79,role!A:E,2,FALSE)))</f>
        <v/>
      </c>
      <c r="BA79" s="33" t="str">
        <f>IF(ISBLANK(AY79),"",IF(ISBLANK(VLOOKUP(AY79,role!A:E,3,FALSE)),"",VLOOKUP(AY79,role!A:E,3,FALSE)))</f>
        <v/>
      </c>
      <c r="BB79" s="33" t="str">
        <f>IF(ISBLANK(AY79),"",IF(ISBLANK(VLOOKUP(AY79,role!A:E,4,FALSE)),"",VLOOKUP(AY79,role!A:E,4,FALSE)))</f>
        <v/>
      </c>
      <c r="BC79" s="33" t="str">
        <f>IF(ISBLANK(AY79),"",IF(ISBLANK(VLOOKUP(AY79,role!A:E,5,FALSE)),"",VLOOKUP(AY79,role!A:E,5,FALSE)))</f>
        <v/>
      </c>
      <c r="BE79" s="33" t="str">
        <f>IF(ISBLANK(BD79),"",IF(ISBLANK(VLOOKUP(BD79,role!A:E,2,FALSE)),"",VLOOKUP(BD79,role!A:E,2,FALSE)))</f>
        <v/>
      </c>
      <c r="BF79" s="33" t="str">
        <f>IF(ISBLANK(BD79),"",IF(ISBLANK(VLOOKUP(BD79,role!A:E,3,FALSE)),"",VLOOKUP(BD79,role!A:E,3,FALSE)))</f>
        <v/>
      </c>
      <c r="BG79" s="33" t="str">
        <f>IF(ISBLANK(BD79),"",IF(ISBLANK(VLOOKUP(BD79,role!A:E,4,FALSE)),"",VLOOKUP(BD79,role!A:E,4,FALSE)))</f>
        <v/>
      </c>
      <c r="BH79" s="33" t="str">
        <f>IF(ISBLANK(BD79),"",IF(ISBLANK(VLOOKUP(BD79,role!A:E,5,FALSE)),"",VLOOKUP(BD79,role!A:E,5,FALSE)))</f>
        <v/>
      </c>
      <c r="BN79" s="34"/>
      <c r="BQ79" s="41"/>
      <c r="BS79" s="33" t="str">
        <f t="shared" si="220"/>
        <v/>
      </c>
      <c r="BT79" s="33" t="str">
        <f t="shared" si="221"/>
        <v/>
      </c>
      <c r="BU79" s="33" t="str">
        <f t="shared" si="222"/>
        <v/>
      </c>
      <c r="BW79" s="33" t="str">
        <f>IF(ISBLANK(BV79),"",IF(ISBLANK(VLOOKUP(BV79,role!A:E,2,FALSE)),"",VLOOKUP(BV79,role!A:E,2,FALSE)))</f>
        <v/>
      </c>
      <c r="BX79" s="33" t="str">
        <f>IF(ISBLANK(BV79),"",IF(ISBLANK(VLOOKUP(BV79,role!A:E,3,FALSE)),"",VLOOKUP(BV79,role!A:E,3,FALSE)))</f>
        <v/>
      </c>
      <c r="BY79" s="33" t="str">
        <f>IF(ISBLANK(BV79),"",IF(ISBLANK(VLOOKUP(BV79,role!A:E,4,FALSE)),"",VLOOKUP(BV79,role!A:E,4,FALSE)))</f>
        <v/>
      </c>
      <c r="BZ79" s="33" t="str">
        <f>IF(ISBLANK(BV79),"",IF(ISBLANK(VLOOKUP(BV79,role!A:E,5,FALSE)),"",VLOOKUP(BV79,role!A:E,5,FALSE)))</f>
        <v/>
      </c>
      <c r="CB79" s="33" t="str">
        <f>IF(ISBLANK(CA79),"",IF(ISBLANK(VLOOKUP(CA79,role!A:E,2,FALSE)),"",VLOOKUP(CA79,role!A:E,2,FALSE)))</f>
        <v/>
      </c>
      <c r="CC79" s="33" t="str">
        <f>IF(ISBLANK(CA79),"",IF(ISBLANK(VLOOKUP(CA79,role!A:E,3,FALSE)),"",VLOOKUP(CA79,role!A:E,3,FALSE)))</f>
        <v/>
      </c>
      <c r="CD79" s="33" t="str">
        <f>IF(ISBLANK(CA79),"",IF(ISBLANK(VLOOKUP(CA79,role!A:E,4,FALSE)),"",VLOOKUP(CA79,role!A:E,4,FALSE)))</f>
        <v/>
      </c>
      <c r="CE79" s="33" t="str">
        <f>IF(ISBLANK(CA79),"",IF(ISBLANK(VLOOKUP(CA79,role!A:E,5,FALSE)),"",VLOOKUP(CA79,role!A:E,5,FALSE)))</f>
        <v/>
      </c>
      <c r="CK79" s="34"/>
      <c r="CN79" s="41"/>
      <c r="CP79" s="33" t="str">
        <f t="shared" si="223"/>
        <v/>
      </c>
      <c r="CQ79" s="33" t="str">
        <f t="shared" si="224"/>
        <v/>
      </c>
      <c r="CR79" s="33" t="str">
        <f t="shared" si="225"/>
        <v/>
      </c>
      <c r="CT79" s="33" t="str">
        <f>IF(ISBLANK(CS79),"",IF(ISBLANK(VLOOKUP(CS79,role!A:E,2,FALSE)),"",VLOOKUP(CS79,role!A:E,2,FALSE)))</f>
        <v/>
      </c>
      <c r="CU79" s="33" t="str">
        <f>IF(ISBLANK(CS79),"",IF(ISBLANK(VLOOKUP(CS79,role!A:E,3,FALSE)),"",VLOOKUP(CS79,role!A:E,3,FALSE)))</f>
        <v/>
      </c>
      <c r="CV79" s="33" t="str">
        <f>IF(ISBLANK(CS79),"",IF(ISBLANK(VLOOKUP(CS79,role!A:E,4,FALSE)),"",VLOOKUP(CS79,role!A:E,4,FALSE)))</f>
        <v/>
      </c>
      <c r="CW79" s="33" t="str">
        <f>IF(ISBLANK(CS79),"",IF(ISBLANK(VLOOKUP(CS79,role!A:E,5,FALSE)),"",VLOOKUP(CS79,role!A:E,5,FALSE)))</f>
        <v/>
      </c>
      <c r="DC79" s="34"/>
      <c r="DF79" s="41"/>
      <c r="DH79" s="33" t="str">
        <f t="shared" si="226"/>
        <v/>
      </c>
      <c r="DI79" s="33" t="str">
        <f t="shared" si="227"/>
        <v/>
      </c>
      <c r="DJ79" s="33" t="str">
        <f t="shared" si="228"/>
        <v/>
      </c>
      <c r="DL79" s="33" t="str">
        <f>IF(ISBLANK(DK79),"",IF(ISBLANK(VLOOKUP(DK79,role!A:E,2,FALSE)),"",VLOOKUP(DK79,role!A:E,2,FALSE)))</f>
        <v/>
      </c>
      <c r="DM79" s="33" t="str">
        <f>IF(ISBLANK(DK79),"",IF(ISBLANK(VLOOKUP(DK79,role!A:E,3,FALSE)),"",VLOOKUP(DK79,role!A:E,3,FALSE)))</f>
        <v/>
      </c>
      <c r="DN79" s="33" t="str">
        <f>IF(ISBLANK(DK79),"",IF(ISBLANK(VLOOKUP(DK79,role!A:E,4,FALSE)),"",VLOOKUP(DK79,role!A:E,4,FALSE)))</f>
        <v/>
      </c>
      <c r="DO79" s="33" t="str">
        <f>IF(ISBLANK(DK79),"",IF(ISBLANK(VLOOKUP(DK79,role!A:E,5,FALSE)),"",VLOOKUP(DK79,role!A:E,5,FALSE)))</f>
        <v/>
      </c>
      <c r="DU79" s="34"/>
      <c r="DX79" s="41"/>
      <c r="DZ79" s="33" t="str">
        <f t="shared" si="229"/>
        <v/>
      </c>
      <c r="EA79" s="33" t="str">
        <f t="shared" si="230"/>
        <v/>
      </c>
      <c r="EB79" s="33" t="str">
        <f t="shared" si="231"/>
        <v/>
      </c>
      <c r="ED79" s="33" t="str">
        <f>IF(ISBLANK(EC79),"",VLOOKUP(EC79,role!A:E,2,FALSE))</f>
        <v/>
      </c>
      <c r="EE79" s="33" t="str">
        <f>IF(ISBLANK(EC79),"",IF(ISBLANK(VLOOKUP(EC79,role!A:E,3,FALSE)),"",VLOOKUP(EC79,role!A:E,3,FALSE)))</f>
        <v/>
      </c>
      <c r="EF79" s="33" t="str">
        <f>IF(ISBLANK(EC79),"",IF(ISBLANK(VLOOKUP(EC79,role!A:E,4,FALSE)),"",VLOOKUP(EC79,role!A:E,4,FALSE)))</f>
        <v/>
      </c>
      <c r="EG79" s="33" t="str">
        <f>IF(ISBLANK(EC79),"",IF(ISBLANK(VLOOKUP(EC79,role!A:E,5,FALSE)),"",VLOOKUP(EC79,role!A:E,5,FALSE)))</f>
        <v/>
      </c>
      <c r="EM79" s="34"/>
      <c r="EP79" s="34"/>
      <c r="ES79" s="33" t="str">
        <f t="shared" si="232"/>
        <v/>
      </c>
      <c r="ET79" s="33" t="str">
        <f t="shared" si="233"/>
        <v/>
      </c>
      <c r="EU79" s="33" t="str">
        <f t="shared" si="234"/>
        <v/>
      </c>
      <c r="EW79" s="33" t="str">
        <f>IF(ISBLANK(EV79),"",IF(ISBLANK(VLOOKUP(EV79,role!A:E,2,FALSE)),"",VLOOKUP(EV79,role!A:E,2,FALSE)))</f>
        <v/>
      </c>
      <c r="EX79" s="33" t="str">
        <f>IF(ISBLANK(EV79),"",IF(ISBLANK(VLOOKUP(EV79,role!A:E,3,FALSE)),"",VLOOKUP(EV79,role!A:E,3,FALSE)))</f>
        <v/>
      </c>
      <c r="EY79" s="33" t="str">
        <f>IF(ISBLANK(EV79),"",IF(ISBLANK(VLOOKUP(EV79,role!A:E,4,FALSE)),"",VLOOKUP(EV79,role!A:E,4,FALSE)))</f>
        <v/>
      </c>
      <c r="EZ79" s="33" t="str">
        <f>IF(ISBLANK(EV79),"",IF(ISBLANK(VLOOKUP(EV79,role!A:E,5,FALSE)),"",VLOOKUP(EV79,role!A:E,5,FALSE)))</f>
        <v/>
      </c>
      <c r="FF79" s="34"/>
      <c r="FI79" s="41"/>
      <c r="FK79" s="33" t="str">
        <f t="shared" si="235"/>
        <v/>
      </c>
      <c r="FL79" s="33" t="str">
        <f t="shared" si="236"/>
        <v/>
      </c>
      <c r="FM79" s="33" t="str">
        <f t="shared" si="237"/>
        <v/>
      </c>
      <c r="FO79" s="33" t="str">
        <f>IF(ISBLANK(FN79),"",IF(ISBLANK(VLOOKUP(FN79,role!A:E,2,FALSE)),"",VLOOKUP(FN79,role!A:E,2,FALSE)))</f>
        <v/>
      </c>
      <c r="FP79" s="33" t="str">
        <f>IF(ISBLANK(FN79),"",IF(ISBLANK(VLOOKUP(FN79,role!A:E,3,FALSE)),"",VLOOKUP(FN79,role!A:E,3,FALSE)))</f>
        <v/>
      </c>
      <c r="FQ79" s="33" t="str">
        <f>IF(ISBLANK(FN79),"",IF(ISBLANK(VLOOKUP(FN79,role!A:E,4,FALSE)),"",VLOOKUP(FN79,role!A:E,4,FALSE)))</f>
        <v/>
      </c>
      <c r="FR79" s="33" t="str">
        <f>IF(ISBLANK(FN79),"",IF(ISBLANK(VLOOKUP(FN79,role!A:E,5,FALSE)),"",VLOOKUP(FN79,role!A:E,5,FALSE)))</f>
        <v/>
      </c>
      <c r="FX79" s="34"/>
      <c r="GA79" s="41"/>
      <c r="GC79" s="33" t="str">
        <f t="shared" si="238"/>
        <v/>
      </c>
      <c r="GD79" s="33" t="str">
        <f t="shared" si="239"/>
        <v/>
      </c>
      <c r="GE79" s="33" t="str">
        <f t="shared" si="240"/>
        <v/>
      </c>
      <c r="GG79" s="33" t="str">
        <f>IF(ISBLANK(GF79),"",IF(ISBLANK(VLOOKUP(GF79,role!A:E,2,FALSE)),"",VLOOKUP(GF79,role!A:E,2,FALSE)))</f>
        <v/>
      </c>
      <c r="GH79" s="33" t="str">
        <f>IF(ISBLANK(GF79),"",IF(ISBLANK(VLOOKUP(GF79,role!A:E,3,FALSE)),"",VLOOKUP(GF79,role!A:E,3,FALSE)))</f>
        <v/>
      </c>
      <c r="GI79" s="33" t="str">
        <f>IF(ISBLANK(GF79),"",IF(ISBLANK(VLOOKUP(GF79,role!A:E,4,FALSE)),"",VLOOKUP(GF79,role!A:E,4,FALSE)))</f>
        <v/>
      </c>
      <c r="GJ79" s="33" t="str">
        <f>IF(ISBLANK(GF79),"",IF(ISBLANK(VLOOKUP(GF79,role!A:E,5,FALSE)),"",VLOOKUP(GF79,role!A:E,5,FALSE)))</f>
        <v/>
      </c>
      <c r="GP79" s="34"/>
      <c r="GS79" s="41"/>
      <c r="GU79" s="33" t="str">
        <f t="shared" si="241"/>
        <v/>
      </c>
      <c r="GV79" s="33" t="str">
        <f t="shared" si="242"/>
        <v/>
      </c>
      <c r="GW79" s="33" t="str">
        <f t="shared" si="243"/>
        <v/>
      </c>
      <c r="GY79" s="33" t="str">
        <f>IF(ISBLANK(GX79),"",IF(ISBLANK(VLOOKUP(GX79,role!A:E,2,FALSE)),"",VLOOKUP(GX79,role!A:E,2,FALSE)))</f>
        <v/>
      </c>
      <c r="GZ79" s="33" t="str">
        <f>IF(ISBLANK(GX79),"",IF(ISBLANK(VLOOKUP(GX79,role!A:E,3,FALSE)),"",VLOOKUP(GX79,role!A:E,3,FALSE)))</f>
        <v/>
      </c>
      <c r="HA79" s="33" t="str">
        <f>IF(ISBLANK(GX79),"",IF(ISBLANK(VLOOKUP(GX79,role!A:E,4,FALSE)),"",VLOOKUP(GX79,role!A:E,4,FALSE)))</f>
        <v/>
      </c>
      <c r="HB79" s="33" t="str">
        <f>IF(ISBLANK(GX79),"",IF(ISBLANK(VLOOKUP(GX79,role!A:E,5,FALSE)),"",VLOOKUP(GX79,role!A:E,5,FALSE)))</f>
        <v/>
      </c>
      <c r="HH79" s="34"/>
      <c r="HK79" s="41"/>
      <c r="HM79" s="33" t="str">
        <f t="shared" si="244"/>
        <v/>
      </c>
      <c r="HN79" s="33" t="str">
        <f t="shared" si="245"/>
        <v/>
      </c>
      <c r="HO79" s="33" t="str">
        <f t="shared" si="246"/>
        <v/>
      </c>
      <c r="HQ79" s="33" t="str">
        <f>IF(ISBLANK(HP79),"",IF(ISBLANK(VLOOKUP(HP79,role!A:E,2,FALSE)),"",VLOOKUP(HP79,role!A:E,2,FALSE)))</f>
        <v/>
      </c>
      <c r="HR79" s="33" t="str">
        <f>IF(ISBLANK(HP79),"",IF(ISBLANK(VLOOKUP(HP79,role!A:E,3,FALSE)),"",VLOOKUP(HP79,role!A:E,3,FALSE)))</f>
        <v/>
      </c>
      <c r="HS79" s="33" t="str">
        <f>IF(ISBLANK(HP79),"",IF(ISBLANK(VLOOKUP(HP79,role!A:E,4,FALSE)),"",VLOOKUP(HP79,role!A:E,4,FALSE)))</f>
        <v/>
      </c>
      <c r="HT79" s="33" t="str">
        <f>IF(ISBLANK(HP79),"",IF(ISBLANK(VLOOKUP(HP79,role!A:E,5,FALSE)),"",VLOOKUP(HP79,role!A:E,5,FALSE)))</f>
        <v/>
      </c>
      <c r="HZ79" s="34"/>
      <c r="IC79" s="34"/>
      <c r="IF79" s="33" t="str">
        <f t="shared" si="247"/>
        <v/>
      </c>
      <c r="IG79" s="33" t="str">
        <f t="shared" si="248"/>
        <v/>
      </c>
      <c r="IH79" s="33" t="str">
        <f t="shared" si="249"/>
        <v/>
      </c>
      <c r="IJ79" s="33" t="str">
        <f>IF(ISBLANK(II79),"",IF(ISBLANK(VLOOKUP(II79,role!A:E,2,FALSE)),"",VLOOKUP(II79,role!A:E,2,FALSE)))</f>
        <v/>
      </c>
      <c r="IK79" s="33" t="str">
        <f>IF(ISBLANK(II79),"",IF(ISBLANK(VLOOKUP(II79,role!A:E,3,FALSE)),"",VLOOKUP(II79,role!A:E,3,FALSE)))</f>
        <v/>
      </c>
      <c r="IL79" s="33" t="str">
        <f>IF(ISBLANK(II79),"",IF(ISBLANK(VLOOKUP(II79,role!A:E,4,FALSE)),"",VLOOKUP(II79,role!A:E,4,FALSE)))</f>
        <v/>
      </c>
      <c r="IM79" s="33" t="str">
        <f>IF(ISBLANK(II79),"",IF(ISBLANK(VLOOKUP(II79,role!A:E,5,FALSE)),"",VLOOKUP(II79,role!A:E,5,FALSE)))</f>
        <v/>
      </c>
      <c r="IS79" s="34"/>
      <c r="IV79" s="41"/>
      <c r="IX79" s="33" t="str">
        <f t="shared" si="250"/>
        <v/>
      </c>
      <c r="IY79" s="33" t="str">
        <f t="shared" si="251"/>
        <v/>
      </c>
      <c r="IZ79" s="33" t="str">
        <f t="shared" si="252"/>
        <v/>
      </c>
      <c r="JB79" s="33" t="str">
        <f>IF(ISBLANK(JA79),"",IF(ISBLANK(VLOOKUP(JA79,role!A:E,2,FALSE)),"",VLOOKUP(JA79,role!A:E,2,FALSE)))</f>
        <v/>
      </c>
      <c r="JC79" s="33" t="str">
        <f>IF(ISBLANK(JA79),"",IF(ISBLANK(VLOOKUP(JA79,role!A:E,3,FALSE)),"",VLOOKUP(JA79,role!A:E,3,FALSE)))</f>
        <v/>
      </c>
      <c r="JD79" s="33" t="str">
        <f>IF(ISBLANK(JA79),"",IF(ISBLANK(VLOOKUP(JA79,role!A:E,4,FALSE)),"",VLOOKUP(JA79,role!A:E,4,FALSE)))</f>
        <v/>
      </c>
      <c r="JE79" s="33" t="str">
        <f>IF(ISBLANK(JA79),"",IF(ISBLANK(VLOOKUP(JA79,role!A:E,5,FALSE)),"",VLOOKUP(JA79,role!A:E,5,FALSE)))</f>
        <v/>
      </c>
      <c r="JK79" s="34"/>
      <c r="JN79" s="41"/>
      <c r="JP79" s="33" t="str">
        <f t="shared" si="253"/>
        <v/>
      </c>
      <c r="JQ79" s="33" t="str">
        <f t="shared" si="254"/>
        <v/>
      </c>
      <c r="JR79" s="33" t="str">
        <f t="shared" si="255"/>
        <v/>
      </c>
      <c r="JT79" s="33" t="str">
        <f>IF(ISBLANK(JS79),"",IF(ISBLANK(VLOOKUP(JS79,role!A:E,2,FALSE)),"",VLOOKUP(JS79,role!A:E,2,FALSE)))</f>
        <v/>
      </c>
      <c r="JU79" s="33" t="str">
        <f>IF(ISBLANK(JS79),"",IF(ISBLANK(VLOOKUP(JS79,role!A:E,3,FALSE)),"",VLOOKUP(JS79,role!A:E,3,FALSE)))</f>
        <v/>
      </c>
      <c r="JV79" s="33" t="str">
        <f>IF(ISBLANK(JS79),"",IF(ISBLANK(VLOOKUP(JS79,role!A:E,4,FALSE)),"",VLOOKUP(JS79,role!A:E,4,FALSE)))</f>
        <v/>
      </c>
      <c r="JW79" s="33" t="str">
        <f>IF(ISBLANK(JS79),"",IF(ISBLANK(VLOOKUP(JS79,role!A:E,5,FALSE)),"",VLOOKUP(JS79,role!A:E,5,FALSE)))</f>
        <v/>
      </c>
      <c r="KC79" s="34"/>
      <c r="KF79" s="41"/>
      <c r="KH79" s="33" t="str">
        <f t="shared" si="256"/>
        <v/>
      </c>
      <c r="KI79" s="33" t="str">
        <f t="shared" si="257"/>
        <v/>
      </c>
      <c r="KJ79" s="33" t="str">
        <f t="shared" si="258"/>
        <v/>
      </c>
      <c r="KL79" s="33" t="str">
        <f>IF(ISBLANK(KK79),"",IF(ISBLANK(VLOOKUP(KK79,role!A:E,2,FALSE)),"",VLOOKUP(KK79,role!A:E,2,FALSE)))</f>
        <v/>
      </c>
      <c r="KM79" s="33" t="str">
        <f>IF(ISBLANK(KK79),"",IF(ISBLANK(VLOOKUP(KK79,role!A:E,3,FALSE)),"",VLOOKUP(KK79,role!A:E,3,FALSE)))</f>
        <v/>
      </c>
      <c r="KN79" s="33" t="str">
        <f>IF(ISBLANK(KK79),"",IF(ISBLANK(VLOOKUP(KK79,role!A:E,4,FALSE)),"",VLOOKUP(KK79,role!A:E,4,FALSE)))</f>
        <v/>
      </c>
      <c r="KO79" s="33" t="str">
        <f>IF(ISBLANK(KK79),"",IF(ISBLANK(VLOOKUP(KK79,role!A:E,5,FALSE)),"",VLOOKUP(KK79,role!A:E,5,FALSE)))</f>
        <v/>
      </c>
      <c r="KU79" s="34"/>
      <c r="KX79" s="41"/>
      <c r="KZ79" s="33" t="str">
        <f t="shared" si="259"/>
        <v/>
      </c>
      <c r="LA79" s="33" t="str">
        <f t="shared" si="260"/>
        <v/>
      </c>
      <c r="LB79" s="33" t="str">
        <f t="shared" si="261"/>
        <v/>
      </c>
      <c r="LD79" s="33" t="str">
        <f>IF(ISBLANK(LC79),"",IF(ISBLANK(VLOOKUP(LC79,role!A:E,2,FALSE)),"",VLOOKUP(LC79,role!A:E,2,FALSE)))</f>
        <v/>
      </c>
      <c r="LE79" s="33" t="str">
        <f>IF(ISBLANK(LC79),"",IF(ISBLANK(VLOOKUP(LC79,role!A:E,3,FALSE)),"",VLOOKUP(LC79,role!A:E,3,FALSE)))</f>
        <v/>
      </c>
      <c r="LF79" s="33" t="str">
        <f>IF(ISBLANK(LC79),"",IF(ISBLANK(VLOOKUP(LC79,role!A:E,4,FALSE)),"",VLOOKUP(LC79,role!A:E,4,FALSE)))</f>
        <v/>
      </c>
      <c r="LG79" s="33" t="str">
        <f>IF(ISBLANK(LC79),"",IF(ISBLANK(VLOOKUP(LC79,role!A:E,5,FALSE)),"",VLOOKUP(LC79,role!A:E,5,FALSE)))</f>
        <v/>
      </c>
      <c r="LM79" s="34"/>
      <c r="LP79" s="41"/>
      <c r="LR79" s="33" t="str">
        <f t="shared" si="262"/>
        <v/>
      </c>
      <c r="LS79" s="33" t="str">
        <f t="shared" si="263"/>
        <v/>
      </c>
      <c r="LT79" s="33" t="str">
        <f t="shared" si="264"/>
        <v/>
      </c>
      <c r="LV79" s="33" t="str">
        <f>IF(ISBLANK(LU79),"",IF(ISBLANK(VLOOKUP(LU79,role!A:E,2,FALSE)),"",VLOOKUP(LU79,role!A:E,2,FALSE)))</f>
        <v/>
      </c>
      <c r="LW79" s="33" t="str">
        <f>IF(ISBLANK(LU79),"",IF(ISBLANK(VLOOKUP(LU79,role!A:E,3,FALSE)),"",VLOOKUP(LU79,role!A:E,3,FALSE)))</f>
        <v/>
      </c>
      <c r="LX79" s="33" t="str">
        <f>IF(ISBLANK(LU79),"",IF(ISBLANK(VLOOKUP(LU79,role!A:E,4,FALSE)),"",VLOOKUP(LU79,role!A:E,4,FALSE)))</f>
        <v/>
      </c>
      <c r="LY79" s="33" t="str">
        <f>IF(ISBLANK(LU79),"",IF(ISBLANK(VLOOKUP(LU79,role!A:E,5,FALSE)),"",VLOOKUP(LU79,role!A:E,5,FALSE)))</f>
        <v/>
      </c>
      <c r="ME79" s="34"/>
      <c r="MH79" s="41"/>
      <c r="MJ79" s="33" t="str">
        <f t="shared" si="265"/>
        <v/>
      </c>
      <c r="MK79" s="33" t="str">
        <f t="shared" si="266"/>
        <v/>
      </c>
      <c r="ML79" s="33" t="str">
        <f t="shared" si="267"/>
        <v/>
      </c>
      <c r="MN79" s="33" t="str">
        <f>IF(ISBLANK(MM79),"",IF(ISBLANK(VLOOKUP(MM79,role!A:E,2,FALSE)),"",VLOOKUP(MM79,role!A:E,2,FALSE)))</f>
        <v/>
      </c>
      <c r="MO79" s="33" t="str">
        <f>IF(ISBLANK(MM79),"",IF(ISBLANK(VLOOKUP(MM79,role!A:E,3,FALSE)),"",VLOOKUP(MM79,role!A:E,3,FALSE)))</f>
        <v/>
      </c>
      <c r="MP79" s="33" t="str">
        <f>IF(ISBLANK(MM79),"",IF(ISBLANK(VLOOKUP(MM79,role!A:E,4,FALSE)),"",VLOOKUP(MM79,role!A:E,4,FALSE)))</f>
        <v/>
      </c>
      <c r="MQ79" s="33" t="str">
        <f>IF(ISBLANK(MM79),"",IF(ISBLANK(VLOOKUP(MM79,role!A:E,5,FALSE)),"",VLOOKUP(MM79,role!A:E,5,FALSE)))</f>
        <v/>
      </c>
      <c r="MW79" s="34"/>
      <c r="MZ79" s="41"/>
      <c r="NB79" s="33" t="str">
        <f t="shared" si="268"/>
        <v/>
      </c>
      <c r="NC79" s="33" t="str">
        <f t="shared" si="269"/>
        <v/>
      </c>
      <c r="ND79" s="33" t="str">
        <f t="shared" si="270"/>
        <v/>
      </c>
      <c r="NF79" s="33" t="str">
        <f>IF(ISBLANK(NE79),"",IF(ISBLANK(VLOOKUP(NE79,role!A:E,2,FALSE)),"",VLOOKUP(NE79,role!A:E,2,FALSE)))</f>
        <v/>
      </c>
      <c r="NG79" s="33" t="str">
        <f>IF(ISBLANK(NE79),"",IF(ISBLANK(VLOOKUP(NE79,role!A:E,3,FALSE)),"",VLOOKUP(NE79,role!A:E,3,FALSE)))</f>
        <v/>
      </c>
      <c r="NH79" s="33" t="str">
        <f>IF(ISBLANK(NE79),"",IF(ISBLANK(VLOOKUP(NE79,role!A:E,4,FALSE)),"",VLOOKUP(NE79,role!A:E,4,FALSE)))</f>
        <v/>
      </c>
      <c r="NI79" s="33" t="str">
        <f>IF(ISBLANK(NE79),"",IF(ISBLANK(VLOOKUP(NE79,role!A:E,5,FALSE)),"",VLOOKUP(NE79,role!A:E,5,FALSE)))</f>
        <v/>
      </c>
      <c r="NO79" s="34"/>
      <c r="NR79" s="41"/>
      <c r="NT79" s="33" t="str">
        <f t="shared" si="271"/>
        <v/>
      </c>
      <c r="NU79" s="33" t="str">
        <f t="shared" si="272"/>
        <v/>
      </c>
      <c r="NV79" s="33" t="str">
        <f t="shared" si="273"/>
        <v/>
      </c>
      <c r="NX79" s="33" t="str">
        <f>IF(ISBLANK(NW79),"",IF(ISBLANK(VLOOKUP(NW79,role!A:E,2,FALSE)),"",VLOOKUP(NW79,role!A:E,2,FALSE)))</f>
        <v/>
      </c>
      <c r="NY79" s="33" t="str">
        <f>IF(ISBLANK(NW79),"",IF(ISBLANK(VLOOKUP(NW79,role!A:E,3,FALSE)),"",VLOOKUP(NW79,role!A:E,3,FALSE)))</f>
        <v/>
      </c>
      <c r="NZ79" s="33" t="str">
        <f>IF(ISBLANK(NW79),"",IF(ISBLANK(VLOOKUP(NW79,role!A:E,4,FALSE)),"",VLOOKUP(NW79,role!A:E,4,FALSE)))</f>
        <v/>
      </c>
      <c r="OA79" s="33" t="str">
        <f>IF(ISBLANK(NW79),"",IF(ISBLANK(VLOOKUP(NW79,role!A:E,5,FALSE)),"",VLOOKUP(NW79,role!A:E,5,FALSE)))</f>
        <v/>
      </c>
      <c r="OG79" s="34"/>
      <c r="OJ79" s="41"/>
      <c r="OL79" s="33" t="str">
        <f t="shared" si="274"/>
        <v/>
      </c>
      <c r="OM79" s="33" t="str">
        <f t="shared" si="275"/>
        <v/>
      </c>
      <c r="ON79" s="33" t="str">
        <f t="shared" si="276"/>
        <v/>
      </c>
      <c r="OP79" s="33" t="str">
        <f>IF(ISBLANK(OO79),"",IF(ISBLANK(VLOOKUP(OO79,role!A:E,2,FALSE)),"",VLOOKUP(OO79,role!A:E,2,FALSE)))</f>
        <v/>
      </c>
      <c r="OQ79" s="33" t="str">
        <f>IF(ISBLANK(OO79),"",IF(ISBLANK(VLOOKUP(OO79,role!A:E,3,FALSE)),"",VLOOKUP(OO79,role!A:E,3,FALSE)))</f>
        <v/>
      </c>
      <c r="OR79" s="33" t="str">
        <f>IF(ISBLANK(OO79),"",IF(ISBLANK(VLOOKUP(OO79,role!A:E,4,FALSE)),"",VLOOKUP(OO79,role!A:E,4,FALSE)))</f>
        <v/>
      </c>
      <c r="OS79" s="33" t="str">
        <f>IF(ISBLANK(OO79),"",IF(ISBLANK(VLOOKUP(OO79,role!A:E,5,FALSE)),"",VLOOKUP(OO79,role!A:E,5,FALSE)))</f>
        <v/>
      </c>
      <c r="OY79" s="34"/>
      <c r="PB79" s="34"/>
      <c r="PC79" s="35"/>
      <c r="PD79" s="36" t="str">
        <f t="shared" si="277"/>
        <v/>
      </c>
      <c r="PF79" s="33" t="str">
        <f>IF(ISBLANK(PE79),"",IF(ISBLANK(VLOOKUP(PE79,role!A:E,2,FALSE)),"",VLOOKUP(PE79,role!A:E,2,FALSE)))</f>
        <v/>
      </c>
      <c r="PG79" s="33" t="str">
        <f>IF(ISBLANK(PE79),"",IF(ISBLANK(VLOOKUP(PE79,role!A:E,3,FALSE)),"",VLOOKUP(PE79,role!A:E,3,FALSE)))</f>
        <v/>
      </c>
      <c r="PH79" s="33" t="str">
        <f>IF(ISBLANK(PE79),"",IF(ISBLANK(VLOOKUP(PE79,role!A:E,4,FALSE)),"",VLOOKUP(PE79,role!A:E,4,FALSE)))</f>
        <v/>
      </c>
      <c r="PI79" s="33" t="str">
        <f>IF(ISBLANK(PE79),"",IF(ISBLANK(VLOOKUP(PE79,role!A:E,5,FALSE)),"",VLOOKUP(PE79,role!A:E,5,FALSE)))</f>
        <v/>
      </c>
      <c r="PJ79" s="38"/>
      <c r="PK79" s="36" t="str">
        <f t="shared" si="278"/>
        <v/>
      </c>
      <c r="PM79" s="33" t="str">
        <f>IF(ISBLANK(PL79),"",IF(ISBLANK(VLOOKUP(PL79,role!A:E,2,FALSE)),"",VLOOKUP(PL79,role!A:E,2,FALSE)))</f>
        <v/>
      </c>
      <c r="PN79" s="33" t="str">
        <f>IF(ISBLANK(PL79),"",IF(ISBLANK(VLOOKUP(PL79,role!A:E,3,FALSE)),"",VLOOKUP(PL79,role!A:E,3,FALSE)))</f>
        <v/>
      </c>
      <c r="PO79" s="33" t="str">
        <f>IF(ISBLANK(PL79),"",IF(ISBLANK(VLOOKUP(PL79,role!A:E,4,FALSE)),"",VLOOKUP(PL79,role!A:E,4,FALSE)))</f>
        <v/>
      </c>
      <c r="PP79" s="33" t="str">
        <f>IF(ISBLANK(PL79),"",IF(ISBLANK(VLOOKUP(PL79,role!A:E,5,FALSE)),"",VLOOKUP(PL79,role!A:E,5,FALSE)))</f>
        <v/>
      </c>
      <c r="PQ79" s="38"/>
      <c r="PR79" s="36" t="str">
        <f t="shared" si="279"/>
        <v/>
      </c>
      <c r="PT79" s="33" t="str">
        <f>IF(ISBLANK(PS79),"",IF(ISBLANK(VLOOKUP(PS79,role!A:E,2,FALSE)),"",VLOOKUP(PS79,role!A:E,2,FALSE)))</f>
        <v/>
      </c>
      <c r="PU79" s="33" t="str">
        <f>IF(ISBLANK(PS79),"",IF(ISBLANK(VLOOKUP(PS79,role!A:E,3,FALSE)),"",VLOOKUP(PS79,role!A:E,3,FALSE)))</f>
        <v/>
      </c>
      <c r="PV79" s="33" t="str">
        <f>IF(ISBLANK(PS79),"",IF(ISBLANK(VLOOKUP(PS79,role!A:E,4,FALSE)),"",VLOOKUP(PS79,role!A:E,4,FALSE)))</f>
        <v/>
      </c>
      <c r="PW79" s="33" t="str">
        <f>IF(ISBLANK(PS79),"",IF(ISBLANK(VLOOKUP(PS79,role!A:E,5,FALSE)),"",VLOOKUP(PS79,role!A:E,5,FALSE)))</f>
        <v/>
      </c>
      <c r="PX79" s="38"/>
      <c r="PY79" s="36" t="str">
        <f t="shared" si="280"/>
        <v/>
      </c>
      <c r="QA79" s="33" t="str">
        <f>IF(ISBLANK(PZ79),"",IF(ISBLANK(VLOOKUP(PZ79,role!A:E,2,FALSE)),"",VLOOKUP(PZ79,role!A:E,2,FALSE)))</f>
        <v/>
      </c>
      <c r="QB79" s="33" t="str">
        <f>IF(ISBLANK(PZ79),"",IF(ISBLANK(VLOOKUP(PZ79,role!A:E,3,FALSE)),"",VLOOKUP(PZ79,role!A:E,3,FALSE)))</f>
        <v/>
      </c>
      <c r="QC79" s="33" t="str">
        <f>IF(ISBLANK(PZ79),"",IF(ISBLANK(VLOOKUP(PZ79,role!A:E,4,FALSE)),"",VLOOKUP(PZ79,role!A:E,4,FALSE)))</f>
        <v/>
      </c>
      <c r="QD79" s="33" t="str">
        <f>IF(ISBLANK(PZ79),"",IF(ISBLANK(VLOOKUP(PZ79,role!A:E,5,FALSE)),"",VLOOKUP(PZ79,role!A:E,5,FALSE)))</f>
        <v/>
      </c>
      <c r="QE79" s="38"/>
      <c r="QF79" s="36" t="str">
        <f t="shared" si="281"/>
        <v/>
      </c>
      <c r="QH79" s="33" t="str">
        <f>IF(ISBLANK(QG79),"",IF(ISBLANK(VLOOKUP(QG79,role!A:E,2,FALSE)),"",VLOOKUP(QG79,role!A:E,2,FALSE)))</f>
        <v/>
      </c>
      <c r="QI79" s="33" t="str">
        <f>IF(ISBLANK(QG79),"",IF(ISBLANK(VLOOKUP(QG79,role!A:E,3,FALSE)),"",VLOOKUP(QG79,role!A:E,3,FALSE)))</f>
        <v/>
      </c>
      <c r="QJ79" s="33" t="str">
        <f>IF(ISBLANK(QG79),"",IF(ISBLANK(VLOOKUP(QG79,role!A:E,4,FALSE)),"",VLOOKUP(QG79,role!A:E,4,FALSE)))</f>
        <v/>
      </c>
      <c r="QK79" s="33" t="str">
        <f>IF(ISBLANK(QG79),"",IF(ISBLANK(VLOOKUP(QG79,role!A:E,5,FALSE)),"",VLOOKUP(QG79,role!A:E,5,FALSE)))</f>
        <v/>
      </c>
      <c r="QL79" s="34"/>
      <c r="QM79" s="38"/>
      <c r="QN79" s="36" t="str">
        <f t="shared" si="282"/>
        <v/>
      </c>
      <c r="QP79" s="33" t="str">
        <f>IF(ISBLANK(QO79),"",IF(ISBLANK(VLOOKUP(QO79,role!A:E,2,FALSE)),"",VLOOKUP(QO79,role!A:E,2,FALSE)))</f>
        <v/>
      </c>
      <c r="QQ79" s="33" t="str">
        <f>IF(ISBLANK(QO79),"",IF(ISBLANK(VLOOKUP(QO79,role!A:E,3,FALSE)),"",VLOOKUP(QO79,role!A:E,3,FALSE)))</f>
        <v/>
      </c>
      <c r="QR79" s="33" t="str">
        <f>IF(ISBLANK(QO79),"",IF(ISBLANK(VLOOKUP(QO79,role!A:E,4,FALSE)),"",VLOOKUP(QO79,role!A:E,4,FALSE)))</f>
        <v/>
      </c>
      <c r="QS79" s="33" t="str">
        <f>IF(ISBLANK(QO79),"",IF(ISBLANK(VLOOKUP(QO79,role!A:E,5,FALSE)),"",VLOOKUP(QO79,role!A:E,5,FALSE)))</f>
        <v/>
      </c>
      <c r="QT79" s="38"/>
      <c r="QU79" s="36" t="str">
        <f t="shared" si="283"/>
        <v/>
      </c>
      <c r="QW79" s="33" t="str">
        <f>IF(ISBLANK(QV79),"",IF(ISBLANK(VLOOKUP(QV79,role!A:E,2,FALSE)),"",VLOOKUP(QV79,role!A:E,2,FALSE)))</f>
        <v/>
      </c>
      <c r="QX79" s="33" t="str">
        <f>IF(ISBLANK(QV79),"",IF(ISBLANK(VLOOKUP(QV79,role!A:E,3,FALSE)),"",VLOOKUP(QV79,role!A:E,3,FALSE)))</f>
        <v/>
      </c>
      <c r="QY79" s="33" t="str">
        <f>IF(ISBLANK(QV79),"",IF(ISBLANK(VLOOKUP(QV79,role!A:E,4,FALSE)),"",VLOOKUP(QV79,role!A:E,4,FALSE)))</f>
        <v/>
      </c>
      <c r="QZ79" s="33" t="str">
        <f>IF(ISBLANK(QV79),"",IF(ISBLANK(VLOOKUP(QV79,role!A:E,5,FALSE)),"",VLOOKUP(QV79,role!A:E,5,FALSE)))</f>
        <v/>
      </c>
      <c r="RA79" s="38"/>
      <c r="RB79" s="36" t="str">
        <f t="shared" si="284"/>
        <v/>
      </c>
      <c r="RD79" s="33" t="str">
        <f>IF(ISBLANK(RC79),"",IF(ISBLANK(VLOOKUP(RC79,role!A:E,2,FALSE)),"",VLOOKUP(RC79,role!A:E,2,FALSE)))</f>
        <v/>
      </c>
      <c r="RE79" s="33" t="str">
        <f>IF(ISBLANK(RC79),"",IF(ISBLANK(VLOOKUP(RC79,role!A:E,3,FALSE)),"",VLOOKUP(RC79,role!A:E,3,FALSE)))</f>
        <v/>
      </c>
      <c r="RF79" s="33" t="str">
        <f>IF(ISBLANK(RC79),"",IF(ISBLANK(VLOOKUP(RC79,role!A:E,4,FALSE)),"",VLOOKUP(RC79,role!A:E,4,FALSE)))</f>
        <v/>
      </c>
      <c r="RG79" s="33" t="str">
        <f>IF(ISBLANK(RC79),"",IF(ISBLANK(VLOOKUP(RC79,role!A:E,5,FALSE)),"",VLOOKUP(RC79,role!A:E,5,FALSE)))</f>
        <v/>
      </c>
      <c r="RH79" s="38"/>
      <c r="RI79" s="36" t="str">
        <f t="shared" si="285"/>
        <v/>
      </c>
      <c r="RK79" s="33" t="str">
        <f>IF(ISBLANK(RJ79),"",IF(ISBLANK(VLOOKUP(RJ79,role!A:E,2,FALSE)),"",VLOOKUP(RJ79,role!A:E,2,FALSE)))</f>
        <v/>
      </c>
      <c r="RL79" s="33" t="str">
        <f>IF(ISBLANK(RJ79),"",IF(ISBLANK(VLOOKUP(RJ79,role!A:E,3,FALSE)),"",VLOOKUP(RJ79,role!A:E,3,FALSE)))</f>
        <v/>
      </c>
      <c r="RM79" s="33" t="str">
        <f>IF(ISBLANK(RJ79),"",IF(ISBLANK(VLOOKUP(RJ79,role!A:E,4,FALSE)),"",VLOOKUP(RJ79,role!A:E,4,FALSE)))</f>
        <v/>
      </c>
      <c r="RN79" s="33" t="str">
        <f>IF(ISBLANK(RJ79),"",IF(ISBLANK(VLOOKUP(RJ79,role!A:E,5,FALSE)),"",VLOOKUP(RJ79,role!A:E,5,FALSE)))</f>
        <v/>
      </c>
      <c r="RO79" s="38"/>
      <c r="RP79" s="36" t="str">
        <f t="shared" si="286"/>
        <v/>
      </c>
      <c r="RR79" s="33" t="str">
        <f t="shared" si="287"/>
        <v/>
      </c>
      <c r="RS79" s="33" t="str">
        <f t="shared" si="288"/>
        <v/>
      </c>
      <c r="RT79" s="33" t="str">
        <f t="shared" si="289"/>
        <v/>
      </c>
      <c r="RU79" s="33" t="str">
        <f t="shared" si="290"/>
        <v/>
      </c>
      <c r="RV79" s="34"/>
      <c r="RW79" s="35"/>
      <c r="RY79" s="33" t="str">
        <f t="shared" si="291"/>
        <v/>
      </c>
      <c r="RZ79" s="41"/>
      <c r="SA79" s="33" t="str">
        <f t="shared" si="292"/>
        <v/>
      </c>
      <c r="SC79" s="33" t="str">
        <f t="shared" si="293"/>
        <v/>
      </c>
      <c r="SE79" s="33" t="str">
        <f t="shared" si="294"/>
        <v/>
      </c>
      <c r="SG79" s="33" t="str">
        <f t="shared" si="295"/>
        <v/>
      </c>
      <c r="SI79" s="33" t="str">
        <f t="shared" si="296"/>
        <v/>
      </c>
      <c r="SK79" s="33" t="str">
        <f t="shared" si="297"/>
        <v/>
      </c>
      <c r="SM79" s="33" t="str">
        <f t="shared" si="298"/>
        <v/>
      </c>
      <c r="SO79" s="33" t="str">
        <f t="shared" si="299"/>
        <v/>
      </c>
      <c r="SQ79" s="33" t="str">
        <f t="shared" si="300"/>
        <v/>
      </c>
      <c r="SS79" s="33" t="str">
        <f t="shared" si="301"/>
        <v/>
      </c>
      <c r="ST79" s="34"/>
      <c r="SV79" s="33" t="str">
        <f t="shared" si="302"/>
        <v/>
      </c>
      <c r="SX79" s="33" t="str">
        <f t="shared" si="303"/>
        <v/>
      </c>
      <c r="SZ79" s="33" t="str">
        <f t="shared" si="304"/>
        <v/>
      </c>
      <c r="TB79" s="33" t="str">
        <f t="shared" si="305"/>
        <v/>
      </c>
      <c r="TD79" s="33" t="str">
        <f t="shared" si="306"/>
        <v/>
      </c>
      <c r="TE79" s="34"/>
      <c r="TG79" s="33" t="str">
        <f t="shared" si="307"/>
        <v/>
      </c>
      <c r="TI79" s="33" t="str">
        <f t="shared" si="308"/>
        <v/>
      </c>
      <c r="TK79" s="33" t="str">
        <f t="shared" si="309"/>
        <v/>
      </c>
      <c r="TM79" s="33" t="str">
        <f t="shared" si="310"/>
        <v/>
      </c>
      <c r="TO79" s="33" t="str">
        <f t="shared" si="311"/>
        <v/>
      </c>
      <c r="TP79" s="34"/>
      <c r="TR79" s="33" t="str">
        <f t="shared" si="312"/>
        <v/>
      </c>
      <c r="TT79" s="33" t="str">
        <f t="shared" si="313"/>
        <v/>
      </c>
      <c r="TV79" s="33" t="str">
        <f t="shared" si="314"/>
        <v/>
      </c>
      <c r="TX79" s="33" t="str">
        <f t="shared" si="315"/>
        <v/>
      </c>
      <c r="TZ79" s="33" t="str">
        <f t="shared" si="316"/>
        <v/>
      </c>
      <c r="UA79" s="34"/>
      <c r="UC79" s="33" t="str">
        <f t="shared" si="317"/>
        <v/>
      </c>
      <c r="UE79" s="33" t="str">
        <f t="shared" si="318"/>
        <v/>
      </c>
      <c r="UG79" s="33" t="str">
        <f t="shared" si="319"/>
        <v/>
      </c>
      <c r="UI79" s="33" t="str">
        <f t="shared" si="320"/>
        <v/>
      </c>
      <c r="UK79" s="33" t="str">
        <f t="shared" si="321"/>
        <v/>
      </c>
      <c r="UL79" s="34"/>
      <c r="UN79" s="33" t="str">
        <f t="shared" si="322"/>
        <v/>
      </c>
      <c r="UO79" s="33" t="str">
        <f t="shared" si="323"/>
        <v/>
      </c>
      <c r="UQ79" s="33" t="str">
        <f t="shared" si="324"/>
        <v/>
      </c>
      <c r="UR79" s="33" t="str">
        <f t="shared" si="325"/>
        <v/>
      </c>
      <c r="UT79" s="33" t="str">
        <f t="shared" si="326"/>
        <v/>
      </c>
      <c r="UU79" s="33" t="str">
        <f t="shared" si="327"/>
        <v/>
      </c>
      <c r="UW79" s="33" t="str">
        <f t="shared" si="328"/>
        <v/>
      </c>
      <c r="UX79" s="33" t="str">
        <f t="shared" si="329"/>
        <v/>
      </c>
      <c r="UZ79" s="33" t="str">
        <f t="shared" si="330"/>
        <v/>
      </c>
      <c r="VA79" s="33" t="str">
        <f t="shared" si="331"/>
        <v/>
      </c>
      <c r="VB79" s="37"/>
      <c r="VC79" s="35"/>
      <c r="VD79" s="36" t="str">
        <f t="shared" si="332"/>
        <v/>
      </c>
      <c r="VE79" s="36" t="str">
        <f t="shared" si="333"/>
        <v/>
      </c>
      <c r="VG79" s="36" t="str">
        <f t="shared" si="334"/>
        <v/>
      </c>
      <c r="VH79" s="36" t="str">
        <f t="shared" si="335"/>
        <v/>
      </c>
      <c r="VJ79" s="36" t="str">
        <f t="shared" si="336"/>
        <v/>
      </c>
      <c r="VK79" s="36" t="str">
        <f t="shared" si="337"/>
        <v/>
      </c>
      <c r="VM79" s="36" t="str">
        <f t="shared" si="338"/>
        <v/>
      </c>
      <c r="VN79" s="36" t="str">
        <f t="shared" si="339"/>
        <v/>
      </c>
      <c r="VP79" s="36" t="str">
        <f t="shared" si="340"/>
        <v/>
      </c>
      <c r="VQ79" s="36" t="str">
        <f t="shared" si="341"/>
        <v/>
      </c>
      <c r="VR79" s="34"/>
      <c r="VT79" s="36" t="str">
        <f t="shared" si="342"/>
        <v/>
      </c>
      <c r="VU79" s="36" t="str">
        <f t="shared" si="343"/>
        <v/>
      </c>
      <c r="VW79" s="36" t="str">
        <f t="shared" si="344"/>
        <v/>
      </c>
      <c r="VX79" s="36" t="str">
        <f t="shared" si="345"/>
        <v/>
      </c>
      <c r="VZ79" s="36" t="str">
        <f t="shared" si="346"/>
        <v/>
      </c>
      <c r="WA79" s="36" t="str">
        <f t="shared" si="347"/>
        <v/>
      </c>
      <c r="WC79" s="36" t="str">
        <f t="shared" si="348"/>
        <v/>
      </c>
      <c r="WD79" s="36" t="str">
        <f t="shared" si="349"/>
        <v/>
      </c>
      <c r="WF79" s="36" t="str">
        <f t="shared" si="350"/>
        <v/>
      </c>
      <c r="WG79" s="36" t="str">
        <f t="shared" si="351"/>
        <v/>
      </c>
      <c r="WH79" s="34"/>
      <c r="WK79" s="33" t="str">
        <f t="shared" si="352"/>
        <v/>
      </c>
      <c r="WL79" s="35"/>
      <c r="WM79" s="38"/>
      <c r="WN79" s="36" t="str">
        <f t="shared" si="353"/>
        <v/>
      </c>
      <c r="WO79" s="33" t="str">
        <f t="shared" si="354"/>
        <v/>
      </c>
      <c r="WR79" s="36" t="str">
        <f t="shared" si="355"/>
        <v/>
      </c>
      <c r="WS79" s="33" t="str">
        <f t="shared" si="356"/>
        <v/>
      </c>
      <c r="WV79" s="36" t="str">
        <f t="shared" si="357"/>
        <v/>
      </c>
      <c r="WW79" s="33" t="str">
        <f t="shared" si="358"/>
        <v/>
      </c>
      <c r="WZ79" s="36" t="str">
        <f t="shared" si="359"/>
        <v/>
      </c>
      <c r="XA79" s="33" t="str">
        <f t="shared" si="360"/>
        <v/>
      </c>
      <c r="XB79" s="33"/>
      <c r="XD79" s="36" t="str">
        <f t="shared" si="361"/>
        <v/>
      </c>
      <c r="XE79" s="33" t="str">
        <f t="shared" si="362"/>
        <v/>
      </c>
      <c r="XF79" s="39"/>
      <c r="XG79" s="33" t="str">
        <f t="shared" si="363"/>
        <v/>
      </c>
      <c r="XH79" s="33" t="str">
        <f t="shared" si="364"/>
        <v/>
      </c>
      <c r="XI79" s="33" t="str">
        <f t="shared" si="365"/>
        <v/>
      </c>
      <c r="XJ79" s="33" t="str">
        <f t="shared" si="366"/>
        <v/>
      </c>
      <c r="XK79" s="33" t="str">
        <f t="shared" si="367"/>
        <v/>
      </c>
      <c r="XL79" s="33" t="str">
        <f t="shared" si="368"/>
        <v/>
      </c>
      <c r="XM79" s="33" t="str">
        <f t="shared" si="369"/>
        <v/>
      </c>
      <c r="XN79" s="33" t="str">
        <f t="shared" si="370"/>
        <v/>
      </c>
      <c r="XO79" s="33" t="str">
        <f t="shared" si="371"/>
        <v/>
      </c>
    </row>
    <row r="80" spans="3:639" s="32" customFormat="1" x14ac:dyDescent="0.25">
      <c r="C80" s="33" t="str">
        <f t="shared" si="196"/>
        <v/>
      </c>
      <c r="E80" s="32" t="str">
        <f t="shared" si="197"/>
        <v/>
      </c>
      <c r="F80" s="33" t="str">
        <f t="shared" si="198"/>
        <v/>
      </c>
      <c r="G80" s="33" t="str">
        <f t="shared" si="199"/>
        <v/>
      </c>
      <c r="J80" s="33" t="str">
        <f t="shared" si="200"/>
        <v/>
      </c>
      <c r="K80" s="33" t="str">
        <f t="shared" si="201"/>
        <v/>
      </c>
      <c r="L80" s="33" t="str">
        <f t="shared" si="202"/>
        <v/>
      </c>
      <c r="N80" s="33" t="str">
        <f t="shared" si="203"/>
        <v/>
      </c>
      <c r="O80" s="33" t="str">
        <f t="shared" si="204"/>
        <v/>
      </c>
      <c r="Q80" s="33" t="str">
        <f t="shared" si="205"/>
        <v/>
      </c>
      <c r="R80" s="33" t="str">
        <f t="shared" si="206"/>
        <v/>
      </c>
      <c r="S80" s="33"/>
      <c r="T80" s="33"/>
      <c r="U80" s="33" t="str">
        <f t="shared" si="207"/>
        <v/>
      </c>
      <c r="V80" s="33" t="str">
        <f t="shared" si="208"/>
        <v/>
      </c>
      <c r="W80" s="33"/>
      <c r="Y80" s="33" t="str">
        <f>IF(ISBLANK(X80),"",VLOOKUP(X80,resource_type!A:C,3,FALSE))</f>
        <v/>
      </c>
      <c r="Z80" s="33" t="str">
        <f>IF(ISBLANK(X80),"",VLOOKUP(X80,resource_type!A:C,2,FALSE))</f>
        <v/>
      </c>
      <c r="AA80" s="33" t="str">
        <f t="shared" si="209"/>
        <v/>
      </c>
      <c r="AB80" s="33" t="str">
        <f t="shared" si="210"/>
        <v/>
      </c>
      <c r="AD80" s="33" t="str">
        <f>IF(ISBLANK(AC80),"",VLOOKUP(AC80,resource_type!A:C,3,FALSE))</f>
        <v/>
      </c>
      <c r="AF80" s="33" t="str">
        <f>IF(ISBLANK(AE80),"",VLOOKUP(AE80,resource_type!A:C,3,FALSE))</f>
        <v/>
      </c>
      <c r="AG80" s="34"/>
      <c r="AI80" s="33" t="str">
        <f t="shared" si="211"/>
        <v/>
      </c>
      <c r="AK80" s="33" t="str">
        <f t="shared" si="212"/>
        <v/>
      </c>
      <c r="AM80" s="33" t="str">
        <f t="shared" si="213"/>
        <v/>
      </c>
      <c r="AO80" s="33" t="str">
        <f t="shared" si="214"/>
        <v/>
      </c>
      <c r="AP80" s="54"/>
      <c r="AQ80" s="35"/>
      <c r="AR80" s="36" t="str">
        <f t="shared" si="215"/>
        <v/>
      </c>
      <c r="AS80" s="36" t="str">
        <f t="shared" si="216"/>
        <v/>
      </c>
      <c r="AT80" s="35"/>
      <c r="AV80" s="33" t="str">
        <f t="shared" si="217"/>
        <v/>
      </c>
      <c r="AW80" s="33" t="str">
        <f t="shared" si="218"/>
        <v/>
      </c>
      <c r="AX80" s="33" t="str">
        <f t="shared" si="219"/>
        <v/>
      </c>
      <c r="AZ80" s="33" t="str">
        <f>IF(ISBLANK(AY80),"",IF(ISBLANK(VLOOKUP(AY80,role!A:E,2,FALSE)),"",VLOOKUP(AY80,role!A:E,2,FALSE)))</f>
        <v/>
      </c>
      <c r="BA80" s="33" t="str">
        <f>IF(ISBLANK(AY80),"",IF(ISBLANK(VLOOKUP(AY80,role!A:E,3,FALSE)),"",VLOOKUP(AY80,role!A:E,3,FALSE)))</f>
        <v/>
      </c>
      <c r="BB80" s="33" t="str">
        <f>IF(ISBLANK(AY80),"",IF(ISBLANK(VLOOKUP(AY80,role!A:E,4,FALSE)),"",VLOOKUP(AY80,role!A:E,4,FALSE)))</f>
        <v/>
      </c>
      <c r="BC80" s="33" t="str">
        <f>IF(ISBLANK(AY80),"",IF(ISBLANK(VLOOKUP(AY80,role!A:E,5,FALSE)),"",VLOOKUP(AY80,role!A:E,5,FALSE)))</f>
        <v/>
      </c>
      <c r="BE80" s="33" t="str">
        <f>IF(ISBLANK(BD80),"",IF(ISBLANK(VLOOKUP(BD80,role!A:E,2,FALSE)),"",VLOOKUP(BD80,role!A:E,2,FALSE)))</f>
        <v/>
      </c>
      <c r="BF80" s="33" t="str">
        <f>IF(ISBLANK(BD80),"",IF(ISBLANK(VLOOKUP(BD80,role!A:E,3,FALSE)),"",VLOOKUP(BD80,role!A:E,3,FALSE)))</f>
        <v/>
      </c>
      <c r="BG80" s="33" t="str">
        <f>IF(ISBLANK(BD80),"",IF(ISBLANK(VLOOKUP(BD80,role!A:E,4,FALSE)),"",VLOOKUP(BD80,role!A:E,4,FALSE)))</f>
        <v/>
      </c>
      <c r="BH80" s="33" t="str">
        <f>IF(ISBLANK(BD80),"",IF(ISBLANK(VLOOKUP(BD80,role!A:E,5,FALSE)),"",VLOOKUP(BD80,role!A:E,5,FALSE)))</f>
        <v/>
      </c>
      <c r="BN80" s="34"/>
      <c r="BQ80" s="41"/>
      <c r="BS80" s="33" t="str">
        <f t="shared" si="220"/>
        <v/>
      </c>
      <c r="BT80" s="33" t="str">
        <f t="shared" si="221"/>
        <v/>
      </c>
      <c r="BU80" s="33" t="str">
        <f t="shared" si="222"/>
        <v/>
      </c>
      <c r="BW80" s="33" t="str">
        <f>IF(ISBLANK(BV80),"",IF(ISBLANK(VLOOKUP(BV80,role!A:E,2,FALSE)),"",VLOOKUP(BV80,role!A:E,2,FALSE)))</f>
        <v/>
      </c>
      <c r="BX80" s="33" t="str">
        <f>IF(ISBLANK(BV80),"",IF(ISBLANK(VLOOKUP(BV80,role!A:E,3,FALSE)),"",VLOOKUP(BV80,role!A:E,3,FALSE)))</f>
        <v/>
      </c>
      <c r="BY80" s="33" t="str">
        <f>IF(ISBLANK(BV80),"",IF(ISBLANK(VLOOKUP(BV80,role!A:E,4,FALSE)),"",VLOOKUP(BV80,role!A:E,4,FALSE)))</f>
        <v/>
      </c>
      <c r="BZ80" s="33" t="str">
        <f>IF(ISBLANK(BV80),"",IF(ISBLANK(VLOOKUP(BV80,role!A:E,5,FALSE)),"",VLOOKUP(BV80,role!A:E,5,FALSE)))</f>
        <v/>
      </c>
      <c r="CB80" s="33" t="str">
        <f>IF(ISBLANK(CA80),"",IF(ISBLANK(VLOOKUP(CA80,role!A:E,2,FALSE)),"",VLOOKUP(CA80,role!A:E,2,FALSE)))</f>
        <v/>
      </c>
      <c r="CC80" s="33" t="str">
        <f>IF(ISBLANK(CA80),"",IF(ISBLANK(VLOOKUP(CA80,role!A:E,3,FALSE)),"",VLOOKUP(CA80,role!A:E,3,FALSE)))</f>
        <v/>
      </c>
      <c r="CD80" s="33" t="str">
        <f>IF(ISBLANK(CA80),"",IF(ISBLANK(VLOOKUP(CA80,role!A:E,4,FALSE)),"",VLOOKUP(CA80,role!A:E,4,FALSE)))</f>
        <v/>
      </c>
      <c r="CE80" s="33" t="str">
        <f>IF(ISBLANK(CA80),"",IF(ISBLANK(VLOOKUP(CA80,role!A:E,5,FALSE)),"",VLOOKUP(CA80,role!A:E,5,FALSE)))</f>
        <v/>
      </c>
      <c r="CK80" s="34"/>
      <c r="CN80" s="41"/>
      <c r="CP80" s="33" t="str">
        <f t="shared" si="223"/>
        <v/>
      </c>
      <c r="CQ80" s="33" t="str">
        <f t="shared" si="224"/>
        <v/>
      </c>
      <c r="CR80" s="33" t="str">
        <f t="shared" si="225"/>
        <v/>
      </c>
      <c r="CT80" s="33" t="str">
        <f>IF(ISBLANK(CS80),"",IF(ISBLANK(VLOOKUP(CS80,role!A:E,2,FALSE)),"",VLOOKUP(CS80,role!A:E,2,FALSE)))</f>
        <v/>
      </c>
      <c r="CU80" s="33" t="str">
        <f>IF(ISBLANK(CS80),"",IF(ISBLANK(VLOOKUP(CS80,role!A:E,3,FALSE)),"",VLOOKUP(CS80,role!A:E,3,FALSE)))</f>
        <v/>
      </c>
      <c r="CV80" s="33" t="str">
        <f>IF(ISBLANK(CS80),"",IF(ISBLANK(VLOOKUP(CS80,role!A:E,4,FALSE)),"",VLOOKUP(CS80,role!A:E,4,FALSE)))</f>
        <v/>
      </c>
      <c r="CW80" s="33" t="str">
        <f>IF(ISBLANK(CS80),"",IF(ISBLANK(VLOOKUP(CS80,role!A:E,5,FALSE)),"",VLOOKUP(CS80,role!A:E,5,FALSE)))</f>
        <v/>
      </c>
      <c r="DC80" s="34"/>
      <c r="DF80" s="41"/>
      <c r="DH80" s="33" t="str">
        <f t="shared" si="226"/>
        <v/>
      </c>
      <c r="DI80" s="33" t="str">
        <f t="shared" si="227"/>
        <v/>
      </c>
      <c r="DJ80" s="33" t="str">
        <f t="shared" si="228"/>
        <v/>
      </c>
      <c r="DL80" s="33" t="str">
        <f>IF(ISBLANK(DK80),"",IF(ISBLANK(VLOOKUP(DK80,role!A:E,2,FALSE)),"",VLOOKUP(DK80,role!A:E,2,FALSE)))</f>
        <v/>
      </c>
      <c r="DM80" s="33" t="str">
        <f>IF(ISBLANK(DK80),"",IF(ISBLANK(VLOOKUP(DK80,role!A:E,3,FALSE)),"",VLOOKUP(DK80,role!A:E,3,FALSE)))</f>
        <v/>
      </c>
      <c r="DN80" s="33" t="str">
        <f>IF(ISBLANK(DK80),"",IF(ISBLANK(VLOOKUP(DK80,role!A:E,4,FALSE)),"",VLOOKUP(DK80,role!A:E,4,FALSE)))</f>
        <v/>
      </c>
      <c r="DO80" s="33" t="str">
        <f>IF(ISBLANK(DK80),"",IF(ISBLANK(VLOOKUP(DK80,role!A:E,5,FALSE)),"",VLOOKUP(DK80,role!A:E,5,FALSE)))</f>
        <v/>
      </c>
      <c r="DU80" s="34"/>
      <c r="DX80" s="41"/>
      <c r="DZ80" s="33" t="str">
        <f t="shared" si="229"/>
        <v/>
      </c>
      <c r="EA80" s="33" t="str">
        <f t="shared" si="230"/>
        <v/>
      </c>
      <c r="EB80" s="33" t="str">
        <f t="shared" si="231"/>
        <v/>
      </c>
      <c r="ED80" s="33" t="str">
        <f>IF(ISBLANK(EC80),"",VLOOKUP(EC80,role!A:E,2,FALSE))</f>
        <v/>
      </c>
      <c r="EE80" s="33" t="str">
        <f>IF(ISBLANK(EC80),"",IF(ISBLANK(VLOOKUP(EC80,role!A:E,3,FALSE)),"",VLOOKUP(EC80,role!A:E,3,FALSE)))</f>
        <v/>
      </c>
      <c r="EF80" s="33" t="str">
        <f>IF(ISBLANK(EC80),"",IF(ISBLANK(VLOOKUP(EC80,role!A:E,4,FALSE)),"",VLOOKUP(EC80,role!A:E,4,FALSE)))</f>
        <v/>
      </c>
      <c r="EG80" s="33" t="str">
        <f>IF(ISBLANK(EC80),"",IF(ISBLANK(VLOOKUP(EC80,role!A:E,5,FALSE)),"",VLOOKUP(EC80,role!A:E,5,FALSE)))</f>
        <v/>
      </c>
      <c r="EM80" s="34"/>
      <c r="EP80" s="34"/>
      <c r="ES80" s="33" t="str">
        <f t="shared" si="232"/>
        <v/>
      </c>
      <c r="ET80" s="33" t="str">
        <f t="shared" si="233"/>
        <v/>
      </c>
      <c r="EU80" s="33" t="str">
        <f t="shared" si="234"/>
        <v/>
      </c>
      <c r="EW80" s="33" t="str">
        <f>IF(ISBLANK(EV80),"",IF(ISBLANK(VLOOKUP(EV80,role!A:E,2,FALSE)),"",VLOOKUP(EV80,role!A:E,2,FALSE)))</f>
        <v/>
      </c>
      <c r="EX80" s="33" t="str">
        <f>IF(ISBLANK(EV80),"",IF(ISBLANK(VLOOKUP(EV80,role!A:E,3,FALSE)),"",VLOOKUP(EV80,role!A:E,3,FALSE)))</f>
        <v/>
      </c>
      <c r="EY80" s="33" t="str">
        <f>IF(ISBLANK(EV80),"",IF(ISBLANK(VLOOKUP(EV80,role!A:E,4,FALSE)),"",VLOOKUP(EV80,role!A:E,4,FALSE)))</f>
        <v/>
      </c>
      <c r="EZ80" s="33" t="str">
        <f>IF(ISBLANK(EV80),"",IF(ISBLANK(VLOOKUP(EV80,role!A:E,5,FALSE)),"",VLOOKUP(EV80,role!A:E,5,FALSE)))</f>
        <v/>
      </c>
      <c r="FF80" s="34"/>
      <c r="FI80" s="41"/>
      <c r="FK80" s="33" t="str">
        <f t="shared" si="235"/>
        <v/>
      </c>
      <c r="FL80" s="33" t="str">
        <f t="shared" si="236"/>
        <v/>
      </c>
      <c r="FM80" s="33" t="str">
        <f t="shared" si="237"/>
        <v/>
      </c>
      <c r="FO80" s="33" t="str">
        <f>IF(ISBLANK(FN80),"",IF(ISBLANK(VLOOKUP(FN80,role!A:E,2,FALSE)),"",VLOOKUP(FN80,role!A:E,2,FALSE)))</f>
        <v/>
      </c>
      <c r="FP80" s="33" t="str">
        <f>IF(ISBLANK(FN80),"",IF(ISBLANK(VLOOKUP(FN80,role!A:E,3,FALSE)),"",VLOOKUP(FN80,role!A:E,3,FALSE)))</f>
        <v/>
      </c>
      <c r="FQ80" s="33" t="str">
        <f>IF(ISBLANK(FN80),"",IF(ISBLANK(VLOOKUP(FN80,role!A:E,4,FALSE)),"",VLOOKUP(FN80,role!A:E,4,FALSE)))</f>
        <v/>
      </c>
      <c r="FR80" s="33" t="str">
        <f>IF(ISBLANK(FN80),"",IF(ISBLANK(VLOOKUP(FN80,role!A:E,5,FALSE)),"",VLOOKUP(FN80,role!A:E,5,FALSE)))</f>
        <v/>
      </c>
      <c r="FX80" s="34"/>
      <c r="GA80" s="41"/>
      <c r="GC80" s="33" t="str">
        <f t="shared" si="238"/>
        <v/>
      </c>
      <c r="GD80" s="33" t="str">
        <f t="shared" si="239"/>
        <v/>
      </c>
      <c r="GE80" s="33" t="str">
        <f t="shared" si="240"/>
        <v/>
      </c>
      <c r="GG80" s="33" t="str">
        <f>IF(ISBLANK(GF80),"",IF(ISBLANK(VLOOKUP(GF80,role!A:E,2,FALSE)),"",VLOOKUP(GF80,role!A:E,2,FALSE)))</f>
        <v/>
      </c>
      <c r="GH80" s="33" t="str">
        <f>IF(ISBLANK(GF80),"",IF(ISBLANK(VLOOKUP(GF80,role!A:E,3,FALSE)),"",VLOOKUP(GF80,role!A:E,3,FALSE)))</f>
        <v/>
      </c>
      <c r="GI80" s="33" t="str">
        <f>IF(ISBLANK(GF80),"",IF(ISBLANK(VLOOKUP(GF80,role!A:E,4,FALSE)),"",VLOOKUP(GF80,role!A:E,4,FALSE)))</f>
        <v/>
      </c>
      <c r="GJ80" s="33" t="str">
        <f>IF(ISBLANK(GF80),"",IF(ISBLANK(VLOOKUP(GF80,role!A:E,5,FALSE)),"",VLOOKUP(GF80,role!A:E,5,FALSE)))</f>
        <v/>
      </c>
      <c r="GP80" s="34"/>
      <c r="GS80" s="41"/>
      <c r="GU80" s="33" t="str">
        <f t="shared" si="241"/>
        <v/>
      </c>
      <c r="GV80" s="33" t="str">
        <f t="shared" si="242"/>
        <v/>
      </c>
      <c r="GW80" s="33" t="str">
        <f t="shared" si="243"/>
        <v/>
      </c>
      <c r="GY80" s="33" t="str">
        <f>IF(ISBLANK(GX80),"",IF(ISBLANK(VLOOKUP(GX80,role!A:E,2,FALSE)),"",VLOOKUP(GX80,role!A:E,2,FALSE)))</f>
        <v/>
      </c>
      <c r="GZ80" s="33" t="str">
        <f>IF(ISBLANK(GX80),"",IF(ISBLANK(VLOOKUP(GX80,role!A:E,3,FALSE)),"",VLOOKUP(GX80,role!A:E,3,FALSE)))</f>
        <v/>
      </c>
      <c r="HA80" s="33" t="str">
        <f>IF(ISBLANK(GX80),"",IF(ISBLANK(VLOOKUP(GX80,role!A:E,4,FALSE)),"",VLOOKUP(GX80,role!A:E,4,FALSE)))</f>
        <v/>
      </c>
      <c r="HB80" s="33" t="str">
        <f>IF(ISBLANK(GX80),"",IF(ISBLANK(VLOOKUP(GX80,role!A:E,5,FALSE)),"",VLOOKUP(GX80,role!A:E,5,FALSE)))</f>
        <v/>
      </c>
      <c r="HH80" s="34"/>
      <c r="HK80" s="41"/>
      <c r="HM80" s="33" t="str">
        <f t="shared" si="244"/>
        <v/>
      </c>
      <c r="HN80" s="33" t="str">
        <f t="shared" si="245"/>
        <v/>
      </c>
      <c r="HO80" s="33" t="str">
        <f t="shared" si="246"/>
        <v/>
      </c>
      <c r="HQ80" s="33" t="str">
        <f>IF(ISBLANK(HP80),"",IF(ISBLANK(VLOOKUP(HP80,role!A:E,2,FALSE)),"",VLOOKUP(HP80,role!A:E,2,FALSE)))</f>
        <v/>
      </c>
      <c r="HR80" s="33" t="str">
        <f>IF(ISBLANK(HP80),"",IF(ISBLANK(VLOOKUP(HP80,role!A:E,3,FALSE)),"",VLOOKUP(HP80,role!A:E,3,FALSE)))</f>
        <v/>
      </c>
      <c r="HS80" s="33" t="str">
        <f>IF(ISBLANK(HP80),"",IF(ISBLANK(VLOOKUP(HP80,role!A:E,4,FALSE)),"",VLOOKUP(HP80,role!A:E,4,FALSE)))</f>
        <v/>
      </c>
      <c r="HT80" s="33" t="str">
        <f>IF(ISBLANK(HP80),"",IF(ISBLANK(VLOOKUP(HP80,role!A:E,5,FALSE)),"",VLOOKUP(HP80,role!A:E,5,FALSE)))</f>
        <v/>
      </c>
      <c r="HZ80" s="34"/>
      <c r="IC80" s="34"/>
      <c r="IF80" s="33" t="str">
        <f t="shared" si="247"/>
        <v/>
      </c>
      <c r="IG80" s="33" t="str">
        <f t="shared" si="248"/>
        <v/>
      </c>
      <c r="IH80" s="33" t="str">
        <f t="shared" si="249"/>
        <v/>
      </c>
      <c r="IJ80" s="33" t="str">
        <f>IF(ISBLANK(II80),"",IF(ISBLANK(VLOOKUP(II80,role!A:E,2,FALSE)),"",VLOOKUP(II80,role!A:E,2,FALSE)))</f>
        <v/>
      </c>
      <c r="IK80" s="33" t="str">
        <f>IF(ISBLANK(II80),"",IF(ISBLANK(VLOOKUP(II80,role!A:E,3,FALSE)),"",VLOOKUP(II80,role!A:E,3,FALSE)))</f>
        <v/>
      </c>
      <c r="IL80" s="33" t="str">
        <f>IF(ISBLANK(II80),"",IF(ISBLANK(VLOOKUP(II80,role!A:E,4,FALSE)),"",VLOOKUP(II80,role!A:E,4,FALSE)))</f>
        <v/>
      </c>
      <c r="IM80" s="33" t="str">
        <f>IF(ISBLANK(II80),"",IF(ISBLANK(VLOOKUP(II80,role!A:E,5,FALSE)),"",VLOOKUP(II80,role!A:E,5,FALSE)))</f>
        <v/>
      </c>
      <c r="IS80" s="34"/>
      <c r="IV80" s="41"/>
      <c r="IX80" s="33" t="str">
        <f t="shared" si="250"/>
        <v/>
      </c>
      <c r="IY80" s="33" t="str">
        <f t="shared" si="251"/>
        <v/>
      </c>
      <c r="IZ80" s="33" t="str">
        <f t="shared" si="252"/>
        <v/>
      </c>
      <c r="JB80" s="33" t="str">
        <f>IF(ISBLANK(JA80),"",IF(ISBLANK(VLOOKUP(JA80,role!A:E,2,FALSE)),"",VLOOKUP(JA80,role!A:E,2,FALSE)))</f>
        <v/>
      </c>
      <c r="JC80" s="33" t="str">
        <f>IF(ISBLANK(JA80),"",IF(ISBLANK(VLOOKUP(JA80,role!A:E,3,FALSE)),"",VLOOKUP(JA80,role!A:E,3,FALSE)))</f>
        <v/>
      </c>
      <c r="JD80" s="33" t="str">
        <f>IF(ISBLANK(JA80),"",IF(ISBLANK(VLOOKUP(JA80,role!A:E,4,FALSE)),"",VLOOKUP(JA80,role!A:E,4,FALSE)))</f>
        <v/>
      </c>
      <c r="JE80" s="33" t="str">
        <f>IF(ISBLANK(JA80),"",IF(ISBLANK(VLOOKUP(JA80,role!A:E,5,FALSE)),"",VLOOKUP(JA80,role!A:E,5,FALSE)))</f>
        <v/>
      </c>
      <c r="JK80" s="34"/>
      <c r="JN80" s="41"/>
      <c r="JP80" s="33" t="str">
        <f t="shared" si="253"/>
        <v/>
      </c>
      <c r="JQ80" s="33" t="str">
        <f t="shared" si="254"/>
        <v/>
      </c>
      <c r="JR80" s="33" t="str">
        <f t="shared" si="255"/>
        <v/>
      </c>
      <c r="JT80" s="33" t="str">
        <f>IF(ISBLANK(JS80),"",IF(ISBLANK(VLOOKUP(JS80,role!A:E,2,FALSE)),"",VLOOKUP(JS80,role!A:E,2,FALSE)))</f>
        <v/>
      </c>
      <c r="JU80" s="33" t="str">
        <f>IF(ISBLANK(JS80),"",IF(ISBLANK(VLOOKUP(JS80,role!A:E,3,FALSE)),"",VLOOKUP(JS80,role!A:E,3,FALSE)))</f>
        <v/>
      </c>
      <c r="JV80" s="33" t="str">
        <f>IF(ISBLANK(JS80),"",IF(ISBLANK(VLOOKUP(JS80,role!A:E,4,FALSE)),"",VLOOKUP(JS80,role!A:E,4,FALSE)))</f>
        <v/>
      </c>
      <c r="JW80" s="33" t="str">
        <f>IF(ISBLANK(JS80),"",IF(ISBLANK(VLOOKUP(JS80,role!A:E,5,FALSE)),"",VLOOKUP(JS80,role!A:E,5,FALSE)))</f>
        <v/>
      </c>
      <c r="KC80" s="34"/>
      <c r="KF80" s="41"/>
      <c r="KH80" s="33" t="str">
        <f t="shared" si="256"/>
        <v/>
      </c>
      <c r="KI80" s="33" t="str">
        <f t="shared" si="257"/>
        <v/>
      </c>
      <c r="KJ80" s="33" t="str">
        <f t="shared" si="258"/>
        <v/>
      </c>
      <c r="KL80" s="33" t="str">
        <f>IF(ISBLANK(KK80),"",IF(ISBLANK(VLOOKUP(KK80,role!A:E,2,FALSE)),"",VLOOKUP(KK80,role!A:E,2,FALSE)))</f>
        <v/>
      </c>
      <c r="KM80" s="33" t="str">
        <f>IF(ISBLANK(KK80),"",IF(ISBLANK(VLOOKUP(KK80,role!A:E,3,FALSE)),"",VLOOKUP(KK80,role!A:E,3,FALSE)))</f>
        <v/>
      </c>
      <c r="KN80" s="33" t="str">
        <f>IF(ISBLANK(KK80),"",IF(ISBLANK(VLOOKUP(KK80,role!A:E,4,FALSE)),"",VLOOKUP(KK80,role!A:E,4,FALSE)))</f>
        <v/>
      </c>
      <c r="KO80" s="33" t="str">
        <f>IF(ISBLANK(KK80),"",IF(ISBLANK(VLOOKUP(KK80,role!A:E,5,FALSE)),"",VLOOKUP(KK80,role!A:E,5,FALSE)))</f>
        <v/>
      </c>
      <c r="KU80" s="34"/>
      <c r="KX80" s="41"/>
      <c r="KZ80" s="33" t="str">
        <f t="shared" si="259"/>
        <v/>
      </c>
      <c r="LA80" s="33" t="str">
        <f t="shared" si="260"/>
        <v/>
      </c>
      <c r="LB80" s="33" t="str">
        <f t="shared" si="261"/>
        <v/>
      </c>
      <c r="LD80" s="33" t="str">
        <f>IF(ISBLANK(LC80),"",IF(ISBLANK(VLOOKUP(LC80,role!A:E,2,FALSE)),"",VLOOKUP(LC80,role!A:E,2,FALSE)))</f>
        <v/>
      </c>
      <c r="LE80" s="33" t="str">
        <f>IF(ISBLANK(LC80),"",IF(ISBLANK(VLOOKUP(LC80,role!A:E,3,FALSE)),"",VLOOKUP(LC80,role!A:E,3,FALSE)))</f>
        <v/>
      </c>
      <c r="LF80" s="33" t="str">
        <f>IF(ISBLANK(LC80),"",IF(ISBLANK(VLOOKUP(LC80,role!A:E,4,FALSE)),"",VLOOKUP(LC80,role!A:E,4,FALSE)))</f>
        <v/>
      </c>
      <c r="LG80" s="33" t="str">
        <f>IF(ISBLANK(LC80),"",IF(ISBLANK(VLOOKUP(LC80,role!A:E,5,FALSE)),"",VLOOKUP(LC80,role!A:E,5,FALSE)))</f>
        <v/>
      </c>
      <c r="LM80" s="34"/>
      <c r="LP80" s="41"/>
      <c r="LR80" s="33" t="str">
        <f t="shared" si="262"/>
        <v/>
      </c>
      <c r="LS80" s="33" t="str">
        <f t="shared" si="263"/>
        <v/>
      </c>
      <c r="LT80" s="33" t="str">
        <f t="shared" si="264"/>
        <v/>
      </c>
      <c r="LV80" s="33" t="str">
        <f>IF(ISBLANK(LU80),"",IF(ISBLANK(VLOOKUP(LU80,role!A:E,2,FALSE)),"",VLOOKUP(LU80,role!A:E,2,FALSE)))</f>
        <v/>
      </c>
      <c r="LW80" s="33" t="str">
        <f>IF(ISBLANK(LU80),"",IF(ISBLANK(VLOOKUP(LU80,role!A:E,3,FALSE)),"",VLOOKUP(LU80,role!A:E,3,FALSE)))</f>
        <v/>
      </c>
      <c r="LX80" s="33" t="str">
        <f>IF(ISBLANK(LU80),"",IF(ISBLANK(VLOOKUP(LU80,role!A:E,4,FALSE)),"",VLOOKUP(LU80,role!A:E,4,FALSE)))</f>
        <v/>
      </c>
      <c r="LY80" s="33" t="str">
        <f>IF(ISBLANK(LU80),"",IF(ISBLANK(VLOOKUP(LU80,role!A:E,5,FALSE)),"",VLOOKUP(LU80,role!A:E,5,FALSE)))</f>
        <v/>
      </c>
      <c r="ME80" s="34"/>
      <c r="MH80" s="41"/>
      <c r="MJ80" s="33" t="str">
        <f t="shared" si="265"/>
        <v/>
      </c>
      <c r="MK80" s="33" t="str">
        <f t="shared" si="266"/>
        <v/>
      </c>
      <c r="ML80" s="33" t="str">
        <f t="shared" si="267"/>
        <v/>
      </c>
      <c r="MN80" s="33" t="str">
        <f>IF(ISBLANK(MM80),"",IF(ISBLANK(VLOOKUP(MM80,role!A:E,2,FALSE)),"",VLOOKUP(MM80,role!A:E,2,FALSE)))</f>
        <v/>
      </c>
      <c r="MO80" s="33" t="str">
        <f>IF(ISBLANK(MM80),"",IF(ISBLANK(VLOOKUP(MM80,role!A:E,3,FALSE)),"",VLOOKUP(MM80,role!A:E,3,FALSE)))</f>
        <v/>
      </c>
      <c r="MP80" s="33" t="str">
        <f>IF(ISBLANK(MM80),"",IF(ISBLANK(VLOOKUP(MM80,role!A:E,4,FALSE)),"",VLOOKUP(MM80,role!A:E,4,FALSE)))</f>
        <v/>
      </c>
      <c r="MQ80" s="33" t="str">
        <f>IF(ISBLANK(MM80),"",IF(ISBLANK(VLOOKUP(MM80,role!A:E,5,FALSE)),"",VLOOKUP(MM80,role!A:E,5,FALSE)))</f>
        <v/>
      </c>
      <c r="MW80" s="34"/>
      <c r="MZ80" s="41"/>
      <c r="NB80" s="33" t="str">
        <f t="shared" si="268"/>
        <v/>
      </c>
      <c r="NC80" s="33" t="str">
        <f t="shared" si="269"/>
        <v/>
      </c>
      <c r="ND80" s="33" t="str">
        <f t="shared" si="270"/>
        <v/>
      </c>
      <c r="NF80" s="33" t="str">
        <f>IF(ISBLANK(NE80),"",IF(ISBLANK(VLOOKUP(NE80,role!A:E,2,FALSE)),"",VLOOKUP(NE80,role!A:E,2,FALSE)))</f>
        <v/>
      </c>
      <c r="NG80" s="33" t="str">
        <f>IF(ISBLANK(NE80),"",IF(ISBLANK(VLOOKUP(NE80,role!A:E,3,FALSE)),"",VLOOKUP(NE80,role!A:E,3,FALSE)))</f>
        <v/>
      </c>
      <c r="NH80" s="33" t="str">
        <f>IF(ISBLANK(NE80),"",IF(ISBLANK(VLOOKUP(NE80,role!A:E,4,FALSE)),"",VLOOKUP(NE80,role!A:E,4,FALSE)))</f>
        <v/>
      </c>
      <c r="NI80" s="33" t="str">
        <f>IF(ISBLANK(NE80),"",IF(ISBLANK(VLOOKUP(NE80,role!A:E,5,FALSE)),"",VLOOKUP(NE80,role!A:E,5,FALSE)))</f>
        <v/>
      </c>
      <c r="NO80" s="34"/>
      <c r="NR80" s="41"/>
      <c r="NT80" s="33" t="str">
        <f t="shared" si="271"/>
        <v/>
      </c>
      <c r="NU80" s="33" t="str">
        <f t="shared" si="272"/>
        <v/>
      </c>
      <c r="NV80" s="33" t="str">
        <f t="shared" si="273"/>
        <v/>
      </c>
      <c r="NX80" s="33" t="str">
        <f>IF(ISBLANK(NW80),"",IF(ISBLANK(VLOOKUP(NW80,role!A:E,2,FALSE)),"",VLOOKUP(NW80,role!A:E,2,FALSE)))</f>
        <v/>
      </c>
      <c r="NY80" s="33" t="str">
        <f>IF(ISBLANK(NW80),"",IF(ISBLANK(VLOOKUP(NW80,role!A:E,3,FALSE)),"",VLOOKUP(NW80,role!A:E,3,FALSE)))</f>
        <v/>
      </c>
      <c r="NZ80" s="33" t="str">
        <f>IF(ISBLANK(NW80),"",IF(ISBLANK(VLOOKUP(NW80,role!A:E,4,FALSE)),"",VLOOKUP(NW80,role!A:E,4,FALSE)))</f>
        <v/>
      </c>
      <c r="OA80" s="33" t="str">
        <f>IF(ISBLANK(NW80),"",IF(ISBLANK(VLOOKUP(NW80,role!A:E,5,FALSE)),"",VLOOKUP(NW80,role!A:E,5,FALSE)))</f>
        <v/>
      </c>
      <c r="OG80" s="34"/>
      <c r="OJ80" s="41"/>
      <c r="OL80" s="33" t="str">
        <f t="shared" si="274"/>
        <v/>
      </c>
      <c r="OM80" s="33" t="str">
        <f t="shared" si="275"/>
        <v/>
      </c>
      <c r="ON80" s="33" t="str">
        <f t="shared" si="276"/>
        <v/>
      </c>
      <c r="OP80" s="33" t="str">
        <f>IF(ISBLANK(OO80),"",IF(ISBLANK(VLOOKUP(OO80,role!A:E,2,FALSE)),"",VLOOKUP(OO80,role!A:E,2,FALSE)))</f>
        <v/>
      </c>
      <c r="OQ80" s="33" t="str">
        <f>IF(ISBLANK(OO80),"",IF(ISBLANK(VLOOKUP(OO80,role!A:E,3,FALSE)),"",VLOOKUP(OO80,role!A:E,3,FALSE)))</f>
        <v/>
      </c>
      <c r="OR80" s="33" t="str">
        <f>IF(ISBLANK(OO80),"",IF(ISBLANK(VLOOKUP(OO80,role!A:E,4,FALSE)),"",VLOOKUP(OO80,role!A:E,4,FALSE)))</f>
        <v/>
      </c>
      <c r="OS80" s="33" t="str">
        <f>IF(ISBLANK(OO80),"",IF(ISBLANK(VLOOKUP(OO80,role!A:E,5,FALSE)),"",VLOOKUP(OO80,role!A:E,5,FALSE)))</f>
        <v/>
      </c>
      <c r="OY80" s="34"/>
      <c r="PB80" s="34"/>
      <c r="PC80" s="35"/>
      <c r="PD80" s="36" t="str">
        <f t="shared" si="277"/>
        <v/>
      </c>
      <c r="PF80" s="33" t="str">
        <f>IF(ISBLANK(PE80),"",IF(ISBLANK(VLOOKUP(PE80,role!A:E,2,FALSE)),"",VLOOKUP(PE80,role!A:E,2,FALSE)))</f>
        <v/>
      </c>
      <c r="PG80" s="33" t="str">
        <f>IF(ISBLANK(PE80),"",IF(ISBLANK(VLOOKUP(PE80,role!A:E,3,FALSE)),"",VLOOKUP(PE80,role!A:E,3,FALSE)))</f>
        <v/>
      </c>
      <c r="PH80" s="33" t="str">
        <f>IF(ISBLANK(PE80),"",IF(ISBLANK(VLOOKUP(PE80,role!A:E,4,FALSE)),"",VLOOKUP(PE80,role!A:E,4,FALSE)))</f>
        <v/>
      </c>
      <c r="PI80" s="33" t="str">
        <f>IF(ISBLANK(PE80),"",IF(ISBLANK(VLOOKUP(PE80,role!A:E,5,FALSE)),"",VLOOKUP(PE80,role!A:E,5,FALSE)))</f>
        <v/>
      </c>
      <c r="PJ80" s="38"/>
      <c r="PK80" s="36" t="str">
        <f t="shared" si="278"/>
        <v/>
      </c>
      <c r="PM80" s="33" t="str">
        <f>IF(ISBLANK(PL80),"",IF(ISBLANK(VLOOKUP(PL80,role!A:E,2,FALSE)),"",VLOOKUP(PL80,role!A:E,2,FALSE)))</f>
        <v/>
      </c>
      <c r="PN80" s="33" t="str">
        <f>IF(ISBLANK(PL80),"",IF(ISBLANK(VLOOKUP(PL80,role!A:E,3,FALSE)),"",VLOOKUP(PL80,role!A:E,3,FALSE)))</f>
        <v/>
      </c>
      <c r="PO80" s="33" t="str">
        <f>IF(ISBLANK(PL80),"",IF(ISBLANK(VLOOKUP(PL80,role!A:E,4,FALSE)),"",VLOOKUP(PL80,role!A:E,4,FALSE)))</f>
        <v/>
      </c>
      <c r="PP80" s="33" t="str">
        <f>IF(ISBLANK(PL80),"",IF(ISBLANK(VLOOKUP(PL80,role!A:E,5,FALSE)),"",VLOOKUP(PL80,role!A:E,5,FALSE)))</f>
        <v/>
      </c>
      <c r="PQ80" s="38"/>
      <c r="PR80" s="36" t="str">
        <f t="shared" si="279"/>
        <v/>
      </c>
      <c r="PT80" s="33" t="str">
        <f>IF(ISBLANK(PS80),"",IF(ISBLANK(VLOOKUP(PS80,role!A:E,2,FALSE)),"",VLOOKUP(PS80,role!A:E,2,FALSE)))</f>
        <v/>
      </c>
      <c r="PU80" s="33" t="str">
        <f>IF(ISBLANK(PS80),"",IF(ISBLANK(VLOOKUP(PS80,role!A:E,3,FALSE)),"",VLOOKUP(PS80,role!A:E,3,FALSE)))</f>
        <v/>
      </c>
      <c r="PV80" s="33" t="str">
        <f>IF(ISBLANK(PS80),"",IF(ISBLANK(VLOOKUP(PS80,role!A:E,4,FALSE)),"",VLOOKUP(PS80,role!A:E,4,FALSE)))</f>
        <v/>
      </c>
      <c r="PW80" s="33" t="str">
        <f>IF(ISBLANK(PS80),"",IF(ISBLANK(VLOOKUP(PS80,role!A:E,5,FALSE)),"",VLOOKUP(PS80,role!A:E,5,FALSE)))</f>
        <v/>
      </c>
      <c r="PX80" s="38"/>
      <c r="PY80" s="36" t="str">
        <f t="shared" si="280"/>
        <v/>
      </c>
      <c r="QA80" s="33" t="str">
        <f>IF(ISBLANK(PZ80),"",IF(ISBLANK(VLOOKUP(PZ80,role!A:E,2,FALSE)),"",VLOOKUP(PZ80,role!A:E,2,FALSE)))</f>
        <v/>
      </c>
      <c r="QB80" s="33" t="str">
        <f>IF(ISBLANK(PZ80),"",IF(ISBLANK(VLOOKUP(PZ80,role!A:E,3,FALSE)),"",VLOOKUP(PZ80,role!A:E,3,FALSE)))</f>
        <v/>
      </c>
      <c r="QC80" s="33" t="str">
        <f>IF(ISBLANK(PZ80),"",IF(ISBLANK(VLOOKUP(PZ80,role!A:E,4,FALSE)),"",VLOOKUP(PZ80,role!A:E,4,FALSE)))</f>
        <v/>
      </c>
      <c r="QD80" s="33" t="str">
        <f>IF(ISBLANK(PZ80),"",IF(ISBLANK(VLOOKUP(PZ80,role!A:E,5,FALSE)),"",VLOOKUP(PZ80,role!A:E,5,FALSE)))</f>
        <v/>
      </c>
      <c r="QE80" s="38"/>
      <c r="QF80" s="36" t="str">
        <f t="shared" si="281"/>
        <v/>
      </c>
      <c r="QH80" s="33" t="str">
        <f>IF(ISBLANK(QG80),"",IF(ISBLANK(VLOOKUP(QG80,role!A:E,2,FALSE)),"",VLOOKUP(QG80,role!A:E,2,FALSE)))</f>
        <v/>
      </c>
      <c r="QI80" s="33" t="str">
        <f>IF(ISBLANK(QG80),"",IF(ISBLANK(VLOOKUP(QG80,role!A:E,3,FALSE)),"",VLOOKUP(QG80,role!A:E,3,FALSE)))</f>
        <v/>
      </c>
      <c r="QJ80" s="33" t="str">
        <f>IF(ISBLANK(QG80),"",IF(ISBLANK(VLOOKUP(QG80,role!A:E,4,FALSE)),"",VLOOKUP(QG80,role!A:E,4,FALSE)))</f>
        <v/>
      </c>
      <c r="QK80" s="33" t="str">
        <f>IF(ISBLANK(QG80),"",IF(ISBLANK(VLOOKUP(QG80,role!A:E,5,FALSE)),"",VLOOKUP(QG80,role!A:E,5,FALSE)))</f>
        <v/>
      </c>
      <c r="QL80" s="34"/>
      <c r="QM80" s="38"/>
      <c r="QN80" s="36" t="str">
        <f t="shared" si="282"/>
        <v/>
      </c>
      <c r="QP80" s="33" t="str">
        <f>IF(ISBLANK(QO80),"",IF(ISBLANK(VLOOKUP(QO80,role!A:E,2,FALSE)),"",VLOOKUP(QO80,role!A:E,2,FALSE)))</f>
        <v/>
      </c>
      <c r="QQ80" s="33" t="str">
        <f>IF(ISBLANK(QO80),"",IF(ISBLANK(VLOOKUP(QO80,role!A:E,3,FALSE)),"",VLOOKUP(QO80,role!A:E,3,FALSE)))</f>
        <v/>
      </c>
      <c r="QR80" s="33" t="str">
        <f>IF(ISBLANK(QO80),"",IF(ISBLANK(VLOOKUP(QO80,role!A:E,4,FALSE)),"",VLOOKUP(QO80,role!A:E,4,FALSE)))</f>
        <v/>
      </c>
      <c r="QS80" s="33" t="str">
        <f>IF(ISBLANK(QO80),"",IF(ISBLANK(VLOOKUP(QO80,role!A:E,5,FALSE)),"",VLOOKUP(QO80,role!A:E,5,FALSE)))</f>
        <v/>
      </c>
      <c r="QT80" s="38"/>
      <c r="QU80" s="36" t="str">
        <f t="shared" si="283"/>
        <v/>
      </c>
      <c r="QW80" s="33" t="str">
        <f>IF(ISBLANK(QV80),"",IF(ISBLANK(VLOOKUP(QV80,role!A:E,2,FALSE)),"",VLOOKUP(QV80,role!A:E,2,FALSE)))</f>
        <v/>
      </c>
      <c r="QX80" s="33" t="str">
        <f>IF(ISBLANK(QV80),"",IF(ISBLANK(VLOOKUP(QV80,role!A:E,3,FALSE)),"",VLOOKUP(QV80,role!A:E,3,FALSE)))</f>
        <v/>
      </c>
      <c r="QY80" s="33" t="str">
        <f>IF(ISBLANK(QV80),"",IF(ISBLANK(VLOOKUP(QV80,role!A:E,4,FALSE)),"",VLOOKUP(QV80,role!A:E,4,FALSE)))</f>
        <v/>
      </c>
      <c r="QZ80" s="33" t="str">
        <f>IF(ISBLANK(QV80),"",IF(ISBLANK(VLOOKUP(QV80,role!A:E,5,FALSE)),"",VLOOKUP(QV80,role!A:E,5,FALSE)))</f>
        <v/>
      </c>
      <c r="RA80" s="38"/>
      <c r="RB80" s="36" t="str">
        <f t="shared" si="284"/>
        <v/>
      </c>
      <c r="RD80" s="33" t="str">
        <f>IF(ISBLANK(RC80),"",IF(ISBLANK(VLOOKUP(RC80,role!A:E,2,FALSE)),"",VLOOKUP(RC80,role!A:E,2,FALSE)))</f>
        <v/>
      </c>
      <c r="RE80" s="33" t="str">
        <f>IF(ISBLANK(RC80),"",IF(ISBLANK(VLOOKUP(RC80,role!A:E,3,FALSE)),"",VLOOKUP(RC80,role!A:E,3,FALSE)))</f>
        <v/>
      </c>
      <c r="RF80" s="33" t="str">
        <f>IF(ISBLANK(RC80),"",IF(ISBLANK(VLOOKUP(RC80,role!A:E,4,FALSE)),"",VLOOKUP(RC80,role!A:E,4,FALSE)))</f>
        <v/>
      </c>
      <c r="RG80" s="33" t="str">
        <f>IF(ISBLANK(RC80),"",IF(ISBLANK(VLOOKUP(RC80,role!A:E,5,FALSE)),"",VLOOKUP(RC80,role!A:E,5,FALSE)))</f>
        <v/>
      </c>
      <c r="RH80" s="38"/>
      <c r="RI80" s="36" t="str">
        <f t="shared" si="285"/>
        <v/>
      </c>
      <c r="RK80" s="33" t="str">
        <f>IF(ISBLANK(RJ80),"",IF(ISBLANK(VLOOKUP(RJ80,role!A:E,2,FALSE)),"",VLOOKUP(RJ80,role!A:E,2,FALSE)))</f>
        <v/>
      </c>
      <c r="RL80" s="33" t="str">
        <f>IF(ISBLANK(RJ80),"",IF(ISBLANK(VLOOKUP(RJ80,role!A:E,3,FALSE)),"",VLOOKUP(RJ80,role!A:E,3,FALSE)))</f>
        <v/>
      </c>
      <c r="RM80" s="33" t="str">
        <f>IF(ISBLANK(RJ80),"",IF(ISBLANK(VLOOKUP(RJ80,role!A:E,4,FALSE)),"",VLOOKUP(RJ80,role!A:E,4,FALSE)))</f>
        <v/>
      </c>
      <c r="RN80" s="33" t="str">
        <f>IF(ISBLANK(RJ80),"",IF(ISBLANK(VLOOKUP(RJ80,role!A:E,5,FALSE)),"",VLOOKUP(RJ80,role!A:E,5,FALSE)))</f>
        <v/>
      </c>
      <c r="RO80" s="38"/>
      <c r="RP80" s="36" t="str">
        <f t="shared" si="286"/>
        <v/>
      </c>
      <c r="RR80" s="33" t="str">
        <f t="shared" si="287"/>
        <v/>
      </c>
      <c r="RS80" s="33" t="str">
        <f t="shared" si="288"/>
        <v/>
      </c>
      <c r="RT80" s="33" t="str">
        <f t="shared" si="289"/>
        <v/>
      </c>
      <c r="RU80" s="33" t="str">
        <f t="shared" si="290"/>
        <v/>
      </c>
      <c r="RV80" s="34"/>
      <c r="RW80" s="35"/>
      <c r="RY80" s="33" t="str">
        <f t="shared" si="291"/>
        <v/>
      </c>
      <c r="RZ80" s="41"/>
      <c r="SA80" s="33" t="str">
        <f t="shared" si="292"/>
        <v/>
      </c>
      <c r="SC80" s="33" t="str">
        <f t="shared" si="293"/>
        <v/>
      </c>
      <c r="SE80" s="33" t="str">
        <f t="shared" si="294"/>
        <v/>
      </c>
      <c r="SG80" s="33" t="str">
        <f t="shared" si="295"/>
        <v/>
      </c>
      <c r="SI80" s="33" t="str">
        <f t="shared" si="296"/>
        <v/>
      </c>
      <c r="SK80" s="33" t="str">
        <f t="shared" si="297"/>
        <v/>
      </c>
      <c r="SM80" s="33" t="str">
        <f t="shared" si="298"/>
        <v/>
      </c>
      <c r="SO80" s="33" t="str">
        <f t="shared" si="299"/>
        <v/>
      </c>
      <c r="SQ80" s="33" t="str">
        <f t="shared" si="300"/>
        <v/>
      </c>
      <c r="SS80" s="33" t="str">
        <f t="shared" si="301"/>
        <v/>
      </c>
      <c r="ST80" s="34"/>
      <c r="SV80" s="33" t="str">
        <f t="shared" si="302"/>
        <v/>
      </c>
      <c r="SX80" s="33" t="str">
        <f t="shared" si="303"/>
        <v/>
      </c>
      <c r="SZ80" s="33" t="str">
        <f t="shared" si="304"/>
        <v/>
      </c>
      <c r="TB80" s="33" t="str">
        <f t="shared" si="305"/>
        <v/>
      </c>
      <c r="TD80" s="33" t="str">
        <f t="shared" si="306"/>
        <v/>
      </c>
      <c r="TE80" s="34"/>
      <c r="TG80" s="33" t="str">
        <f t="shared" si="307"/>
        <v/>
      </c>
      <c r="TI80" s="33" t="str">
        <f t="shared" si="308"/>
        <v/>
      </c>
      <c r="TK80" s="33" t="str">
        <f t="shared" si="309"/>
        <v/>
      </c>
      <c r="TM80" s="33" t="str">
        <f t="shared" si="310"/>
        <v/>
      </c>
      <c r="TO80" s="33" t="str">
        <f t="shared" si="311"/>
        <v/>
      </c>
      <c r="TP80" s="34"/>
      <c r="TR80" s="33" t="str">
        <f t="shared" si="312"/>
        <v/>
      </c>
      <c r="TT80" s="33" t="str">
        <f t="shared" si="313"/>
        <v/>
      </c>
      <c r="TV80" s="33" t="str">
        <f t="shared" si="314"/>
        <v/>
      </c>
      <c r="TX80" s="33" t="str">
        <f t="shared" si="315"/>
        <v/>
      </c>
      <c r="TZ80" s="33" t="str">
        <f t="shared" si="316"/>
        <v/>
      </c>
      <c r="UA80" s="34"/>
      <c r="UC80" s="33" t="str">
        <f t="shared" si="317"/>
        <v/>
      </c>
      <c r="UE80" s="33" t="str">
        <f t="shared" si="318"/>
        <v/>
      </c>
      <c r="UG80" s="33" t="str">
        <f t="shared" si="319"/>
        <v/>
      </c>
      <c r="UI80" s="33" t="str">
        <f t="shared" si="320"/>
        <v/>
      </c>
      <c r="UK80" s="33" t="str">
        <f t="shared" si="321"/>
        <v/>
      </c>
      <c r="UL80" s="34"/>
      <c r="UN80" s="33" t="str">
        <f t="shared" si="322"/>
        <v/>
      </c>
      <c r="UO80" s="33" t="str">
        <f t="shared" si="323"/>
        <v/>
      </c>
      <c r="UQ80" s="33" t="str">
        <f t="shared" si="324"/>
        <v/>
      </c>
      <c r="UR80" s="33" t="str">
        <f t="shared" si="325"/>
        <v/>
      </c>
      <c r="UT80" s="33" t="str">
        <f t="shared" si="326"/>
        <v/>
      </c>
      <c r="UU80" s="33" t="str">
        <f t="shared" si="327"/>
        <v/>
      </c>
      <c r="UW80" s="33" t="str">
        <f t="shared" si="328"/>
        <v/>
      </c>
      <c r="UX80" s="33" t="str">
        <f t="shared" si="329"/>
        <v/>
      </c>
      <c r="UZ80" s="33" t="str">
        <f t="shared" si="330"/>
        <v/>
      </c>
      <c r="VA80" s="33" t="str">
        <f t="shared" si="331"/>
        <v/>
      </c>
      <c r="VB80" s="37"/>
      <c r="VC80" s="35"/>
      <c r="VD80" s="36" t="str">
        <f t="shared" si="332"/>
        <v/>
      </c>
      <c r="VE80" s="36" t="str">
        <f t="shared" si="333"/>
        <v/>
      </c>
      <c r="VG80" s="36" t="str">
        <f t="shared" si="334"/>
        <v/>
      </c>
      <c r="VH80" s="36" t="str">
        <f t="shared" si="335"/>
        <v/>
      </c>
      <c r="VJ80" s="36" t="str">
        <f t="shared" si="336"/>
        <v/>
      </c>
      <c r="VK80" s="36" t="str">
        <f t="shared" si="337"/>
        <v/>
      </c>
      <c r="VM80" s="36" t="str">
        <f t="shared" si="338"/>
        <v/>
      </c>
      <c r="VN80" s="36" t="str">
        <f t="shared" si="339"/>
        <v/>
      </c>
      <c r="VP80" s="36" t="str">
        <f t="shared" si="340"/>
        <v/>
      </c>
      <c r="VQ80" s="36" t="str">
        <f t="shared" si="341"/>
        <v/>
      </c>
      <c r="VR80" s="34"/>
      <c r="VT80" s="36" t="str">
        <f t="shared" si="342"/>
        <v/>
      </c>
      <c r="VU80" s="36" t="str">
        <f t="shared" si="343"/>
        <v/>
      </c>
      <c r="VW80" s="36" t="str">
        <f t="shared" si="344"/>
        <v/>
      </c>
      <c r="VX80" s="36" t="str">
        <f t="shared" si="345"/>
        <v/>
      </c>
      <c r="VZ80" s="36" t="str">
        <f t="shared" si="346"/>
        <v/>
      </c>
      <c r="WA80" s="36" t="str">
        <f t="shared" si="347"/>
        <v/>
      </c>
      <c r="WC80" s="36" t="str">
        <f t="shared" si="348"/>
        <v/>
      </c>
      <c r="WD80" s="36" t="str">
        <f t="shared" si="349"/>
        <v/>
      </c>
      <c r="WF80" s="36" t="str">
        <f t="shared" si="350"/>
        <v/>
      </c>
      <c r="WG80" s="36" t="str">
        <f t="shared" si="351"/>
        <v/>
      </c>
      <c r="WH80" s="34"/>
      <c r="WK80" s="33" t="str">
        <f t="shared" si="352"/>
        <v/>
      </c>
      <c r="WL80" s="35"/>
      <c r="WM80" s="38"/>
      <c r="WN80" s="36" t="str">
        <f t="shared" si="353"/>
        <v/>
      </c>
      <c r="WO80" s="33" t="str">
        <f t="shared" si="354"/>
        <v/>
      </c>
      <c r="WR80" s="36" t="str">
        <f t="shared" si="355"/>
        <v/>
      </c>
      <c r="WS80" s="33" t="str">
        <f t="shared" si="356"/>
        <v/>
      </c>
      <c r="WV80" s="36" t="str">
        <f t="shared" si="357"/>
        <v/>
      </c>
      <c r="WW80" s="33" t="str">
        <f t="shared" si="358"/>
        <v/>
      </c>
      <c r="WZ80" s="36" t="str">
        <f t="shared" si="359"/>
        <v/>
      </c>
      <c r="XA80" s="33" t="str">
        <f t="shared" si="360"/>
        <v/>
      </c>
      <c r="XB80" s="33"/>
      <c r="XD80" s="36" t="str">
        <f t="shared" si="361"/>
        <v/>
      </c>
      <c r="XE80" s="33" t="str">
        <f t="shared" si="362"/>
        <v/>
      </c>
      <c r="XF80" s="39"/>
      <c r="XG80" s="33" t="str">
        <f t="shared" si="363"/>
        <v/>
      </c>
      <c r="XH80" s="33" t="str">
        <f t="shared" si="364"/>
        <v/>
      </c>
      <c r="XI80" s="33" t="str">
        <f t="shared" si="365"/>
        <v/>
      </c>
      <c r="XJ80" s="33" t="str">
        <f t="shared" si="366"/>
        <v/>
      </c>
      <c r="XK80" s="33" t="str">
        <f t="shared" si="367"/>
        <v/>
      </c>
      <c r="XL80" s="33" t="str">
        <f t="shared" si="368"/>
        <v/>
      </c>
      <c r="XM80" s="33" t="str">
        <f t="shared" si="369"/>
        <v/>
      </c>
      <c r="XN80" s="33" t="str">
        <f t="shared" si="370"/>
        <v/>
      </c>
      <c r="XO80" s="33" t="str">
        <f t="shared" si="371"/>
        <v/>
      </c>
    </row>
    <row r="81" spans="3:639" s="32" customFormat="1" x14ac:dyDescent="0.25">
      <c r="C81" s="33" t="str">
        <f t="shared" si="196"/>
        <v/>
      </c>
      <c r="E81" s="32" t="str">
        <f t="shared" si="197"/>
        <v/>
      </c>
      <c r="F81" s="33" t="str">
        <f t="shared" si="198"/>
        <v/>
      </c>
      <c r="G81" s="33" t="str">
        <f t="shared" si="199"/>
        <v/>
      </c>
      <c r="J81" s="33" t="str">
        <f t="shared" si="200"/>
        <v/>
      </c>
      <c r="K81" s="33" t="str">
        <f t="shared" si="201"/>
        <v/>
      </c>
      <c r="L81" s="33" t="str">
        <f t="shared" si="202"/>
        <v/>
      </c>
      <c r="N81" s="33" t="str">
        <f t="shared" si="203"/>
        <v/>
      </c>
      <c r="O81" s="33" t="str">
        <f t="shared" si="204"/>
        <v/>
      </c>
      <c r="Q81" s="33" t="str">
        <f t="shared" si="205"/>
        <v/>
      </c>
      <c r="R81" s="33" t="str">
        <f t="shared" si="206"/>
        <v/>
      </c>
      <c r="S81" s="33"/>
      <c r="T81" s="33"/>
      <c r="U81" s="33" t="str">
        <f t="shared" si="207"/>
        <v/>
      </c>
      <c r="V81" s="33" t="str">
        <f t="shared" si="208"/>
        <v/>
      </c>
      <c r="W81" s="33"/>
      <c r="Y81" s="33" t="str">
        <f>IF(ISBLANK(X81),"",VLOOKUP(X81,resource_type!A:C,3,FALSE))</f>
        <v/>
      </c>
      <c r="Z81" s="33" t="str">
        <f>IF(ISBLANK(X81),"",VLOOKUP(X81,resource_type!A:C,2,FALSE))</f>
        <v/>
      </c>
      <c r="AA81" s="33" t="str">
        <f t="shared" si="209"/>
        <v/>
      </c>
      <c r="AB81" s="33" t="str">
        <f t="shared" si="210"/>
        <v/>
      </c>
      <c r="AD81" s="33" t="str">
        <f>IF(ISBLANK(AC81),"",VLOOKUP(AC81,resource_type!A:C,3,FALSE))</f>
        <v/>
      </c>
      <c r="AF81" s="33" t="str">
        <f>IF(ISBLANK(AE81),"",VLOOKUP(AE81,resource_type!A:C,3,FALSE))</f>
        <v/>
      </c>
      <c r="AG81" s="34"/>
      <c r="AI81" s="33" t="str">
        <f t="shared" si="211"/>
        <v/>
      </c>
      <c r="AK81" s="33" t="str">
        <f t="shared" si="212"/>
        <v/>
      </c>
      <c r="AM81" s="33" t="str">
        <f t="shared" si="213"/>
        <v/>
      </c>
      <c r="AO81" s="33" t="str">
        <f t="shared" si="214"/>
        <v/>
      </c>
      <c r="AP81" s="54"/>
      <c r="AQ81" s="35"/>
      <c r="AR81" s="36" t="str">
        <f t="shared" si="215"/>
        <v/>
      </c>
      <c r="AS81" s="36" t="str">
        <f t="shared" si="216"/>
        <v/>
      </c>
      <c r="AT81" s="35"/>
      <c r="AV81" s="33" t="str">
        <f t="shared" si="217"/>
        <v/>
      </c>
      <c r="AW81" s="33" t="str">
        <f t="shared" si="218"/>
        <v/>
      </c>
      <c r="AX81" s="33" t="str">
        <f t="shared" si="219"/>
        <v/>
      </c>
      <c r="AZ81" s="33" t="str">
        <f>IF(ISBLANK(AY81),"",IF(ISBLANK(VLOOKUP(AY81,role!A:E,2,FALSE)),"",VLOOKUP(AY81,role!A:E,2,FALSE)))</f>
        <v/>
      </c>
      <c r="BA81" s="33" t="str">
        <f>IF(ISBLANK(AY81),"",IF(ISBLANK(VLOOKUP(AY81,role!A:E,3,FALSE)),"",VLOOKUP(AY81,role!A:E,3,FALSE)))</f>
        <v/>
      </c>
      <c r="BB81" s="33" t="str">
        <f>IF(ISBLANK(AY81),"",IF(ISBLANK(VLOOKUP(AY81,role!A:E,4,FALSE)),"",VLOOKUP(AY81,role!A:E,4,FALSE)))</f>
        <v/>
      </c>
      <c r="BC81" s="33" t="str">
        <f>IF(ISBLANK(AY81),"",IF(ISBLANK(VLOOKUP(AY81,role!A:E,5,FALSE)),"",VLOOKUP(AY81,role!A:E,5,FALSE)))</f>
        <v/>
      </c>
      <c r="BE81" s="33" t="str">
        <f>IF(ISBLANK(BD81),"",IF(ISBLANK(VLOOKUP(BD81,role!A:E,2,FALSE)),"",VLOOKUP(BD81,role!A:E,2,FALSE)))</f>
        <v/>
      </c>
      <c r="BF81" s="33" t="str">
        <f>IF(ISBLANK(BD81),"",IF(ISBLANK(VLOOKUP(BD81,role!A:E,3,FALSE)),"",VLOOKUP(BD81,role!A:E,3,FALSE)))</f>
        <v/>
      </c>
      <c r="BG81" s="33" t="str">
        <f>IF(ISBLANK(BD81),"",IF(ISBLANK(VLOOKUP(BD81,role!A:E,4,FALSE)),"",VLOOKUP(BD81,role!A:E,4,FALSE)))</f>
        <v/>
      </c>
      <c r="BH81" s="33" t="str">
        <f>IF(ISBLANK(BD81),"",IF(ISBLANK(VLOOKUP(BD81,role!A:E,5,FALSE)),"",VLOOKUP(BD81,role!A:E,5,FALSE)))</f>
        <v/>
      </c>
      <c r="BN81" s="34"/>
      <c r="BQ81" s="41"/>
      <c r="BS81" s="33" t="str">
        <f t="shared" si="220"/>
        <v/>
      </c>
      <c r="BT81" s="33" t="str">
        <f t="shared" si="221"/>
        <v/>
      </c>
      <c r="BU81" s="33" t="str">
        <f t="shared" si="222"/>
        <v/>
      </c>
      <c r="BW81" s="33" t="str">
        <f>IF(ISBLANK(BV81),"",IF(ISBLANK(VLOOKUP(BV81,role!A:E,2,FALSE)),"",VLOOKUP(BV81,role!A:E,2,FALSE)))</f>
        <v/>
      </c>
      <c r="BX81" s="33" t="str">
        <f>IF(ISBLANK(BV81),"",IF(ISBLANK(VLOOKUP(BV81,role!A:E,3,FALSE)),"",VLOOKUP(BV81,role!A:E,3,FALSE)))</f>
        <v/>
      </c>
      <c r="BY81" s="33" t="str">
        <f>IF(ISBLANK(BV81),"",IF(ISBLANK(VLOOKUP(BV81,role!A:E,4,FALSE)),"",VLOOKUP(BV81,role!A:E,4,FALSE)))</f>
        <v/>
      </c>
      <c r="BZ81" s="33" t="str">
        <f>IF(ISBLANK(BV81),"",IF(ISBLANK(VLOOKUP(BV81,role!A:E,5,FALSE)),"",VLOOKUP(BV81,role!A:E,5,FALSE)))</f>
        <v/>
      </c>
      <c r="CB81" s="33" t="str">
        <f>IF(ISBLANK(CA81),"",IF(ISBLANK(VLOOKUP(CA81,role!A:E,2,FALSE)),"",VLOOKUP(CA81,role!A:E,2,FALSE)))</f>
        <v/>
      </c>
      <c r="CC81" s="33" t="str">
        <f>IF(ISBLANK(CA81),"",IF(ISBLANK(VLOOKUP(CA81,role!A:E,3,FALSE)),"",VLOOKUP(CA81,role!A:E,3,FALSE)))</f>
        <v/>
      </c>
      <c r="CD81" s="33" t="str">
        <f>IF(ISBLANK(CA81),"",IF(ISBLANK(VLOOKUP(CA81,role!A:E,4,FALSE)),"",VLOOKUP(CA81,role!A:E,4,FALSE)))</f>
        <v/>
      </c>
      <c r="CE81" s="33" t="str">
        <f>IF(ISBLANK(CA81),"",IF(ISBLANK(VLOOKUP(CA81,role!A:E,5,FALSE)),"",VLOOKUP(CA81,role!A:E,5,FALSE)))</f>
        <v/>
      </c>
      <c r="CK81" s="34"/>
      <c r="CN81" s="41"/>
      <c r="CP81" s="33" t="str">
        <f t="shared" si="223"/>
        <v/>
      </c>
      <c r="CQ81" s="33" t="str">
        <f t="shared" si="224"/>
        <v/>
      </c>
      <c r="CR81" s="33" t="str">
        <f t="shared" si="225"/>
        <v/>
      </c>
      <c r="CT81" s="33" t="str">
        <f>IF(ISBLANK(CS81),"",IF(ISBLANK(VLOOKUP(CS81,role!A:E,2,FALSE)),"",VLOOKUP(CS81,role!A:E,2,FALSE)))</f>
        <v/>
      </c>
      <c r="CU81" s="33" t="str">
        <f>IF(ISBLANK(CS81),"",IF(ISBLANK(VLOOKUP(CS81,role!A:E,3,FALSE)),"",VLOOKUP(CS81,role!A:E,3,FALSE)))</f>
        <v/>
      </c>
      <c r="CV81" s="33" t="str">
        <f>IF(ISBLANK(CS81),"",IF(ISBLANK(VLOOKUP(CS81,role!A:E,4,FALSE)),"",VLOOKUP(CS81,role!A:E,4,FALSE)))</f>
        <v/>
      </c>
      <c r="CW81" s="33" t="str">
        <f>IF(ISBLANK(CS81),"",IF(ISBLANK(VLOOKUP(CS81,role!A:E,5,FALSE)),"",VLOOKUP(CS81,role!A:E,5,FALSE)))</f>
        <v/>
      </c>
      <c r="DC81" s="34"/>
      <c r="DF81" s="41"/>
      <c r="DH81" s="33" t="str">
        <f t="shared" si="226"/>
        <v/>
      </c>
      <c r="DI81" s="33" t="str">
        <f t="shared" si="227"/>
        <v/>
      </c>
      <c r="DJ81" s="33" t="str">
        <f t="shared" si="228"/>
        <v/>
      </c>
      <c r="DL81" s="33" t="str">
        <f>IF(ISBLANK(DK81),"",IF(ISBLANK(VLOOKUP(DK81,role!A:E,2,FALSE)),"",VLOOKUP(DK81,role!A:E,2,FALSE)))</f>
        <v/>
      </c>
      <c r="DM81" s="33" t="str">
        <f>IF(ISBLANK(DK81),"",IF(ISBLANK(VLOOKUP(DK81,role!A:E,3,FALSE)),"",VLOOKUP(DK81,role!A:E,3,FALSE)))</f>
        <v/>
      </c>
      <c r="DN81" s="33" t="str">
        <f>IF(ISBLANK(DK81),"",IF(ISBLANK(VLOOKUP(DK81,role!A:E,4,FALSE)),"",VLOOKUP(DK81,role!A:E,4,FALSE)))</f>
        <v/>
      </c>
      <c r="DO81" s="33" t="str">
        <f>IF(ISBLANK(DK81),"",IF(ISBLANK(VLOOKUP(DK81,role!A:E,5,FALSE)),"",VLOOKUP(DK81,role!A:E,5,FALSE)))</f>
        <v/>
      </c>
      <c r="DU81" s="34"/>
      <c r="DX81" s="41"/>
      <c r="DZ81" s="33" t="str">
        <f t="shared" si="229"/>
        <v/>
      </c>
      <c r="EA81" s="33" t="str">
        <f t="shared" si="230"/>
        <v/>
      </c>
      <c r="EB81" s="33" t="str">
        <f t="shared" si="231"/>
        <v/>
      </c>
      <c r="ED81" s="33" t="str">
        <f>IF(ISBLANK(EC81),"",VLOOKUP(EC81,role!A:E,2,FALSE))</f>
        <v/>
      </c>
      <c r="EE81" s="33" t="str">
        <f>IF(ISBLANK(EC81),"",IF(ISBLANK(VLOOKUP(EC81,role!A:E,3,FALSE)),"",VLOOKUP(EC81,role!A:E,3,FALSE)))</f>
        <v/>
      </c>
      <c r="EF81" s="33" t="str">
        <f>IF(ISBLANK(EC81),"",IF(ISBLANK(VLOOKUP(EC81,role!A:E,4,FALSE)),"",VLOOKUP(EC81,role!A:E,4,FALSE)))</f>
        <v/>
      </c>
      <c r="EG81" s="33" t="str">
        <f>IF(ISBLANK(EC81),"",IF(ISBLANK(VLOOKUP(EC81,role!A:E,5,FALSE)),"",VLOOKUP(EC81,role!A:E,5,FALSE)))</f>
        <v/>
      </c>
      <c r="EM81" s="34"/>
      <c r="EP81" s="34"/>
      <c r="ES81" s="33" t="str">
        <f t="shared" si="232"/>
        <v/>
      </c>
      <c r="ET81" s="33" t="str">
        <f t="shared" si="233"/>
        <v/>
      </c>
      <c r="EU81" s="33" t="str">
        <f t="shared" si="234"/>
        <v/>
      </c>
      <c r="EW81" s="33" t="str">
        <f>IF(ISBLANK(EV81),"",IF(ISBLANK(VLOOKUP(EV81,role!A:E,2,FALSE)),"",VLOOKUP(EV81,role!A:E,2,FALSE)))</f>
        <v/>
      </c>
      <c r="EX81" s="33" t="str">
        <f>IF(ISBLANK(EV81),"",IF(ISBLANK(VLOOKUP(EV81,role!A:E,3,FALSE)),"",VLOOKUP(EV81,role!A:E,3,FALSE)))</f>
        <v/>
      </c>
      <c r="EY81" s="33" t="str">
        <f>IF(ISBLANK(EV81),"",IF(ISBLANK(VLOOKUP(EV81,role!A:E,4,FALSE)),"",VLOOKUP(EV81,role!A:E,4,FALSE)))</f>
        <v/>
      </c>
      <c r="EZ81" s="33" t="str">
        <f>IF(ISBLANK(EV81),"",IF(ISBLANK(VLOOKUP(EV81,role!A:E,5,FALSE)),"",VLOOKUP(EV81,role!A:E,5,FALSE)))</f>
        <v/>
      </c>
      <c r="FF81" s="34"/>
      <c r="FI81" s="41"/>
      <c r="FK81" s="33" t="str">
        <f t="shared" si="235"/>
        <v/>
      </c>
      <c r="FL81" s="33" t="str">
        <f t="shared" si="236"/>
        <v/>
      </c>
      <c r="FM81" s="33" t="str">
        <f t="shared" si="237"/>
        <v/>
      </c>
      <c r="FO81" s="33" t="str">
        <f>IF(ISBLANK(FN81),"",IF(ISBLANK(VLOOKUP(FN81,role!A:E,2,FALSE)),"",VLOOKUP(FN81,role!A:E,2,FALSE)))</f>
        <v/>
      </c>
      <c r="FP81" s="33" t="str">
        <f>IF(ISBLANK(FN81),"",IF(ISBLANK(VLOOKUP(FN81,role!A:E,3,FALSE)),"",VLOOKUP(FN81,role!A:E,3,FALSE)))</f>
        <v/>
      </c>
      <c r="FQ81" s="33" t="str">
        <f>IF(ISBLANK(FN81),"",IF(ISBLANK(VLOOKUP(FN81,role!A:E,4,FALSE)),"",VLOOKUP(FN81,role!A:E,4,FALSE)))</f>
        <v/>
      </c>
      <c r="FR81" s="33" t="str">
        <f>IF(ISBLANK(FN81),"",IF(ISBLANK(VLOOKUP(FN81,role!A:E,5,FALSE)),"",VLOOKUP(FN81,role!A:E,5,FALSE)))</f>
        <v/>
      </c>
      <c r="FX81" s="34"/>
      <c r="GA81" s="41"/>
      <c r="GC81" s="33" t="str">
        <f t="shared" si="238"/>
        <v/>
      </c>
      <c r="GD81" s="33" t="str">
        <f t="shared" si="239"/>
        <v/>
      </c>
      <c r="GE81" s="33" t="str">
        <f t="shared" si="240"/>
        <v/>
      </c>
      <c r="GG81" s="33" t="str">
        <f>IF(ISBLANK(GF81),"",IF(ISBLANK(VLOOKUP(GF81,role!A:E,2,FALSE)),"",VLOOKUP(GF81,role!A:E,2,FALSE)))</f>
        <v/>
      </c>
      <c r="GH81" s="33" t="str">
        <f>IF(ISBLANK(GF81),"",IF(ISBLANK(VLOOKUP(GF81,role!A:E,3,FALSE)),"",VLOOKUP(GF81,role!A:E,3,FALSE)))</f>
        <v/>
      </c>
      <c r="GI81" s="33" t="str">
        <f>IF(ISBLANK(GF81),"",IF(ISBLANK(VLOOKUP(GF81,role!A:E,4,FALSE)),"",VLOOKUP(GF81,role!A:E,4,FALSE)))</f>
        <v/>
      </c>
      <c r="GJ81" s="33" t="str">
        <f>IF(ISBLANK(GF81),"",IF(ISBLANK(VLOOKUP(GF81,role!A:E,5,FALSE)),"",VLOOKUP(GF81,role!A:E,5,FALSE)))</f>
        <v/>
      </c>
      <c r="GP81" s="34"/>
      <c r="GS81" s="41"/>
      <c r="GU81" s="33" t="str">
        <f t="shared" si="241"/>
        <v/>
      </c>
      <c r="GV81" s="33" t="str">
        <f t="shared" si="242"/>
        <v/>
      </c>
      <c r="GW81" s="33" t="str">
        <f t="shared" si="243"/>
        <v/>
      </c>
      <c r="GY81" s="33" t="str">
        <f>IF(ISBLANK(GX81),"",IF(ISBLANK(VLOOKUP(GX81,role!A:E,2,FALSE)),"",VLOOKUP(GX81,role!A:E,2,FALSE)))</f>
        <v/>
      </c>
      <c r="GZ81" s="33" t="str">
        <f>IF(ISBLANK(GX81),"",IF(ISBLANK(VLOOKUP(GX81,role!A:E,3,FALSE)),"",VLOOKUP(GX81,role!A:E,3,FALSE)))</f>
        <v/>
      </c>
      <c r="HA81" s="33" t="str">
        <f>IF(ISBLANK(GX81),"",IF(ISBLANK(VLOOKUP(GX81,role!A:E,4,FALSE)),"",VLOOKUP(GX81,role!A:E,4,FALSE)))</f>
        <v/>
      </c>
      <c r="HB81" s="33" t="str">
        <f>IF(ISBLANK(GX81),"",IF(ISBLANK(VLOOKUP(GX81,role!A:E,5,FALSE)),"",VLOOKUP(GX81,role!A:E,5,FALSE)))</f>
        <v/>
      </c>
      <c r="HH81" s="34"/>
      <c r="HK81" s="41"/>
      <c r="HM81" s="33" t="str">
        <f t="shared" si="244"/>
        <v/>
      </c>
      <c r="HN81" s="33" t="str">
        <f t="shared" si="245"/>
        <v/>
      </c>
      <c r="HO81" s="33" t="str">
        <f t="shared" si="246"/>
        <v/>
      </c>
      <c r="HQ81" s="33" t="str">
        <f>IF(ISBLANK(HP81),"",IF(ISBLANK(VLOOKUP(HP81,role!A:E,2,FALSE)),"",VLOOKUP(HP81,role!A:E,2,FALSE)))</f>
        <v/>
      </c>
      <c r="HR81" s="33" t="str">
        <f>IF(ISBLANK(HP81),"",IF(ISBLANK(VLOOKUP(HP81,role!A:E,3,FALSE)),"",VLOOKUP(HP81,role!A:E,3,FALSE)))</f>
        <v/>
      </c>
      <c r="HS81" s="33" t="str">
        <f>IF(ISBLANK(HP81),"",IF(ISBLANK(VLOOKUP(HP81,role!A:E,4,FALSE)),"",VLOOKUP(HP81,role!A:E,4,FALSE)))</f>
        <v/>
      </c>
      <c r="HT81" s="33" t="str">
        <f>IF(ISBLANK(HP81),"",IF(ISBLANK(VLOOKUP(HP81,role!A:E,5,FALSE)),"",VLOOKUP(HP81,role!A:E,5,FALSE)))</f>
        <v/>
      </c>
      <c r="HZ81" s="34"/>
      <c r="IC81" s="34"/>
      <c r="IF81" s="33" t="str">
        <f t="shared" si="247"/>
        <v/>
      </c>
      <c r="IG81" s="33" t="str">
        <f t="shared" si="248"/>
        <v/>
      </c>
      <c r="IH81" s="33" t="str">
        <f t="shared" si="249"/>
        <v/>
      </c>
      <c r="IJ81" s="33" t="str">
        <f>IF(ISBLANK(II81),"",IF(ISBLANK(VLOOKUP(II81,role!A:E,2,FALSE)),"",VLOOKUP(II81,role!A:E,2,FALSE)))</f>
        <v/>
      </c>
      <c r="IK81" s="33" t="str">
        <f>IF(ISBLANK(II81),"",IF(ISBLANK(VLOOKUP(II81,role!A:E,3,FALSE)),"",VLOOKUP(II81,role!A:E,3,FALSE)))</f>
        <v/>
      </c>
      <c r="IL81" s="33" t="str">
        <f>IF(ISBLANK(II81),"",IF(ISBLANK(VLOOKUP(II81,role!A:E,4,FALSE)),"",VLOOKUP(II81,role!A:E,4,FALSE)))</f>
        <v/>
      </c>
      <c r="IM81" s="33" t="str">
        <f>IF(ISBLANK(II81),"",IF(ISBLANK(VLOOKUP(II81,role!A:E,5,FALSE)),"",VLOOKUP(II81,role!A:E,5,FALSE)))</f>
        <v/>
      </c>
      <c r="IS81" s="34"/>
      <c r="IV81" s="41"/>
      <c r="IX81" s="33" t="str">
        <f t="shared" si="250"/>
        <v/>
      </c>
      <c r="IY81" s="33" t="str">
        <f t="shared" si="251"/>
        <v/>
      </c>
      <c r="IZ81" s="33" t="str">
        <f t="shared" si="252"/>
        <v/>
      </c>
      <c r="JB81" s="33" t="str">
        <f>IF(ISBLANK(JA81),"",IF(ISBLANK(VLOOKUP(JA81,role!A:E,2,FALSE)),"",VLOOKUP(JA81,role!A:E,2,FALSE)))</f>
        <v/>
      </c>
      <c r="JC81" s="33" t="str">
        <f>IF(ISBLANK(JA81),"",IF(ISBLANK(VLOOKUP(JA81,role!A:E,3,FALSE)),"",VLOOKUP(JA81,role!A:E,3,FALSE)))</f>
        <v/>
      </c>
      <c r="JD81" s="33" t="str">
        <f>IF(ISBLANK(JA81),"",IF(ISBLANK(VLOOKUP(JA81,role!A:E,4,FALSE)),"",VLOOKUP(JA81,role!A:E,4,FALSE)))</f>
        <v/>
      </c>
      <c r="JE81" s="33" t="str">
        <f>IF(ISBLANK(JA81),"",IF(ISBLANK(VLOOKUP(JA81,role!A:E,5,FALSE)),"",VLOOKUP(JA81,role!A:E,5,FALSE)))</f>
        <v/>
      </c>
      <c r="JK81" s="34"/>
      <c r="JN81" s="41"/>
      <c r="JP81" s="33" t="str">
        <f t="shared" si="253"/>
        <v/>
      </c>
      <c r="JQ81" s="33" t="str">
        <f t="shared" si="254"/>
        <v/>
      </c>
      <c r="JR81" s="33" t="str">
        <f t="shared" si="255"/>
        <v/>
      </c>
      <c r="JT81" s="33" t="str">
        <f>IF(ISBLANK(JS81),"",IF(ISBLANK(VLOOKUP(JS81,role!A:E,2,FALSE)),"",VLOOKUP(JS81,role!A:E,2,FALSE)))</f>
        <v/>
      </c>
      <c r="JU81" s="33" t="str">
        <f>IF(ISBLANK(JS81),"",IF(ISBLANK(VLOOKUP(JS81,role!A:E,3,FALSE)),"",VLOOKUP(JS81,role!A:E,3,FALSE)))</f>
        <v/>
      </c>
      <c r="JV81" s="33" t="str">
        <f>IF(ISBLANK(JS81),"",IF(ISBLANK(VLOOKUP(JS81,role!A:E,4,FALSE)),"",VLOOKUP(JS81,role!A:E,4,FALSE)))</f>
        <v/>
      </c>
      <c r="JW81" s="33" t="str">
        <f>IF(ISBLANK(JS81),"",IF(ISBLANK(VLOOKUP(JS81,role!A:E,5,FALSE)),"",VLOOKUP(JS81,role!A:E,5,FALSE)))</f>
        <v/>
      </c>
      <c r="KC81" s="34"/>
      <c r="KF81" s="41"/>
      <c r="KH81" s="33" t="str">
        <f t="shared" si="256"/>
        <v/>
      </c>
      <c r="KI81" s="33" t="str">
        <f t="shared" si="257"/>
        <v/>
      </c>
      <c r="KJ81" s="33" t="str">
        <f t="shared" si="258"/>
        <v/>
      </c>
      <c r="KL81" s="33" t="str">
        <f>IF(ISBLANK(KK81),"",IF(ISBLANK(VLOOKUP(KK81,role!A:E,2,FALSE)),"",VLOOKUP(KK81,role!A:E,2,FALSE)))</f>
        <v/>
      </c>
      <c r="KM81" s="33" t="str">
        <f>IF(ISBLANK(KK81),"",IF(ISBLANK(VLOOKUP(KK81,role!A:E,3,FALSE)),"",VLOOKUP(KK81,role!A:E,3,FALSE)))</f>
        <v/>
      </c>
      <c r="KN81" s="33" t="str">
        <f>IF(ISBLANK(KK81),"",IF(ISBLANK(VLOOKUP(KK81,role!A:E,4,FALSE)),"",VLOOKUP(KK81,role!A:E,4,FALSE)))</f>
        <v/>
      </c>
      <c r="KO81" s="33" t="str">
        <f>IF(ISBLANK(KK81),"",IF(ISBLANK(VLOOKUP(KK81,role!A:E,5,FALSE)),"",VLOOKUP(KK81,role!A:E,5,FALSE)))</f>
        <v/>
      </c>
      <c r="KU81" s="34"/>
      <c r="KX81" s="41"/>
      <c r="KZ81" s="33" t="str">
        <f t="shared" si="259"/>
        <v/>
      </c>
      <c r="LA81" s="33" t="str">
        <f t="shared" si="260"/>
        <v/>
      </c>
      <c r="LB81" s="33" t="str">
        <f t="shared" si="261"/>
        <v/>
      </c>
      <c r="LD81" s="33" t="str">
        <f>IF(ISBLANK(LC81),"",IF(ISBLANK(VLOOKUP(LC81,role!A:E,2,FALSE)),"",VLOOKUP(LC81,role!A:E,2,FALSE)))</f>
        <v/>
      </c>
      <c r="LE81" s="33" t="str">
        <f>IF(ISBLANK(LC81),"",IF(ISBLANK(VLOOKUP(LC81,role!A:E,3,FALSE)),"",VLOOKUP(LC81,role!A:E,3,FALSE)))</f>
        <v/>
      </c>
      <c r="LF81" s="33" t="str">
        <f>IF(ISBLANK(LC81),"",IF(ISBLANK(VLOOKUP(LC81,role!A:E,4,FALSE)),"",VLOOKUP(LC81,role!A:E,4,FALSE)))</f>
        <v/>
      </c>
      <c r="LG81" s="33" t="str">
        <f>IF(ISBLANK(LC81),"",IF(ISBLANK(VLOOKUP(LC81,role!A:E,5,FALSE)),"",VLOOKUP(LC81,role!A:E,5,FALSE)))</f>
        <v/>
      </c>
      <c r="LM81" s="34"/>
      <c r="LP81" s="41"/>
      <c r="LR81" s="33" t="str">
        <f t="shared" si="262"/>
        <v/>
      </c>
      <c r="LS81" s="33" t="str">
        <f t="shared" si="263"/>
        <v/>
      </c>
      <c r="LT81" s="33" t="str">
        <f t="shared" si="264"/>
        <v/>
      </c>
      <c r="LV81" s="33" t="str">
        <f>IF(ISBLANK(LU81),"",IF(ISBLANK(VLOOKUP(LU81,role!A:E,2,FALSE)),"",VLOOKUP(LU81,role!A:E,2,FALSE)))</f>
        <v/>
      </c>
      <c r="LW81" s="33" t="str">
        <f>IF(ISBLANK(LU81),"",IF(ISBLANK(VLOOKUP(LU81,role!A:E,3,FALSE)),"",VLOOKUP(LU81,role!A:E,3,FALSE)))</f>
        <v/>
      </c>
      <c r="LX81" s="33" t="str">
        <f>IF(ISBLANK(LU81),"",IF(ISBLANK(VLOOKUP(LU81,role!A:E,4,FALSE)),"",VLOOKUP(LU81,role!A:E,4,FALSE)))</f>
        <v/>
      </c>
      <c r="LY81" s="33" t="str">
        <f>IF(ISBLANK(LU81),"",IF(ISBLANK(VLOOKUP(LU81,role!A:E,5,FALSE)),"",VLOOKUP(LU81,role!A:E,5,FALSE)))</f>
        <v/>
      </c>
      <c r="ME81" s="34"/>
      <c r="MH81" s="41"/>
      <c r="MJ81" s="33" t="str">
        <f t="shared" si="265"/>
        <v/>
      </c>
      <c r="MK81" s="33" t="str">
        <f t="shared" si="266"/>
        <v/>
      </c>
      <c r="ML81" s="33" t="str">
        <f t="shared" si="267"/>
        <v/>
      </c>
      <c r="MN81" s="33" t="str">
        <f>IF(ISBLANK(MM81),"",IF(ISBLANK(VLOOKUP(MM81,role!A:E,2,FALSE)),"",VLOOKUP(MM81,role!A:E,2,FALSE)))</f>
        <v/>
      </c>
      <c r="MO81" s="33" t="str">
        <f>IF(ISBLANK(MM81),"",IF(ISBLANK(VLOOKUP(MM81,role!A:E,3,FALSE)),"",VLOOKUP(MM81,role!A:E,3,FALSE)))</f>
        <v/>
      </c>
      <c r="MP81" s="33" t="str">
        <f>IF(ISBLANK(MM81),"",IF(ISBLANK(VLOOKUP(MM81,role!A:E,4,FALSE)),"",VLOOKUP(MM81,role!A:E,4,FALSE)))</f>
        <v/>
      </c>
      <c r="MQ81" s="33" t="str">
        <f>IF(ISBLANK(MM81),"",IF(ISBLANK(VLOOKUP(MM81,role!A:E,5,FALSE)),"",VLOOKUP(MM81,role!A:E,5,FALSE)))</f>
        <v/>
      </c>
      <c r="MW81" s="34"/>
      <c r="MZ81" s="41"/>
      <c r="NB81" s="33" t="str">
        <f t="shared" si="268"/>
        <v/>
      </c>
      <c r="NC81" s="33" t="str">
        <f t="shared" si="269"/>
        <v/>
      </c>
      <c r="ND81" s="33" t="str">
        <f t="shared" si="270"/>
        <v/>
      </c>
      <c r="NF81" s="33" t="str">
        <f>IF(ISBLANK(NE81),"",IF(ISBLANK(VLOOKUP(NE81,role!A:E,2,FALSE)),"",VLOOKUP(NE81,role!A:E,2,FALSE)))</f>
        <v/>
      </c>
      <c r="NG81" s="33" t="str">
        <f>IF(ISBLANK(NE81),"",IF(ISBLANK(VLOOKUP(NE81,role!A:E,3,FALSE)),"",VLOOKUP(NE81,role!A:E,3,FALSE)))</f>
        <v/>
      </c>
      <c r="NH81" s="33" t="str">
        <f>IF(ISBLANK(NE81),"",IF(ISBLANK(VLOOKUP(NE81,role!A:E,4,FALSE)),"",VLOOKUP(NE81,role!A:E,4,FALSE)))</f>
        <v/>
      </c>
      <c r="NI81" s="33" t="str">
        <f>IF(ISBLANK(NE81),"",IF(ISBLANK(VLOOKUP(NE81,role!A:E,5,FALSE)),"",VLOOKUP(NE81,role!A:E,5,FALSE)))</f>
        <v/>
      </c>
      <c r="NO81" s="34"/>
      <c r="NR81" s="41"/>
      <c r="NT81" s="33" t="str">
        <f t="shared" si="271"/>
        <v/>
      </c>
      <c r="NU81" s="33" t="str">
        <f t="shared" si="272"/>
        <v/>
      </c>
      <c r="NV81" s="33" t="str">
        <f t="shared" si="273"/>
        <v/>
      </c>
      <c r="NX81" s="33" t="str">
        <f>IF(ISBLANK(NW81),"",IF(ISBLANK(VLOOKUP(NW81,role!A:E,2,FALSE)),"",VLOOKUP(NW81,role!A:E,2,FALSE)))</f>
        <v/>
      </c>
      <c r="NY81" s="33" t="str">
        <f>IF(ISBLANK(NW81),"",IF(ISBLANK(VLOOKUP(NW81,role!A:E,3,FALSE)),"",VLOOKUP(NW81,role!A:E,3,FALSE)))</f>
        <v/>
      </c>
      <c r="NZ81" s="33" t="str">
        <f>IF(ISBLANK(NW81),"",IF(ISBLANK(VLOOKUP(NW81,role!A:E,4,FALSE)),"",VLOOKUP(NW81,role!A:E,4,FALSE)))</f>
        <v/>
      </c>
      <c r="OA81" s="33" t="str">
        <f>IF(ISBLANK(NW81),"",IF(ISBLANK(VLOOKUP(NW81,role!A:E,5,FALSE)),"",VLOOKUP(NW81,role!A:E,5,FALSE)))</f>
        <v/>
      </c>
      <c r="OG81" s="34"/>
      <c r="OJ81" s="41"/>
      <c r="OL81" s="33" t="str">
        <f t="shared" si="274"/>
        <v/>
      </c>
      <c r="OM81" s="33" t="str">
        <f t="shared" si="275"/>
        <v/>
      </c>
      <c r="ON81" s="33" t="str">
        <f t="shared" si="276"/>
        <v/>
      </c>
      <c r="OP81" s="33" t="str">
        <f>IF(ISBLANK(OO81),"",IF(ISBLANK(VLOOKUP(OO81,role!A:E,2,FALSE)),"",VLOOKUP(OO81,role!A:E,2,FALSE)))</f>
        <v/>
      </c>
      <c r="OQ81" s="33" t="str">
        <f>IF(ISBLANK(OO81),"",IF(ISBLANK(VLOOKUP(OO81,role!A:E,3,FALSE)),"",VLOOKUP(OO81,role!A:E,3,FALSE)))</f>
        <v/>
      </c>
      <c r="OR81" s="33" t="str">
        <f>IF(ISBLANK(OO81),"",IF(ISBLANK(VLOOKUP(OO81,role!A:E,4,FALSE)),"",VLOOKUP(OO81,role!A:E,4,FALSE)))</f>
        <v/>
      </c>
      <c r="OS81" s="33" t="str">
        <f>IF(ISBLANK(OO81),"",IF(ISBLANK(VLOOKUP(OO81,role!A:E,5,FALSE)),"",VLOOKUP(OO81,role!A:E,5,FALSE)))</f>
        <v/>
      </c>
      <c r="OY81" s="34"/>
      <c r="PB81" s="34"/>
      <c r="PC81" s="35"/>
      <c r="PD81" s="36" t="str">
        <f t="shared" si="277"/>
        <v/>
      </c>
      <c r="PF81" s="33" t="str">
        <f>IF(ISBLANK(PE81),"",IF(ISBLANK(VLOOKUP(PE81,role!A:E,2,FALSE)),"",VLOOKUP(PE81,role!A:E,2,FALSE)))</f>
        <v/>
      </c>
      <c r="PG81" s="33" t="str">
        <f>IF(ISBLANK(PE81),"",IF(ISBLANK(VLOOKUP(PE81,role!A:E,3,FALSE)),"",VLOOKUP(PE81,role!A:E,3,FALSE)))</f>
        <v/>
      </c>
      <c r="PH81" s="33" t="str">
        <f>IF(ISBLANK(PE81),"",IF(ISBLANK(VLOOKUP(PE81,role!A:E,4,FALSE)),"",VLOOKUP(PE81,role!A:E,4,FALSE)))</f>
        <v/>
      </c>
      <c r="PI81" s="33" t="str">
        <f>IF(ISBLANK(PE81),"",IF(ISBLANK(VLOOKUP(PE81,role!A:E,5,FALSE)),"",VLOOKUP(PE81,role!A:E,5,FALSE)))</f>
        <v/>
      </c>
      <c r="PJ81" s="38"/>
      <c r="PK81" s="36" t="str">
        <f t="shared" si="278"/>
        <v/>
      </c>
      <c r="PM81" s="33" t="str">
        <f>IF(ISBLANK(PL81),"",IF(ISBLANK(VLOOKUP(PL81,role!A:E,2,FALSE)),"",VLOOKUP(PL81,role!A:E,2,FALSE)))</f>
        <v/>
      </c>
      <c r="PN81" s="33" t="str">
        <f>IF(ISBLANK(PL81),"",IF(ISBLANK(VLOOKUP(PL81,role!A:E,3,FALSE)),"",VLOOKUP(PL81,role!A:E,3,FALSE)))</f>
        <v/>
      </c>
      <c r="PO81" s="33" t="str">
        <f>IF(ISBLANK(PL81),"",IF(ISBLANK(VLOOKUP(PL81,role!A:E,4,FALSE)),"",VLOOKUP(PL81,role!A:E,4,FALSE)))</f>
        <v/>
      </c>
      <c r="PP81" s="33" t="str">
        <f>IF(ISBLANK(PL81),"",IF(ISBLANK(VLOOKUP(PL81,role!A:E,5,FALSE)),"",VLOOKUP(PL81,role!A:E,5,FALSE)))</f>
        <v/>
      </c>
      <c r="PQ81" s="38"/>
      <c r="PR81" s="36" t="str">
        <f t="shared" si="279"/>
        <v/>
      </c>
      <c r="PT81" s="33" t="str">
        <f>IF(ISBLANK(PS81),"",IF(ISBLANK(VLOOKUP(PS81,role!A:E,2,FALSE)),"",VLOOKUP(PS81,role!A:E,2,FALSE)))</f>
        <v/>
      </c>
      <c r="PU81" s="33" t="str">
        <f>IF(ISBLANK(PS81),"",IF(ISBLANK(VLOOKUP(PS81,role!A:E,3,FALSE)),"",VLOOKUP(PS81,role!A:E,3,FALSE)))</f>
        <v/>
      </c>
      <c r="PV81" s="33" t="str">
        <f>IF(ISBLANK(PS81),"",IF(ISBLANK(VLOOKUP(PS81,role!A:E,4,FALSE)),"",VLOOKUP(PS81,role!A:E,4,FALSE)))</f>
        <v/>
      </c>
      <c r="PW81" s="33" t="str">
        <f>IF(ISBLANK(PS81),"",IF(ISBLANK(VLOOKUP(PS81,role!A:E,5,FALSE)),"",VLOOKUP(PS81,role!A:E,5,FALSE)))</f>
        <v/>
      </c>
      <c r="PX81" s="38"/>
      <c r="PY81" s="36" t="str">
        <f t="shared" si="280"/>
        <v/>
      </c>
      <c r="QA81" s="33" t="str">
        <f>IF(ISBLANK(PZ81),"",IF(ISBLANK(VLOOKUP(PZ81,role!A:E,2,FALSE)),"",VLOOKUP(PZ81,role!A:E,2,FALSE)))</f>
        <v/>
      </c>
      <c r="QB81" s="33" t="str">
        <f>IF(ISBLANK(PZ81),"",IF(ISBLANK(VLOOKUP(PZ81,role!A:E,3,FALSE)),"",VLOOKUP(PZ81,role!A:E,3,FALSE)))</f>
        <v/>
      </c>
      <c r="QC81" s="33" t="str">
        <f>IF(ISBLANK(PZ81),"",IF(ISBLANK(VLOOKUP(PZ81,role!A:E,4,FALSE)),"",VLOOKUP(PZ81,role!A:E,4,FALSE)))</f>
        <v/>
      </c>
      <c r="QD81" s="33" t="str">
        <f>IF(ISBLANK(PZ81),"",IF(ISBLANK(VLOOKUP(PZ81,role!A:E,5,FALSE)),"",VLOOKUP(PZ81,role!A:E,5,FALSE)))</f>
        <v/>
      </c>
      <c r="QE81" s="38"/>
      <c r="QF81" s="36" t="str">
        <f t="shared" si="281"/>
        <v/>
      </c>
      <c r="QH81" s="33" t="str">
        <f>IF(ISBLANK(QG81),"",IF(ISBLANK(VLOOKUP(QG81,role!A:E,2,FALSE)),"",VLOOKUP(QG81,role!A:E,2,FALSE)))</f>
        <v/>
      </c>
      <c r="QI81" s="33" t="str">
        <f>IF(ISBLANK(QG81),"",IF(ISBLANK(VLOOKUP(QG81,role!A:E,3,FALSE)),"",VLOOKUP(QG81,role!A:E,3,FALSE)))</f>
        <v/>
      </c>
      <c r="QJ81" s="33" t="str">
        <f>IF(ISBLANK(QG81),"",IF(ISBLANK(VLOOKUP(QG81,role!A:E,4,FALSE)),"",VLOOKUP(QG81,role!A:E,4,FALSE)))</f>
        <v/>
      </c>
      <c r="QK81" s="33" t="str">
        <f>IF(ISBLANK(QG81),"",IF(ISBLANK(VLOOKUP(QG81,role!A:E,5,FALSE)),"",VLOOKUP(QG81,role!A:E,5,FALSE)))</f>
        <v/>
      </c>
      <c r="QL81" s="34"/>
      <c r="QM81" s="38"/>
      <c r="QN81" s="36" t="str">
        <f t="shared" si="282"/>
        <v/>
      </c>
      <c r="QP81" s="33" t="str">
        <f>IF(ISBLANK(QO81),"",IF(ISBLANK(VLOOKUP(QO81,role!A:E,2,FALSE)),"",VLOOKUP(QO81,role!A:E,2,FALSE)))</f>
        <v/>
      </c>
      <c r="QQ81" s="33" t="str">
        <f>IF(ISBLANK(QO81),"",IF(ISBLANK(VLOOKUP(QO81,role!A:E,3,FALSE)),"",VLOOKUP(QO81,role!A:E,3,FALSE)))</f>
        <v/>
      </c>
      <c r="QR81" s="33" t="str">
        <f>IF(ISBLANK(QO81),"",IF(ISBLANK(VLOOKUP(QO81,role!A:E,4,FALSE)),"",VLOOKUP(QO81,role!A:E,4,FALSE)))</f>
        <v/>
      </c>
      <c r="QS81" s="33" t="str">
        <f>IF(ISBLANK(QO81),"",IF(ISBLANK(VLOOKUP(QO81,role!A:E,5,FALSE)),"",VLOOKUP(QO81,role!A:E,5,FALSE)))</f>
        <v/>
      </c>
      <c r="QT81" s="38"/>
      <c r="QU81" s="36" t="str">
        <f t="shared" si="283"/>
        <v/>
      </c>
      <c r="QW81" s="33" t="str">
        <f>IF(ISBLANK(QV81),"",IF(ISBLANK(VLOOKUP(QV81,role!A:E,2,FALSE)),"",VLOOKUP(QV81,role!A:E,2,FALSE)))</f>
        <v/>
      </c>
      <c r="QX81" s="33" t="str">
        <f>IF(ISBLANK(QV81),"",IF(ISBLANK(VLOOKUP(QV81,role!A:E,3,FALSE)),"",VLOOKUP(QV81,role!A:E,3,FALSE)))</f>
        <v/>
      </c>
      <c r="QY81" s="33" t="str">
        <f>IF(ISBLANK(QV81),"",IF(ISBLANK(VLOOKUP(QV81,role!A:E,4,FALSE)),"",VLOOKUP(QV81,role!A:E,4,FALSE)))</f>
        <v/>
      </c>
      <c r="QZ81" s="33" t="str">
        <f>IF(ISBLANK(QV81),"",IF(ISBLANK(VLOOKUP(QV81,role!A:E,5,FALSE)),"",VLOOKUP(QV81,role!A:E,5,FALSE)))</f>
        <v/>
      </c>
      <c r="RA81" s="38"/>
      <c r="RB81" s="36" t="str">
        <f t="shared" si="284"/>
        <v/>
      </c>
      <c r="RD81" s="33" t="str">
        <f>IF(ISBLANK(RC81),"",IF(ISBLANK(VLOOKUP(RC81,role!A:E,2,FALSE)),"",VLOOKUP(RC81,role!A:E,2,FALSE)))</f>
        <v/>
      </c>
      <c r="RE81" s="33" t="str">
        <f>IF(ISBLANK(RC81),"",IF(ISBLANK(VLOOKUP(RC81,role!A:E,3,FALSE)),"",VLOOKUP(RC81,role!A:E,3,FALSE)))</f>
        <v/>
      </c>
      <c r="RF81" s="33" t="str">
        <f>IF(ISBLANK(RC81),"",IF(ISBLANK(VLOOKUP(RC81,role!A:E,4,FALSE)),"",VLOOKUP(RC81,role!A:E,4,FALSE)))</f>
        <v/>
      </c>
      <c r="RG81" s="33" t="str">
        <f>IF(ISBLANK(RC81),"",IF(ISBLANK(VLOOKUP(RC81,role!A:E,5,FALSE)),"",VLOOKUP(RC81,role!A:E,5,FALSE)))</f>
        <v/>
      </c>
      <c r="RH81" s="38"/>
      <c r="RI81" s="36" t="str">
        <f t="shared" si="285"/>
        <v/>
      </c>
      <c r="RK81" s="33" t="str">
        <f>IF(ISBLANK(RJ81),"",IF(ISBLANK(VLOOKUP(RJ81,role!A:E,2,FALSE)),"",VLOOKUP(RJ81,role!A:E,2,FALSE)))</f>
        <v/>
      </c>
      <c r="RL81" s="33" t="str">
        <f>IF(ISBLANK(RJ81),"",IF(ISBLANK(VLOOKUP(RJ81,role!A:E,3,FALSE)),"",VLOOKUP(RJ81,role!A:E,3,FALSE)))</f>
        <v/>
      </c>
      <c r="RM81" s="33" t="str">
        <f>IF(ISBLANK(RJ81),"",IF(ISBLANK(VLOOKUP(RJ81,role!A:E,4,FALSE)),"",VLOOKUP(RJ81,role!A:E,4,FALSE)))</f>
        <v/>
      </c>
      <c r="RN81" s="33" t="str">
        <f>IF(ISBLANK(RJ81),"",IF(ISBLANK(VLOOKUP(RJ81,role!A:E,5,FALSE)),"",VLOOKUP(RJ81,role!A:E,5,FALSE)))</f>
        <v/>
      </c>
      <c r="RO81" s="38"/>
      <c r="RP81" s="36" t="str">
        <f t="shared" si="286"/>
        <v/>
      </c>
      <c r="RR81" s="33" t="str">
        <f t="shared" si="287"/>
        <v/>
      </c>
      <c r="RS81" s="33" t="str">
        <f t="shared" si="288"/>
        <v/>
      </c>
      <c r="RT81" s="33" t="str">
        <f t="shared" si="289"/>
        <v/>
      </c>
      <c r="RU81" s="33" t="str">
        <f t="shared" si="290"/>
        <v/>
      </c>
      <c r="RV81" s="34"/>
      <c r="RW81" s="35"/>
      <c r="RY81" s="33" t="str">
        <f t="shared" si="291"/>
        <v/>
      </c>
      <c r="RZ81" s="41"/>
      <c r="SA81" s="33" t="str">
        <f t="shared" si="292"/>
        <v/>
      </c>
      <c r="SC81" s="33" t="str">
        <f t="shared" si="293"/>
        <v/>
      </c>
      <c r="SE81" s="33" t="str">
        <f t="shared" si="294"/>
        <v/>
      </c>
      <c r="SG81" s="33" t="str">
        <f t="shared" si="295"/>
        <v/>
      </c>
      <c r="SI81" s="33" t="str">
        <f t="shared" si="296"/>
        <v/>
      </c>
      <c r="SK81" s="33" t="str">
        <f t="shared" si="297"/>
        <v/>
      </c>
      <c r="SM81" s="33" t="str">
        <f t="shared" si="298"/>
        <v/>
      </c>
      <c r="SO81" s="33" t="str">
        <f t="shared" si="299"/>
        <v/>
      </c>
      <c r="SQ81" s="33" t="str">
        <f t="shared" si="300"/>
        <v/>
      </c>
      <c r="SS81" s="33" t="str">
        <f t="shared" si="301"/>
        <v/>
      </c>
      <c r="ST81" s="34"/>
      <c r="SV81" s="33" t="str">
        <f t="shared" si="302"/>
        <v/>
      </c>
      <c r="SX81" s="33" t="str">
        <f t="shared" si="303"/>
        <v/>
      </c>
      <c r="SZ81" s="33" t="str">
        <f t="shared" si="304"/>
        <v/>
      </c>
      <c r="TB81" s="33" t="str">
        <f t="shared" si="305"/>
        <v/>
      </c>
      <c r="TD81" s="33" t="str">
        <f t="shared" si="306"/>
        <v/>
      </c>
      <c r="TE81" s="34"/>
      <c r="TG81" s="33" t="str">
        <f t="shared" si="307"/>
        <v/>
      </c>
      <c r="TI81" s="33" t="str">
        <f t="shared" si="308"/>
        <v/>
      </c>
      <c r="TK81" s="33" t="str">
        <f t="shared" si="309"/>
        <v/>
      </c>
      <c r="TM81" s="33" t="str">
        <f t="shared" si="310"/>
        <v/>
      </c>
      <c r="TO81" s="33" t="str">
        <f t="shared" si="311"/>
        <v/>
      </c>
      <c r="TP81" s="34"/>
      <c r="TR81" s="33" t="str">
        <f t="shared" si="312"/>
        <v/>
      </c>
      <c r="TT81" s="33" t="str">
        <f t="shared" si="313"/>
        <v/>
      </c>
      <c r="TV81" s="33" t="str">
        <f t="shared" si="314"/>
        <v/>
      </c>
      <c r="TX81" s="33" t="str">
        <f t="shared" si="315"/>
        <v/>
      </c>
      <c r="TZ81" s="33" t="str">
        <f t="shared" si="316"/>
        <v/>
      </c>
      <c r="UA81" s="34"/>
      <c r="UC81" s="33" t="str">
        <f t="shared" si="317"/>
        <v/>
      </c>
      <c r="UE81" s="33" t="str">
        <f t="shared" si="318"/>
        <v/>
      </c>
      <c r="UG81" s="33" t="str">
        <f t="shared" si="319"/>
        <v/>
      </c>
      <c r="UI81" s="33" t="str">
        <f t="shared" si="320"/>
        <v/>
      </c>
      <c r="UK81" s="33" t="str">
        <f t="shared" si="321"/>
        <v/>
      </c>
      <c r="UL81" s="34"/>
      <c r="UN81" s="33" t="str">
        <f t="shared" si="322"/>
        <v/>
      </c>
      <c r="UO81" s="33" t="str">
        <f t="shared" si="323"/>
        <v/>
      </c>
      <c r="UQ81" s="33" t="str">
        <f t="shared" si="324"/>
        <v/>
      </c>
      <c r="UR81" s="33" t="str">
        <f t="shared" si="325"/>
        <v/>
      </c>
      <c r="UT81" s="33" t="str">
        <f t="shared" si="326"/>
        <v/>
      </c>
      <c r="UU81" s="33" t="str">
        <f t="shared" si="327"/>
        <v/>
      </c>
      <c r="UW81" s="33" t="str">
        <f t="shared" si="328"/>
        <v/>
      </c>
      <c r="UX81" s="33" t="str">
        <f t="shared" si="329"/>
        <v/>
      </c>
      <c r="UZ81" s="33" t="str">
        <f t="shared" si="330"/>
        <v/>
      </c>
      <c r="VA81" s="33" t="str">
        <f t="shared" si="331"/>
        <v/>
      </c>
      <c r="VB81" s="37"/>
      <c r="VC81" s="35"/>
      <c r="VD81" s="36" t="str">
        <f t="shared" si="332"/>
        <v/>
      </c>
      <c r="VE81" s="36" t="str">
        <f t="shared" si="333"/>
        <v/>
      </c>
      <c r="VG81" s="36" t="str">
        <f t="shared" si="334"/>
        <v/>
      </c>
      <c r="VH81" s="36" t="str">
        <f t="shared" si="335"/>
        <v/>
      </c>
      <c r="VJ81" s="36" t="str">
        <f t="shared" si="336"/>
        <v/>
      </c>
      <c r="VK81" s="36" t="str">
        <f t="shared" si="337"/>
        <v/>
      </c>
      <c r="VM81" s="36" t="str">
        <f t="shared" si="338"/>
        <v/>
      </c>
      <c r="VN81" s="36" t="str">
        <f t="shared" si="339"/>
        <v/>
      </c>
      <c r="VP81" s="36" t="str">
        <f t="shared" si="340"/>
        <v/>
      </c>
      <c r="VQ81" s="36" t="str">
        <f t="shared" si="341"/>
        <v/>
      </c>
      <c r="VR81" s="34"/>
      <c r="VT81" s="36" t="str">
        <f t="shared" si="342"/>
        <v/>
      </c>
      <c r="VU81" s="36" t="str">
        <f t="shared" si="343"/>
        <v/>
      </c>
      <c r="VW81" s="36" t="str">
        <f t="shared" si="344"/>
        <v/>
      </c>
      <c r="VX81" s="36" t="str">
        <f t="shared" si="345"/>
        <v/>
      </c>
      <c r="VZ81" s="36" t="str">
        <f t="shared" si="346"/>
        <v/>
      </c>
      <c r="WA81" s="36" t="str">
        <f t="shared" si="347"/>
        <v/>
      </c>
      <c r="WC81" s="36" t="str">
        <f t="shared" si="348"/>
        <v/>
      </c>
      <c r="WD81" s="36" t="str">
        <f t="shared" si="349"/>
        <v/>
      </c>
      <c r="WF81" s="36" t="str">
        <f t="shared" si="350"/>
        <v/>
      </c>
      <c r="WG81" s="36" t="str">
        <f t="shared" si="351"/>
        <v/>
      </c>
      <c r="WH81" s="34"/>
      <c r="WK81" s="33" t="str">
        <f t="shared" si="352"/>
        <v/>
      </c>
      <c r="WL81" s="35"/>
      <c r="WM81" s="38"/>
      <c r="WN81" s="36" t="str">
        <f t="shared" si="353"/>
        <v/>
      </c>
      <c r="WO81" s="33" t="str">
        <f t="shared" si="354"/>
        <v/>
      </c>
      <c r="WR81" s="36" t="str">
        <f t="shared" si="355"/>
        <v/>
      </c>
      <c r="WS81" s="33" t="str">
        <f t="shared" si="356"/>
        <v/>
      </c>
      <c r="WV81" s="36" t="str">
        <f t="shared" si="357"/>
        <v/>
      </c>
      <c r="WW81" s="33" t="str">
        <f t="shared" si="358"/>
        <v/>
      </c>
      <c r="WZ81" s="36" t="str">
        <f t="shared" si="359"/>
        <v/>
      </c>
      <c r="XA81" s="33" t="str">
        <f t="shared" si="360"/>
        <v/>
      </c>
      <c r="XB81" s="33"/>
      <c r="XD81" s="36" t="str">
        <f t="shared" si="361"/>
        <v/>
      </c>
      <c r="XE81" s="33" t="str">
        <f t="shared" si="362"/>
        <v/>
      </c>
      <c r="XF81" s="39"/>
      <c r="XG81" s="33" t="str">
        <f t="shared" si="363"/>
        <v/>
      </c>
      <c r="XH81" s="33" t="str">
        <f t="shared" si="364"/>
        <v/>
      </c>
      <c r="XI81" s="33" t="str">
        <f t="shared" si="365"/>
        <v/>
      </c>
      <c r="XJ81" s="33" t="str">
        <f t="shared" si="366"/>
        <v/>
      </c>
      <c r="XK81" s="33" t="str">
        <f t="shared" si="367"/>
        <v/>
      </c>
      <c r="XL81" s="33" t="str">
        <f t="shared" si="368"/>
        <v/>
      </c>
      <c r="XM81" s="33" t="str">
        <f t="shared" si="369"/>
        <v/>
      </c>
      <c r="XN81" s="33" t="str">
        <f t="shared" si="370"/>
        <v/>
      </c>
      <c r="XO81" s="33" t="str">
        <f t="shared" si="371"/>
        <v/>
      </c>
    </row>
    <row r="82" spans="3:639" s="32" customFormat="1" x14ac:dyDescent="0.25">
      <c r="C82" s="33" t="str">
        <f t="shared" si="196"/>
        <v/>
      </c>
      <c r="E82" s="32" t="str">
        <f t="shared" si="197"/>
        <v/>
      </c>
      <c r="F82" s="33" t="str">
        <f t="shared" si="198"/>
        <v/>
      </c>
      <c r="G82" s="33" t="str">
        <f t="shared" si="199"/>
        <v/>
      </c>
      <c r="J82" s="33" t="str">
        <f t="shared" si="200"/>
        <v/>
      </c>
      <c r="K82" s="33" t="str">
        <f t="shared" si="201"/>
        <v/>
      </c>
      <c r="L82" s="33" t="str">
        <f t="shared" si="202"/>
        <v/>
      </c>
      <c r="N82" s="33" t="str">
        <f t="shared" si="203"/>
        <v/>
      </c>
      <c r="O82" s="33" t="str">
        <f t="shared" si="204"/>
        <v/>
      </c>
      <c r="Q82" s="33" t="str">
        <f t="shared" si="205"/>
        <v/>
      </c>
      <c r="R82" s="33" t="str">
        <f t="shared" si="206"/>
        <v/>
      </c>
      <c r="S82" s="33"/>
      <c r="T82" s="33"/>
      <c r="U82" s="33" t="str">
        <f t="shared" si="207"/>
        <v/>
      </c>
      <c r="V82" s="33" t="str">
        <f t="shared" si="208"/>
        <v/>
      </c>
      <c r="W82" s="33"/>
      <c r="Y82" s="33" t="str">
        <f>IF(ISBLANK(X82),"",VLOOKUP(X82,resource_type!A:C,3,FALSE))</f>
        <v/>
      </c>
      <c r="Z82" s="33" t="str">
        <f>IF(ISBLANK(X82),"",VLOOKUP(X82,resource_type!A:C,2,FALSE))</f>
        <v/>
      </c>
      <c r="AA82" s="33" t="str">
        <f t="shared" si="209"/>
        <v/>
      </c>
      <c r="AB82" s="33" t="str">
        <f t="shared" si="210"/>
        <v/>
      </c>
      <c r="AD82" s="33" t="str">
        <f>IF(ISBLANK(AC82),"",VLOOKUP(AC82,resource_type!A:C,3,FALSE))</f>
        <v/>
      </c>
      <c r="AF82" s="33" t="str">
        <f>IF(ISBLANK(AE82),"",VLOOKUP(AE82,resource_type!A:C,3,FALSE))</f>
        <v/>
      </c>
      <c r="AG82" s="34"/>
      <c r="AI82" s="33" t="str">
        <f t="shared" si="211"/>
        <v/>
      </c>
      <c r="AK82" s="33" t="str">
        <f t="shared" si="212"/>
        <v/>
      </c>
      <c r="AM82" s="33" t="str">
        <f t="shared" si="213"/>
        <v/>
      </c>
      <c r="AO82" s="33" t="str">
        <f t="shared" si="214"/>
        <v/>
      </c>
      <c r="AP82" s="54"/>
      <c r="AQ82" s="35"/>
      <c r="AR82" s="36" t="str">
        <f t="shared" si="215"/>
        <v/>
      </c>
      <c r="AS82" s="36" t="str">
        <f t="shared" si="216"/>
        <v/>
      </c>
      <c r="AT82" s="35"/>
      <c r="AV82" s="33" t="str">
        <f t="shared" si="217"/>
        <v/>
      </c>
      <c r="AW82" s="33" t="str">
        <f t="shared" si="218"/>
        <v/>
      </c>
      <c r="AX82" s="33" t="str">
        <f t="shared" si="219"/>
        <v/>
      </c>
      <c r="AZ82" s="33" t="str">
        <f>IF(ISBLANK(AY82),"",IF(ISBLANK(VLOOKUP(AY82,role!A:E,2,FALSE)),"",VLOOKUP(AY82,role!A:E,2,FALSE)))</f>
        <v/>
      </c>
      <c r="BA82" s="33" t="str">
        <f>IF(ISBLANK(AY82),"",IF(ISBLANK(VLOOKUP(AY82,role!A:E,3,FALSE)),"",VLOOKUP(AY82,role!A:E,3,FALSE)))</f>
        <v/>
      </c>
      <c r="BB82" s="33" t="str">
        <f>IF(ISBLANK(AY82),"",IF(ISBLANK(VLOOKUP(AY82,role!A:E,4,FALSE)),"",VLOOKUP(AY82,role!A:E,4,FALSE)))</f>
        <v/>
      </c>
      <c r="BC82" s="33" t="str">
        <f>IF(ISBLANK(AY82),"",IF(ISBLANK(VLOOKUP(AY82,role!A:E,5,FALSE)),"",VLOOKUP(AY82,role!A:E,5,FALSE)))</f>
        <v/>
      </c>
      <c r="BE82" s="33" t="str">
        <f>IF(ISBLANK(BD82),"",IF(ISBLANK(VLOOKUP(BD82,role!A:E,2,FALSE)),"",VLOOKUP(BD82,role!A:E,2,FALSE)))</f>
        <v/>
      </c>
      <c r="BF82" s="33" t="str">
        <f>IF(ISBLANK(BD82),"",IF(ISBLANK(VLOOKUP(BD82,role!A:E,3,FALSE)),"",VLOOKUP(BD82,role!A:E,3,FALSE)))</f>
        <v/>
      </c>
      <c r="BG82" s="33" t="str">
        <f>IF(ISBLANK(BD82),"",IF(ISBLANK(VLOOKUP(BD82,role!A:E,4,FALSE)),"",VLOOKUP(BD82,role!A:E,4,FALSE)))</f>
        <v/>
      </c>
      <c r="BH82" s="33" t="str">
        <f>IF(ISBLANK(BD82),"",IF(ISBLANK(VLOOKUP(BD82,role!A:E,5,FALSE)),"",VLOOKUP(BD82,role!A:E,5,FALSE)))</f>
        <v/>
      </c>
      <c r="BN82" s="34"/>
      <c r="BQ82" s="41"/>
      <c r="BS82" s="33" t="str">
        <f t="shared" si="220"/>
        <v/>
      </c>
      <c r="BT82" s="33" t="str">
        <f t="shared" si="221"/>
        <v/>
      </c>
      <c r="BU82" s="33" t="str">
        <f t="shared" si="222"/>
        <v/>
      </c>
      <c r="BW82" s="33" t="str">
        <f>IF(ISBLANK(BV82),"",IF(ISBLANK(VLOOKUP(BV82,role!A:E,2,FALSE)),"",VLOOKUP(BV82,role!A:E,2,FALSE)))</f>
        <v/>
      </c>
      <c r="BX82" s="33" t="str">
        <f>IF(ISBLANK(BV82),"",IF(ISBLANK(VLOOKUP(BV82,role!A:E,3,FALSE)),"",VLOOKUP(BV82,role!A:E,3,FALSE)))</f>
        <v/>
      </c>
      <c r="BY82" s="33" t="str">
        <f>IF(ISBLANK(BV82),"",IF(ISBLANK(VLOOKUP(BV82,role!A:E,4,FALSE)),"",VLOOKUP(BV82,role!A:E,4,FALSE)))</f>
        <v/>
      </c>
      <c r="BZ82" s="33" t="str">
        <f>IF(ISBLANK(BV82),"",IF(ISBLANK(VLOOKUP(BV82,role!A:E,5,FALSE)),"",VLOOKUP(BV82,role!A:E,5,FALSE)))</f>
        <v/>
      </c>
      <c r="CB82" s="33" t="str">
        <f>IF(ISBLANK(CA82),"",IF(ISBLANK(VLOOKUP(CA82,role!A:E,2,FALSE)),"",VLOOKUP(CA82,role!A:E,2,FALSE)))</f>
        <v/>
      </c>
      <c r="CC82" s="33" t="str">
        <f>IF(ISBLANK(CA82),"",IF(ISBLANK(VLOOKUP(CA82,role!A:E,3,FALSE)),"",VLOOKUP(CA82,role!A:E,3,FALSE)))</f>
        <v/>
      </c>
      <c r="CD82" s="33" t="str">
        <f>IF(ISBLANK(CA82),"",IF(ISBLANK(VLOOKUP(CA82,role!A:E,4,FALSE)),"",VLOOKUP(CA82,role!A:E,4,FALSE)))</f>
        <v/>
      </c>
      <c r="CE82" s="33" t="str">
        <f>IF(ISBLANK(CA82),"",IF(ISBLANK(VLOOKUP(CA82,role!A:E,5,FALSE)),"",VLOOKUP(CA82,role!A:E,5,FALSE)))</f>
        <v/>
      </c>
      <c r="CK82" s="34"/>
      <c r="CN82" s="41"/>
      <c r="CP82" s="33" t="str">
        <f t="shared" si="223"/>
        <v/>
      </c>
      <c r="CQ82" s="33" t="str">
        <f t="shared" si="224"/>
        <v/>
      </c>
      <c r="CR82" s="33" t="str">
        <f t="shared" si="225"/>
        <v/>
      </c>
      <c r="CT82" s="33" t="str">
        <f>IF(ISBLANK(CS82),"",IF(ISBLANK(VLOOKUP(CS82,role!A:E,2,FALSE)),"",VLOOKUP(CS82,role!A:E,2,FALSE)))</f>
        <v/>
      </c>
      <c r="CU82" s="33" t="str">
        <f>IF(ISBLANK(CS82),"",IF(ISBLANK(VLOOKUP(CS82,role!A:E,3,FALSE)),"",VLOOKUP(CS82,role!A:E,3,FALSE)))</f>
        <v/>
      </c>
      <c r="CV82" s="33" t="str">
        <f>IF(ISBLANK(CS82),"",IF(ISBLANK(VLOOKUP(CS82,role!A:E,4,FALSE)),"",VLOOKUP(CS82,role!A:E,4,FALSE)))</f>
        <v/>
      </c>
      <c r="CW82" s="33" t="str">
        <f>IF(ISBLANK(CS82),"",IF(ISBLANK(VLOOKUP(CS82,role!A:E,5,FALSE)),"",VLOOKUP(CS82,role!A:E,5,FALSE)))</f>
        <v/>
      </c>
      <c r="DC82" s="34"/>
      <c r="DF82" s="41"/>
      <c r="DH82" s="33" t="str">
        <f t="shared" si="226"/>
        <v/>
      </c>
      <c r="DI82" s="33" t="str">
        <f t="shared" si="227"/>
        <v/>
      </c>
      <c r="DJ82" s="33" t="str">
        <f t="shared" si="228"/>
        <v/>
      </c>
      <c r="DL82" s="33" t="str">
        <f>IF(ISBLANK(DK82),"",IF(ISBLANK(VLOOKUP(DK82,role!A:E,2,FALSE)),"",VLOOKUP(DK82,role!A:E,2,FALSE)))</f>
        <v/>
      </c>
      <c r="DM82" s="33" t="str">
        <f>IF(ISBLANK(DK82),"",IF(ISBLANK(VLOOKUP(DK82,role!A:E,3,FALSE)),"",VLOOKUP(DK82,role!A:E,3,FALSE)))</f>
        <v/>
      </c>
      <c r="DN82" s="33" t="str">
        <f>IF(ISBLANK(DK82),"",IF(ISBLANK(VLOOKUP(DK82,role!A:E,4,FALSE)),"",VLOOKUP(DK82,role!A:E,4,FALSE)))</f>
        <v/>
      </c>
      <c r="DO82" s="33" t="str">
        <f>IF(ISBLANK(DK82),"",IF(ISBLANK(VLOOKUP(DK82,role!A:E,5,FALSE)),"",VLOOKUP(DK82,role!A:E,5,FALSE)))</f>
        <v/>
      </c>
      <c r="DU82" s="34"/>
      <c r="DX82" s="41"/>
      <c r="DZ82" s="33" t="str">
        <f t="shared" si="229"/>
        <v/>
      </c>
      <c r="EA82" s="33" t="str">
        <f t="shared" si="230"/>
        <v/>
      </c>
      <c r="EB82" s="33" t="str">
        <f t="shared" si="231"/>
        <v/>
      </c>
      <c r="ED82" s="33" t="str">
        <f>IF(ISBLANK(EC82),"",VLOOKUP(EC82,role!A:E,2,FALSE))</f>
        <v/>
      </c>
      <c r="EE82" s="33" t="str">
        <f>IF(ISBLANK(EC82),"",IF(ISBLANK(VLOOKUP(EC82,role!A:E,3,FALSE)),"",VLOOKUP(EC82,role!A:E,3,FALSE)))</f>
        <v/>
      </c>
      <c r="EF82" s="33" t="str">
        <f>IF(ISBLANK(EC82),"",IF(ISBLANK(VLOOKUP(EC82,role!A:E,4,FALSE)),"",VLOOKUP(EC82,role!A:E,4,FALSE)))</f>
        <v/>
      </c>
      <c r="EG82" s="33" t="str">
        <f>IF(ISBLANK(EC82),"",IF(ISBLANK(VLOOKUP(EC82,role!A:E,5,FALSE)),"",VLOOKUP(EC82,role!A:E,5,FALSE)))</f>
        <v/>
      </c>
      <c r="EM82" s="34"/>
      <c r="EP82" s="34"/>
      <c r="ES82" s="33" t="str">
        <f t="shared" si="232"/>
        <v/>
      </c>
      <c r="ET82" s="33" t="str">
        <f t="shared" si="233"/>
        <v/>
      </c>
      <c r="EU82" s="33" t="str">
        <f t="shared" si="234"/>
        <v/>
      </c>
      <c r="EW82" s="33" t="str">
        <f>IF(ISBLANK(EV82),"",IF(ISBLANK(VLOOKUP(EV82,role!A:E,2,FALSE)),"",VLOOKUP(EV82,role!A:E,2,FALSE)))</f>
        <v/>
      </c>
      <c r="EX82" s="33" t="str">
        <f>IF(ISBLANK(EV82),"",IF(ISBLANK(VLOOKUP(EV82,role!A:E,3,FALSE)),"",VLOOKUP(EV82,role!A:E,3,FALSE)))</f>
        <v/>
      </c>
      <c r="EY82" s="33" t="str">
        <f>IF(ISBLANK(EV82),"",IF(ISBLANK(VLOOKUP(EV82,role!A:E,4,FALSE)),"",VLOOKUP(EV82,role!A:E,4,FALSE)))</f>
        <v/>
      </c>
      <c r="EZ82" s="33" t="str">
        <f>IF(ISBLANK(EV82),"",IF(ISBLANK(VLOOKUP(EV82,role!A:E,5,FALSE)),"",VLOOKUP(EV82,role!A:E,5,FALSE)))</f>
        <v/>
      </c>
      <c r="FF82" s="34"/>
      <c r="FI82" s="41"/>
      <c r="FK82" s="33" t="str">
        <f t="shared" si="235"/>
        <v/>
      </c>
      <c r="FL82" s="33" t="str">
        <f t="shared" si="236"/>
        <v/>
      </c>
      <c r="FM82" s="33" t="str">
        <f t="shared" si="237"/>
        <v/>
      </c>
      <c r="FO82" s="33" t="str">
        <f>IF(ISBLANK(FN82),"",IF(ISBLANK(VLOOKUP(FN82,role!A:E,2,FALSE)),"",VLOOKUP(FN82,role!A:E,2,FALSE)))</f>
        <v/>
      </c>
      <c r="FP82" s="33" t="str">
        <f>IF(ISBLANK(FN82),"",IF(ISBLANK(VLOOKUP(FN82,role!A:E,3,FALSE)),"",VLOOKUP(FN82,role!A:E,3,FALSE)))</f>
        <v/>
      </c>
      <c r="FQ82" s="33" t="str">
        <f>IF(ISBLANK(FN82),"",IF(ISBLANK(VLOOKUP(FN82,role!A:E,4,FALSE)),"",VLOOKUP(FN82,role!A:E,4,FALSE)))</f>
        <v/>
      </c>
      <c r="FR82" s="33" t="str">
        <f>IF(ISBLANK(FN82),"",IF(ISBLANK(VLOOKUP(FN82,role!A:E,5,FALSE)),"",VLOOKUP(FN82,role!A:E,5,FALSE)))</f>
        <v/>
      </c>
      <c r="FX82" s="34"/>
      <c r="GA82" s="41"/>
      <c r="GC82" s="33" t="str">
        <f t="shared" si="238"/>
        <v/>
      </c>
      <c r="GD82" s="33" t="str">
        <f t="shared" si="239"/>
        <v/>
      </c>
      <c r="GE82" s="33" t="str">
        <f t="shared" si="240"/>
        <v/>
      </c>
      <c r="GG82" s="33" t="str">
        <f>IF(ISBLANK(GF82),"",IF(ISBLANK(VLOOKUP(GF82,role!A:E,2,FALSE)),"",VLOOKUP(GF82,role!A:E,2,FALSE)))</f>
        <v/>
      </c>
      <c r="GH82" s="33" t="str">
        <f>IF(ISBLANK(GF82),"",IF(ISBLANK(VLOOKUP(GF82,role!A:E,3,FALSE)),"",VLOOKUP(GF82,role!A:E,3,FALSE)))</f>
        <v/>
      </c>
      <c r="GI82" s="33" t="str">
        <f>IF(ISBLANK(GF82),"",IF(ISBLANK(VLOOKUP(GF82,role!A:E,4,FALSE)),"",VLOOKUP(GF82,role!A:E,4,FALSE)))</f>
        <v/>
      </c>
      <c r="GJ82" s="33" t="str">
        <f>IF(ISBLANK(GF82),"",IF(ISBLANK(VLOOKUP(GF82,role!A:E,5,FALSE)),"",VLOOKUP(GF82,role!A:E,5,FALSE)))</f>
        <v/>
      </c>
      <c r="GP82" s="34"/>
      <c r="GS82" s="41"/>
      <c r="GU82" s="33" t="str">
        <f t="shared" si="241"/>
        <v/>
      </c>
      <c r="GV82" s="33" t="str">
        <f t="shared" si="242"/>
        <v/>
      </c>
      <c r="GW82" s="33" t="str">
        <f t="shared" si="243"/>
        <v/>
      </c>
      <c r="GY82" s="33" t="str">
        <f>IF(ISBLANK(GX82),"",IF(ISBLANK(VLOOKUP(GX82,role!A:E,2,FALSE)),"",VLOOKUP(GX82,role!A:E,2,FALSE)))</f>
        <v/>
      </c>
      <c r="GZ82" s="33" t="str">
        <f>IF(ISBLANK(GX82),"",IF(ISBLANK(VLOOKUP(GX82,role!A:E,3,FALSE)),"",VLOOKUP(GX82,role!A:E,3,FALSE)))</f>
        <v/>
      </c>
      <c r="HA82" s="33" t="str">
        <f>IF(ISBLANK(GX82),"",IF(ISBLANK(VLOOKUP(GX82,role!A:E,4,FALSE)),"",VLOOKUP(GX82,role!A:E,4,FALSE)))</f>
        <v/>
      </c>
      <c r="HB82" s="33" t="str">
        <f>IF(ISBLANK(GX82),"",IF(ISBLANK(VLOOKUP(GX82,role!A:E,5,FALSE)),"",VLOOKUP(GX82,role!A:E,5,FALSE)))</f>
        <v/>
      </c>
      <c r="HH82" s="34"/>
      <c r="HK82" s="41"/>
      <c r="HM82" s="33" t="str">
        <f t="shared" si="244"/>
        <v/>
      </c>
      <c r="HN82" s="33" t="str">
        <f t="shared" si="245"/>
        <v/>
      </c>
      <c r="HO82" s="33" t="str">
        <f t="shared" si="246"/>
        <v/>
      </c>
      <c r="HQ82" s="33" t="str">
        <f>IF(ISBLANK(HP82),"",IF(ISBLANK(VLOOKUP(HP82,role!A:E,2,FALSE)),"",VLOOKUP(HP82,role!A:E,2,FALSE)))</f>
        <v/>
      </c>
      <c r="HR82" s="33" t="str">
        <f>IF(ISBLANK(HP82),"",IF(ISBLANK(VLOOKUP(HP82,role!A:E,3,FALSE)),"",VLOOKUP(HP82,role!A:E,3,FALSE)))</f>
        <v/>
      </c>
      <c r="HS82" s="33" t="str">
        <f>IF(ISBLANK(HP82),"",IF(ISBLANK(VLOOKUP(HP82,role!A:E,4,FALSE)),"",VLOOKUP(HP82,role!A:E,4,FALSE)))</f>
        <v/>
      </c>
      <c r="HT82" s="33" t="str">
        <f>IF(ISBLANK(HP82),"",IF(ISBLANK(VLOOKUP(HP82,role!A:E,5,FALSE)),"",VLOOKUP(HP82,role!A:E,5,FALSE)))</f>
        <v/>
      </c>
      <c r="HZ82" s="34"/>
      <c r="IC82" s="34"/>
      <c r="IF82" s="33" t="str">
        <f t="shared" si="247"/>
        <v/>
      </c>
      <c r="IG82" s="33" t="str">
        <f t="shared" si="248"/>
        <v/>
      </c>
      <c r="IH82" s="33" t="str">
        <f t="shared" si="249"/>
        <v/>
      </c>
      <c r="IJ82" s="33" t="str">
        <f>IF(ISBLANK(II82),"",IF(ISBLANK(VLOOKUP(II82,role!A:E,2,FALSE)),"",VLOOKUP(II82,role!A:E,2,FALSE)))</f>
        <v/>
      </c>
      <c r="IK82" s="33" t="str">
        <f>IF(ISBLANK(II82),"",IF(ISBLANK(VLOOKUP(II82,role!A:E,3,FALSE)),"",VLOOKUP(II82,role!A:E,3,FALSE)))</f>
        <v/>
      </c>
      <c r="IL82" s="33" t="str">
        <f>IF(ISBLANK(II82),"",IF(ISBLANK(VLOOKUP(II82,role!A:E,4,FALSE)),"",VLOOKUP(II82,role!A:E,4,FALSE)))</f>
        <v/>
      </c>
      <c r="IM82" s="33" t="str">
        <f>IF(ISBLANK(II82),"",IF(ISBLANK(VLOOKUP(II82,role!A:E,5,FALSE)),"",VLOOKUP(II82,role!A:E,5,FALSE)))</f>
        <v/>
      </c>
      <c r="IS82" s="34"/>
      <c r="IV82" s="41"/>
      <c r="IX82" s="33" t="str">
        <f t="shared" si="250"/>
        <v/>
      </c>
      <c r="IY82" s="33" t="str">
        <f t="shared" si="251"/>
        <v/>
      </c>
      <c r="IZ82" s="33" t="str">
        <f t="shared" si="252"/>
        <v/>
      </c>
      <c r="JB82" s="33" t="str">
        <f>IF(ISBLANK(JA82),"",IF(ISBLANK(VLOOKUP(JA82,role!A:E,2,FALSE)),"",VLOOKUP(JA82,role!A:E,2,FALSE)))</f>
        <v/>
      </c>
      <c r="JC82" s="33" t="str">
        <f>IF(ISBLANK(JA82),"",IF(ISBLANK(VLOOKUP(JA82,role!A:E,3,FALSE)),"",VLOOKUP(JA82,role!A:E,3,FALSE)))</f>
        <v/>
      </c>
      <c r="JD82" s="33" t="str">
        <f>IF(ISBLANK(JA82),"",IF(ISBLANK(VLOOKUP(JA82,role!A:E,4,FALSE)),"",VLOOKUP(JA82,role!A:E,4,FALSE)))</f>
        <v/>
      </c>
      <c r="JE82" s="33" t="str">
        <f>IF(ISBLANK(JA82),"",IF(ISBLANK(VLOOKUP(JA82,role!A:E,5,FALSE)),"",VLOOKUP(JA82,role!A:E,5,FALSE)))</f>
        <v/>
      </c>
      <c r="JK82" s="34"/>
      <c r="JN82" s="41"/>
      <c r="JP82" s="33" t="str">
        <f t="shared" si="253"/>
        <v/>
      </c>
      <c r="JQ82" s="33" t="str">
        <f t="shared" si="254"/>
        <v/>
      </c>
      <c r="JR82" s="33" t="str">
        <f t="shared" si="255"/>
        <v/>
      </c>
      <c r="JT82" s="33" t="str">
        <f>IF(ISBLANK(JS82),"",IF(ISBLANK(VLOOKUP(JS82,role!A:E,2,FALSE)),"",VLOOKUP(JS82,role!A:E,2,FALSE)))</f>
        <v/>
      </c>
      <c r="JU82" s="33" t="str">
        <f>IF(ISBLANK(JS82),"",IF(ISBLANK(VLOOKUP(JS82,role!A:E,3,FALSE)),"",VLOOKUP(JS82,role!A:E,3,FALSE)))</f>
        <v/>
      </c>
      <c r="JV82" s="33" t="str">
        <f>IF(ISBLANK(JS82),"",IF(ISBLANK(VLOOKUP(JS82,role!A:E,4,FALSE)),"",VLOOKUP(JS82,role!A:E,4,FALSE)))</f>
        <v/>
      </c>
      <c r="JW82" s="33" t="str">
        <f>IF(ISBLANK(JS82),"",IF(ISBLANK(VLOOKUP(JS82,role!A:E,5,FALSE)),"",VLOOKUP(JS82,role!A:E,5,FALSE)))</f>
        <v/>
      </c>
      <c r="KC82" s="34"/>
      <c r="KF82" s="41"/>
      <c r="KH82" s="33" t="str">
        <f t="shared" si="256"/>
        <v/>
      </c>
      <c r="KI82" s="33" t="str">
        <f t="shared" si="257"/>
        <v/>
      </c>
      <c r="KJ82" s="33" t="str">
        <f t="shared" si="258"/>
        <v/>
      </c>
      <c r="KL82" s="33" t="str">
        <f>IF(ISBLANK(KK82),"",IF(ISBLANK(VLOOKUP(KK82,role!A:E,2,FALSE)),"",VLOOKUP(KK82,role!A:E,2,FALSE)))</f>
        <v/>
      </c>
      <c r="KM82" s="33" t="str">
        <f>IF(ISBLANK(KK82),"",IF(ISBLANK(VLOOKUP(KK82,role!A:E,3,FALSE)),"",VLOOKUP(KK82,role!A:E,3,FALSE)))</f>
        <v/>
      </c>
      <c r="KN82" s="33" t="str">
        <f>IF(ISBLANK(KK82),"",IF(ISBLANK(VLOOKUP(KK82,role!A:E,4,FALSE)),"",VLOOKUP(KK82,role!A:E,4,FALSE)))</f>
        <v/>
      </c>
      <c r="KO82" s="33" t="str">
        <f>IF(ISBLANK(KK82),"",IF(ISBLANK(VLOOKUP(KK82,role!A:E,5,FALSE)),"",VLOOKUP(KK82,role!A:E,5,FALSE)))</f>
        <v/>
      </c>
      <c r="KU82" s="34"/>
      <c r="KX82" s="41"/>
      <c r="KZ82" s="33" t="str">
        <f t="shared" si="259"/>
        <v/>
      </c>
      <c r="LA82" s="33" t="str">
        <f t="shared" si="260"/>
        <v/>
      </c>
      <c r="LB82" s="33" t="str">
        <f t="shared" si="261"/>
        <v/>
      </c>
      <c r="LD82" s="33" t="str">
        <f>IF(ISBLANK(LC82),"",IF(ISBLANK(VLOOKUP(LC82,role!A:E,2,FALSE)),"",VLOOKUP(LC82,role!A:E,2,FALSE)))</f>
        <v/>
      </c>
      <c r="LE82" s="33" t="str">
        <f>IF(ISBLANK(LC82),"",IF(ISBLANK(VLOOKUP(LC82,role!A:E,3,FALSE)),"",VLOOKUP(LC82,role!A:E,3,FALSE)))</f>
        <v/>
      </c>
      <c r="LF82" s="33" t="str">
        <f>IF(ISBLANK(LC82),"",IF(ISBLANK(VLOOKUP(LC82,role!A:E,4,FALSE)),"",VLOOKUP(LC82,role!A:E,4,FALSE)))</f>
        <v/>
      </c>
      <c r="LG82" s="33" t="str">
        <f>IF(ISBLANK(LC82),"",IF(ISBLANK(VLOOKUP(LC82,role!A:E,5,FALSE)),"",VLOOKUP(LC82,role!A:E,5,FALSE)))</f>
        <v/>
      </c>
      <c r="LM82" s="34"/>
      <c r="LP82" s="41"/>
      <c r="LR82" s="33" t="str">
        <f t="shared" si="262"/>
        <v/>
      </c>
      <c r="LS82" s="33" t="str">
        <f t="shared" si="263"/>
        <v/>
      </c>
      <c r="LT82" s="33" t="str">
        <f t="shared" si="264"/>
        <v/>
      </c>
      <c r="LV82" s="33" t="str">
        <f>IF(ISBLANK(LU82),"",IF(ISBLANK(VLOOKUP(LU82,role!A:E,2,FALSE)),"",VLOOKUP(LU82,role!A:E,2,FALSE)))</f>
        <v/>
      </c>
      <c r="LW82" s="33" t="str">
        <f>IF(ISBLANK(LU82),"",IF(ISBLANK(VLOOKUP(LU82,role!A:E,3,FALSE)),"",VLOOKUP(LU82,role!A:E,3,FALSE)))</f>
        <v/>
      </c>
      <c r="LX82" s="33" t="str">
        <f>IF(ISBLANK(LU82),"",IF(ISBLANK(VLOOKUP(LU82,role!A:E,4,FALSE)),"",VLOOKUP(LU82,role!A:E,4,FALSE)))</f>
        <v/>
      </c>
      <c r="LY82" s="33" t="str">
        <f>IF(ISBLANK(LU82),"",IF(ISBLANK(VLOOKUP(LU82,role!A:E,5,FALSE)),"",VLOOKUP(LU82,role!A:E,5,FALSE)))</f>
        <v/>
      </c>
      <c r="ME82" s="34"/>
      <c r="MH82" s="41"/>
      <c r="MJ82" s="33" t="str">
        <f t="shared" si="265"/>
        <v/>
      </c>
      <c r="MK82" s="33" t="str">
        <f t="shared" si="266"/>
        <v/>
      </c>
      <c r="ML82" s="33" t="str">
        <f t="shared" si="267"/>
        <v/>
      </c>
      <c r="MN82" s="33" t="str">
        <f>IF(ISBLANK(MM82),"",IF(ISBLANK(VLOOKUP(MM82,role!A:E,2,FALSE)),"",VLOOKUP(MM82,role!A:E,2,FALSE)))</f>
        <v/>
      </c>
      <c r="MO82" s="33" t="str">
        <f>IF(ISBLANK(MM82),"",IF(ISBLANK(VLOOKUP(MM82,role!A:E,3,FALSE)),"",VLOOKUP(MM82,role!A:E,3,FALSE)))</f>
        <v/>
      </c>
      <c r="MP82" s="33" t="str">
        <f>IF(ISBLANK(MM82),"",IF(ISBLANK(VLOOKUP(MM82,role!A:E,4,FALSE)),"",VLOOKUP(MM82,role!A:E,4,FALSE)))</f>
        <v/>
      </c>
      <c r="MQ82" s="33" t="str">
        <f>IF(ISBLANK(MM82),"",IF(ISBLANK(VLOOKUP(MM82,role!A:E,5,FALSE)),"",VLOOKUP(MM82,role!A:E,5,FALSE)))</f>
        <v/>
      </c>
      <c r="MW82" s="34"/>
      <c r="MZ82" s="41"/>
      <c r="NB82" s="33" t="str">
        <f t="shared" si="268"/>
        <v/>
      </c>
      <c r="NC82" s="33" t="str">
        <f t="shared" si="269"/>
        <v/>
      </c>
      <c r="ND82" s="33" t="str">
        <f t="shared" si="270"/>
        <v/>
      </c>
      <c r="NF82" s="33" t="str">
        <f>IF(ISBLANK(NE82),"",IF(ISBLANK(VLOOKUP(NE82,role!A:E,2,FALSE)),"",VLOOKUP(NE82,role!A:E,2,FALSE)))</f>
        <v/>
      </c>
      <c r="NG82" s="33" t="str">
        <f>IF(ISBLANK(NE82),"",IF(ISBLANK(VLOOKUP(NE82,role!A:E,3,FALSE)),"",VLOOKUP(NE82,role!A:E,3,FALSE)))</f>
        <v/>
      </c>
      <c r="NH82" s="33" t="str">
        <f>IF(ISBLANK(NE82),"",IF(ISBLANK(VLOOKUP(NE82,role!A:E,4,FALSE)),"",VLOOKUP(NE82,role!A:E,4,FALSE)))</f>
        <v/>
      </c>
      <c r="NI82" s="33" t="str">
        <f>IF(ISBLANK(NE82),"",IF(ISBLANK(VLOOKUP(NE82,role!A:E,5,FALSE)),"",VLOOKUP(NE82,role!A:E,5,FALSE)))</f>
        <v/>
      </c>
      <c r="NO82" s="34"/>
      <c r="NR82" s="41"/>
      <c r="NT82" s="33" t="str">
        <f t="shared" si="271"/>
        <v/>
      </c>
      <c r="NU82" s="33" t="str">
        <f t="shared" si="272"/>
        <v/>
      </c>
      <c r="NV82" s="33" t="str">
        <f t="shared" si="273"/>
        <v/>
      </c>
      <c r="NX82" s="33" t="str">
        <f>IF(ISBLANK(NW82),"",IF(ISBLANK(VLOOKUP(NW82,role!A:E,2,FALSE)),"",VLOOKUP(NW82,role!A:E,2,FALSE)))</f>
        <v/>
      </c>
      <c r="NY82" s="33" t="str">
        <f>IF(ISBLANK(NW82),"",IF(ISBLANK(VLOOKUP(NW82,role!A:E,3,FALSE)),"",VLOOKUP(NW82,role!A:E,3,FALSE)))</f>
        <v/>
      </c>
      <c r="NZ82" s="33" t="str">
        <f>IF(ISBLANK(NW82),"",IF(ISBLANK(VLOOKUP(NW82,role!A:E,4,FALSE)),"",VLOOKUP(NW82,role!A:E,4,FALSE)))</f>
        <v/>
      </c>
      <c r="OA82" s="33" t="str">
        <f>IF(ISBLANK(NW82),"",IF(ISBLANK(VLOOKUP(NW82,role!A:E,5,FALSE)),"",VLOOKUP(NW82,role!A:E,5,FALSE)))</f>
        <v/>
      </c>
      <c r="OG82" s="34"/>
      <c r="OJ82" s="41"/>
      <c r="OL82" s="33" t="str">
        <f t="shared" si="274"/>
        <v/>
      </c>
      <c r="OM82" s="33" t="str">
        <f t="shared" si="275"/>
        <v/>
      </c>
      <c r="ON82" s="33" t="str">
        <f t="shared" si="276"/>
        <v/>
      </c>
      <c r="OP82" s="33" t="str">
        <f>IF(ISBLANK(OO82),"",IF(ISBLANK(VLOOKUP(OO82,role!A:E,2,FALSE)),"",VLOOKUP(OO82,role!A:E,2,FALSE)))</f>
        <v/>
      </c>
      <c r="OQ82" s="33" t="str">
        <f>IF(ISBLANK(OO82),"",IF(ISBLANK(VLOOKUP(OO82,role!A:E,3,FALSE)),"",VLOOKUP(OO82,role!A:E,3,FALSE)))</f>
        <v/>
      </c>
      <c r="OR82" s="33" t="str">
        <f>IF(ISBLANK(OO82),"",IF(ISBLANK(VLOOKUP(OO82,role!A:E,4,FALSE)),"",VLOOKUP(OO82,role!A:E,4,FALSE)))</f>
        <v/>
      </c>
      <c r="OS82" s="33" t="str">
        <f>IF(ISBLANK(OO82),"",IF(ISBLANK(VLOOKUP(OO82,role!A:E,5,FALSE)),"",VLOOKUP(OO82,role!A:E,5,FALSE)))</f>
        <v/>
      </c>
      <c r="OY82" s="34"/>
      <c r="PB82" s="34"/>
      <c r="PC82" s="35"/>
      <c r="PD82" s="36" t="str">
        <f t="shared" si="277"/>
        <v/>
      </c>
      <c r="PF82" s="33" t="str">
        <f>IF(ISBLANK(PE82),"",IF(ISBLANK(VLOOKUP(PE82,role!A:E,2,FALSE)),"",VLOOKUP(PE82,role!A:E,2,FALSE)))</f>
        <v/>
      </c>
      <c r="PG82" s="33" t="str">
        <f>IF(ISBLANK(PE82),"",IF(ISBLANK(VLOOKUP(PE82,role!A:E,3,FALSE)),"",VLOOKUP(PE82,role!A:E,3,FALSE)))</f>
        <v/>
      </c>
      <c r="PH82" s="33" t="str">
        <f>IF(ISBLANK(PE82),"",IF(ISBLANK(VLOOKUP(PE82,role!A:E,4,FALSE)),"",VLOOKUP(PE82,role!A:E,4,FALSE)))</f>
        <v/>
      </c>
      <c r="PI82" s="33" t="str">
        <f>IF(ISBLANK(PE82),"",IF(ISBLANK(VLOOKUP(PE82,role!A:E,5,FALSE)),"",VLOOKUP(PE82,role!A:E,5,FALSE)))</f>
        <v/>
      </c>
      <c r="PJ82" s="38"/>
      <c r="PK82" s="36" t="str">
        <f t="shared" si="278"/>
        <v/>
      </c>
      <c r="PM82" s="33" t="str">
        <f>IF(ISBLANK(PL82),"",IF(ISBLANK(VLOOKUP(PL82,role!A:E,2,FALSE)),"",VLOOKUP(PL82,role!A:E,2,FALSE)))</f>
        <v/>
      </c>
      <c r="PN82" s="33" t="str">
        <f>IF(ISBLANK(PL82),"",IF(ISBLANK(VLOOKUP(PL82,role!A:E,3,FALSE)),"",VLOOKUP(PL82,role!A:E,3,FALSE)))</f>
        <v/>
      </c>
      <c r="PO82" s="33" t="str">
        <f>IF(ISBLANK(PL82),"",IF(ISBLANK(VLOOKUP(PL82,role!A:E,4,FALSE)),"",VLOOKUP(PL82,role!A:E,4,FALSE)))</f>
        <v/>
      </c>
      <c r="PP82" s="33" t="str">
        <f>IF(ISBLANK(PL82),"",IF(ISBLANK(VLOOKUP(PL82,role!A:E,5,FALSE)),"",VLOOKUP(PL82,role!A:E,5,FALSE)))</f>
        <v/>
      </c>
      <c r="PQ82" s="38"/>
      <c r="PR82" s="36" t="str">
        <f t="shared" si="279"/>
        <v/>
      </c>
      <c r="PT82" s="33" t="str">
        <f>IF(ISBLANK(PS82),"",IF(ISBLANK(VLOOKUP(PS82,role!A:E,2,FALSE)),"",VLOOKUP(PS82,role!A:E,2,FALSE)))</f>
        <v/>
      </c>
      <c r="PU82" s="33" t="str">
        <f>IF(ISBLANK(PS82),"",IF(ISBLANK(VLOOKUP(PS82,role!A:E,3,FALSE)),"",VLOOKUP(PS82,role!A:E,3,FALSE)))</f>
        <v/>
      </c>
      <c r="PV82" s="33" t="str">
        <f>IF(ISBLANK(PS82),"",IF(ISBLANK(VLOOKUP(PS82,role!A:E,4,FALSE)),"",VLOOKUP(PS82,role!A:E,4,FALSE)))</f>
        <v/>
      </c>
      <c r="PW82" s="33" t="str">
        <f>IF(ISBLANK(PS82),"",IF(ISBLANK(VLOOKUP(PS82,role!A:E,5,FALSE)),"",VLOOKUP(PS82,role!A:E,5,FALSE)))</f>
        <v/>
      </c>
      <c r="PX82" s="38"/>
      <c r="PY82" s="36" t="str">
        <f t="shared" si="280"/>
        <v/>
      </c>
      <c r="QA82" s="33" t="str">
        <f>IF(ISBLANK(PZ82),"",IF(ISBLANK(VLOOKUP(PZ82,role!A:E,2,FALSE)),"",VLOOKUP(PZ82,role!A:E,2,FALSE)))</f>
        <v/>
      </c>
      <c r="QB82" s="33" t="str">
        <f>IF(ISBLANK(PZ82),"",IF(ISBLANK(VLOOKUP(PZ82,role!A:E,3,FALSE)),"",VLOOKUP(PZ82,role!A:E,3,FALSE)))</f>
        <v/>
      </c>
      <c r="QC82" s="33" t="str">
        <f>IF(ISBLANK(PZ82),"",IF(ISBLANK(VLOOKUP(PZ82,role!A:E,4,FALSE)),"",VLOOKUP(PZ82,role!A:E,4,FALSE)))</f>
        <v/>
      </c>
      <c r="QD82" s="33" t="str">
        <f>IF(ISBLANK(PZ82),"",IF(ISBLANK(VLOOKUP(PZ82,role!A:E,5,FALSE)),"",VLOOKUP(PZ82,role!A:E,5,FALSE)))</f>
        <v/>
      </c>
      <c r="QE82" s="38"/>
      <c r="QF82" s="36" t="str">
        <f t="shared" si="281"/>
        <v/>
      </c>
      <c r="QH82" s="33" t="str">
        <f>IF(ISBLANK(QG82),"",IF(ISBLANK(VLOOKUP(QG82,role!A:E,2,FALSE)),"",VLOOKUP(QG82,role!A:E,2,FALSE)))</f>
        <v/>
      </c>
      <c r="QI82" s="33" t="str">
        <f>IF(ISBLANK(QG82),"",IF(ISBLANK(VLOOKUP(QG82,role!A:E,3,FALSE)),"",VLOOKUP(QG82,role!A:E,3,FALSE)))</f>
        <v/>
      </c>
      <c r="QJ82" s="33" t="str">
        <f>IF(ISBLANK(QG82),"",IF(ISBLANK(VLOOKUP(QG82,role!A:E,4,FALSE)),"",VLOOKUP(QG82,role!A:E,4,FALSE)))</f>
        <v/>
      </c>
      <c r="QK82" s="33" t="str">
        <f>IF(ISBLANK(QG82),"",IF(ISBLANK(VLOOKUP(QG82,role!A:E,5,FALSE)),"",VLOOKUP(QG82,role!A:E,5,FALSE)))</f>
        <v/>
      </c>
      <c r="QL82" s="34"/>
      <c r="QM82" s="38"/>
      <c r="QN82" s="36" t="str">
        <f t="shared" si="282"/>
        <v/>
      </c>
      <c r="QP82" s="33" t="str">
        <f>IF(ISBLANK(QO82),"",IF(ISBLANK(VLOOKUP(QO82,role!A:E,2,FALSE)),"",VLOOKUP(QO82,role!A:E,2,FALSE)))</f>
        <v/>
      </c>
      <c r="QQ82" s="33" t="str">
        <f>IF(ISBLANK(QO82),"",IF(ISBLANK(VLOOKUP(QO82,role!A:E,3,FALSE)),"",VLOOKUP(QO82,role!A:E,3,FALSE)))</f>
        <v/>
      </c>
      <c r="QR82" s="33" t="str">
        <f>IF(ISBLANK(QO82),"",IF(ISBLANK(VLOOKUP(QO82,role!A:E,4,FALSE)),"",VLOOKUP(QO82,role!A:E,4,FALSE)))</f>
        <v/>
      </c>
      <c r="QS82" s="33" t="str">
        <f>IF(ISBLANK(QO82),"",IF(ISBLANK(VLOOKUP(QO82,role!A:E,5,FALSE)),"",VLOOKUP(QO82,role!A:E,5,FALSE)))</f>
        <v/>
      </c>
      <c r="QT82" s="38"/>
      <c r="QU82" s="36" t="str">
        <f t="shared" si="283"/>
        <v/>
      </c>
      <c r="QW82" s="33" t="str">
        <f>IF(ISBLANK(QV82),"",IF(ISBLANK(VLOOKUP(QV82,role!A:E,2,FALSE)),"",VLOOKUP(QV82,role!A:E,2,FALSE)))</f>
        <v/>
      </c>
      <c r="QX82" s="33" t="str">
        <f>IF(ISBLANK(QV82),"",IF(ISBLANK(VLOOKUP(QV82,role!A:E,3,FALSE)),"",VLOOKUP(QV82,role!A:E,3,FALSE)))</f>
        <v/>
      </c>
      <c r="QY82" s="33" t="str">
        <f>IF(ISBLANK(QV82),"",IF(ISBLANK(VLOOKUP(QV82,role!A:E,4,FALSE)),"",VLOOKUP(QV82,role!A:E,4,FALSE)))</f>
        <v/>
      </c>
      <c r="QZ82" s="33" t="str">
        <f>IF(ISBLANK(QV82),"",IF(ISBLANK(VLOOKUP(QV82,role!A:E,5,FALSE)),"",VLOOKUP(QV82,role!A:E,5,FALSE)))</f>
        <v/>
      </c>
      <c r="RA82" s="38"/>
      <c r="RB82" s="36" t="str">
        <f t="shared" si="284"/>
        <v/>
      </c>
      <c r="RD82" s="33" t="str">
        <f>IF(ISBLANK(RC82),"",IF(ISBLANK(VLOOKUP(RC82,role!A:E,2,FALSE)),"",VLOOKUP(RC82,role!A:E,2,FALSE)))</f>
        <v/>
      </c>
      <c r="RE82" s="33" t="str">
        <f>IF(ISBLANK(RC82),"",IF(ISBLANK(VLOOKUP(RC82,role!A:E,3,FALSE)),"",VLOOKUP(RC82,role!A:E,3,FALSE)))</f>
        <v/>
      </c>
      <c r="RF82" s="33" t="str">
        <f>IF(ISBLANK(RC82),"",IF(ISBLANK(VLOOKUP(RC82,role!A:E,4,FALSE)),"",VLOOKUP(RC82,role!A:E,4,FALSE)))</f>
        <v/>
      </c>
      <c r="RG82" s="33" t="str">
        <f>IF(ISBLANK(RC82),"",IF(ISBLANK(VLOOKUP(RC82,role!A:E,5,FALSE)),"",VLOOKUP(RC82,role!A:E,5,FALSE)))</f>
        <v/>
      </c>
      <c r="RH82" s="38"/>
      <c r="RI82" s="36" t="str">
        <f t="shared" si="285"/>
        <v/>
      </c>
      <c r="RK82" s="33" t="str">
        <f>IF(ISBLANK(RJ82),"",IF(ISBLANK(VLOOKUP(RJ82,role!A:E,2,FALSE)),"",VLOOKUP(RJ82,role!A:E,2,FALSE)))</f>
        <v/>
      </c>
      <c r="RL82" s="33" t="str">
        <f>IF(ISBLANK(RJ82),"",IF(ISBLANK(VLOOKUP(RJ82,role!A:E,3,FALSE)),"",VLOOKUP(RJ82,role!A:E,3,FALSE)))</f>
        <v/>
      </c>
      <c r="RM82" s="33" t="str">
        <f>IF(ISBLANK(RJ82),"",IF(ISBLANK(VLOOKUP(RJ82,role!A:E,4,FALSE)),"",VLOOKUP(RJ82,role!A:E,4,FALSE)))</f>
        <v/>
      </c>
      <c r="RN82" s="33" t="str">
        <f>IF(ISBLANK(RJ82),"",IF(ISBLANK(VLOOKUP(RJ82,role!A:E,5,FALSE)),"",VLOOKUP(RJ82,role!A:E,5,FALSE)))</f>
        <v/>
      </c>
      <c r="RO82" s="38"/>
      <c r="RP82" s="36" t="str">
        <f t="shared" si="286"/>
        <v/>
      </c>
      <c r="RR82" s="33" t="str">
        <f t="shared" si="287"/>
        <v/>
      </c>
      <c r="RS82" s="33" t="str">
        <f t="shared" si="288"/>
        <v/>
      </c>
      <c r="RT82" s="33" t="str">
        <f t="shared" si="289"/>
        <v/>
      </c>
      <c r="RU82" s="33" t="str">
        <f t="shared" si="290"/>
        <v/>
      </c>
      <c r="RV82" s="34"/>
      <c r="RW82" s="35"/>
      <c r="RY82" s="33" t="str">
        <f t="shared" si="291"/>
        <v/>
      </c>
      <c r="RZ82" s="41"/>
      <c r="SA82" s="33" t="str">
        <f t="shared" si="292"/>
        <v/>
      </c>
      <c r="SC82" s="33" t="str">
        <f t="shared" si="293"/>
        <v/>
      </c>
      <c r="SE82" s="33" t="str">
        <f t="shared" si="294"/>
        <v/>
      </c>
      <c r="SG82" s="33" t="str">
        <f t="shared" si="295"/>
        <v/>
      </c>
      <c r="SI82" s="33" t="str">
        <f t="shared" si="296"/>
        <v/>
      </c>
      <c r="SK82" s="33" t="str">
        <f t="shared" si="297"/>
        <v/>
      </c>
      <c r="SM82" s="33" t="str">
        <f t="shared" si="298"/>
        <v/>
      </c>
      <c r="SO82" s="33" t="str">
        <f t="shared" si="299"/>
        <v/>
      </c>
      <c r="SQ82" s="33" t="str">
        <f t="shared" si="300"/>
        <v/>
      </c>
      <c r="SS82" s="33" t="str">
        <f t="shared" si="301"/>
        <v/>
      </c>
      <c r="ST82" s="34"/>
      <c r="SV82" s="33" t="str">
        <f t="shared" si="302"/>
        <v/>
      </c>
      <c r="SX82" s="33" t="str">
        <f t="shared" si="303"/>
        <v/>
      </c>
      <c r="SZ82" s="33" t="str">
        <f t="shared" si="304"/>
        <v/>
      </c>
      <c r="TB82" s="33" t="str">
        <f t="shared" si="305"/>
        <v/>
      </c>
      <c r="TD82" s="33" t="str">
        <f t="shared" si="306"/>
        <v/>
      </c>
      <c r="TE82" s="34"/>
      <c r="TG82" s="33" t="str">
        <f t="shared" si="307"/>
        <v/>
      </c>
      <c r="TI82" s="33" t="str">
        <f t="shared" si="308"/>
        <v/>
      </c>
      <c r="TK82" s="33" t="str">
        <f t="shared" si="309"/>
        <v/>
      </c>
      <c r="TM82" s="33" t="str">
        <f t="shared" si="310"/>
        <v/>
      </c>
      <c r="TO82" s="33" t="str">
        <f t="shared" si="311"/>
        <v/>
      </c>
      <c r="TP82" s="34"/>
      <c r="TR82" s="33" t="str">
        <f t="shared" si="312"/>
        <v/>
      </c>
      <c r="TT82" s="33" t="str">
        <f t="shared" si="313"/>
        <v/>
      </c>
      <c r="TV82" s="33" t="str">
        <f t="shared" si="314"/>
        <v/>
      </c>
      <c r="TX82" s="33" t="str">
        <f t="shared" si="315"/>
        <v/>
      </c>
      <c r="TZ82" s="33" t="str">
        <f t="shared" si="316"/>
        <v/>
      </c>
      <c r="UA82" s="34"/>
      <c r="UC82" s="33" t="str">
        <f t="shared" si="317"/>
        <v/>
      </c>
      <c r="UE82" s="33" t="str">
        <f t="shared" si="318"/>
        <v/>
      </c>
      <c r="UG82" s="33" t="str">
        <f t="shared" si="319"/>
        <v/>
      </c>
      <c r="UI82" s="33" t="str">
        <f t="shared" si="320"/>
        <v/>
      </c>
      <c r="UK82" s="33" t="str">
        <f t="shared" si="321"/>
        <v/>
      </c>
      <c r="UL82" s="34"/>
      <c r="UN82" s="33" t="str">
        <f t="shared" si="322"/>
        <v/>
      </c>
      <c r="UO82" s="33" t="str">
        <f t="shared" si="323"/>
        <v/>
      </c>
      <c r="UQ82" s="33" t="str">
        <f t="shared" si="324"/>
        <v/>
      </c>
      <c r="UR82" s="33" t="str">
        <f t="shared" si="325"/>
        <v/>
      </c>
      <c r="UT82" s="33" t="str">
        <f t="shared" si="326"/>
        <v/>
      </c>
      <c r="UU82" s="33" t="str">
        <f t="shared" si="327"/>
        <v/>
      </c>
      <c r="UW82" s="33" t="str">
        <f t="shared" si="328"/>
        <v/>
      </c>
      <c r="UX82" s="33" t="str">
        <f t="shared" si="329"/>
        <v/>
      </c>
      <c r="UZ82" s="33" t="str">
        <f t="shared" si="330"/>
        <v/>
      </c>
      <c r="VA82" s="33" t="str">
        <f t="shared" si="331"/>
        <v/>
      </c>
      <c r="VB82" s="37"/>
      <c r="VC82" s="35"/>
      <c r="VD82" s="36" t="str">
        <f t="shared" si="332"/>
        <v/>
      </c>
      <c r="VE82" s="36" t="str">
        <f t="shared" si="333"/>
        <v/>
      </c>
      <c r="VG82" s="36" t="str">
        <f t="shared" si="334"/>
        <v/>
      </c>
      <c r="VH82" s="36" t="str">
        <f t="shared" si="335"/>
        <v/>
      </c>
      <c r="VJ82" s="36" t="str">
        <f t="shared" si="336"/>
        <v/>
      </c>
      <c r="VK82" s="36" t="str">
        <f t="shared" si="337"/>
        <v/>
      </c>
      <c r="VM82" s="36" t="str">
        <f t="shared" si="338"/>
        <v/>
      </c>
      <c r="VN82" s="36" t="str">
        <f t="shared" si="339"/>
        <v/>
      </c>
      <c r="VP82" s="36" t="str">
        <f t="shared" si="340"/>
        <v/>
      </c>
      <c r="VQ82" s="36" t="str">
        <f t="shared" si="341"/>
        <v/>
      </c>
      <c r="VR82" s="34"/>
      <c r="VT82" s="36" t="str">
        <f t="shared" si="342"/>
        <v/>
      </c>
      <c r="VU82" s="36" t="str">
        <f t="shared" si="343"/>
        <v/>
      </c>
      <c r="VW82" s="36" t="str">
        <f t="shared" si="344"/>
        <v/>
      </c>
      <c r="VX82" s="36" t="str">
        <f t="shared" si="345"/>
        <v/>
      </c>
      <c r="VZ82" s="36" t="str">
        <f t="shared" si="346"/>
        <v/>
      </c>
      <c r="WA82" s="36" t="str">
        <f t="shared" si="347"/>
        <v/>
      </c>
      <c r="WC82" s="36" t="str">
        <f t="shared" si="348"/>
        <v/>
      </c>
      <c r="WD82" s="36" t="str">
        <f t="shared" si="349"/>
        <v/>
      </c>
      <c r="WF82" s="36" t="str">
        <f t="shared" si="350"/>
        <v/>
      </c>
      <c r="WG82" s="36" t="str">
        <f t="shared" si="351"/>
        <v/>
      </c>
      <c r="WH82" s="34"/>
      <c r="WK82" s="33" t="str">
        <f t="shared" si="352"/>
        <v/>
      </c>
      <c r="WL82" s="35"/>
      <c r="WM82" s="38"/>
      <c r="WN82" s="36" t="str">
        <f t="shared" si="353"/>
        <v/>
      </c>
      <c r="WO82" s="33" t="str">
        <f t="shared" si="354"/>
        <v/>
      </c>
      <c r="WR82" s="36" t="str">
        <f t="shared" si="355"/>
        <v/>
      </c>
      <c r="WS82" s="33" t="str">
        <f t="shared" si="356"/>
        <v/>
      </c>
      <c r="WV82" s="36" t="str">
        <f t="shared" si="357"/>
        <v/>
      </c>
      <c r="WW82" s="33" t="str">
        <f t="shared" si="358"/>
        <v/>
      </c>
      <c r="WZ82" s="36" t="str">
        <f t="shared" si="359"/>
        <v/>
      </c>
      <c r="XA82" s="33" t="str">
        <f t="shared" si="360"/>
        <v/>
      </c>
      <c r="XB82" s="33"/>
      <c r="XD82" s="36" t="str">
        <f t="shared" si="361"/>
        <v/>
      </c>
      <c r="XE82" s="33" t="str">
        <f t="shared" si="362"/>
        <v/>
      </c>
      <c r="XF82" s="39"/>
      <c r="XG82" s="33" t="str">
        <f t="shared" si="363"/>
        <v/>
      </c>
      <c r="XH82" s="33" t="str">
        <f t="shared" si="364"/>
        <v/>
      </c>
      <c r="XI82" s="33" t="str">
        <f t="shared" si="365"/>
        <v/>
      </c>
      <c r="XJ82" s="33" t="str">
        <f t="shared" si="366"/>
        <v/>
      </c>
      <c r="XK82" s="33" t="str">
        <f t="shared" si="367"/>
        <v/>
      </c>
      <c r="XL82" s="33" t="str">
        <f t="shared" si="368"/>
        <v/>
      </c>
      <c r="XM82" s="33" t="str">
        <f t="shared" si="369"/>
        <v/>
      </c>
      <c r="XN82" s="33" t="str">
        <f t="shared" si="370"/>
        <v/>
      </c>
      <c r="XO82" s="33" t="str">
        <f t="shared" si="371"/>
        <v/>
      </c>
    </row>
    <row r="83" spans="3:639" s="32" customFormat="1" x14ac:dyDescent="0.25">
      <c r="C83" s="33" t="str">
        <f t="shared" si="196"/>
        <v/>
      </c>
      <c r="E83" s="32" t="str">
        <f t="shared" si="197"/>
        <v/>
      </c>
      <c r="F83" s="33" t="str">
        <f t="shared" si="198"/>
        <v/>
      </c>
      <c r="G83" s="33" t="str">
        <f t="shared" si="199"/>
        <v/>
      </c>
      <c r="J83" s="33" t="str">
        <f t="shared" si="200"/>
        <v/>
      </c>
      <c r="K83" s="33" t="str">
        <f t="shared" si="201"/>
        <v/>
      </c>
      <c r="L83" s="33" t="str">
        <f t="shared" si="202"/>
        <v/>
      </c>
      <c r="N83" s="33" t="str">
        <f t="shared" si="203"/>
        <v/>
      </c>
      <c r="O83" s="33" t="str">
        <f t="shared" si="204"/>
        <v/>
      </c>
      <c r="Q83" s="33" t="str">
        <f t="shared" si="205"/>
        <v/>
      </c>
      <c r="R83" s="33" t="str">
        <f t="shared" si="206"/>
        <v/>
      </c>
      <c r="S83" s="33"/>
      <c r="T83" s="33"/>
      <c r="U83" s="33" t="str">
        <f t="shared" si="207"/>
        <v/>
      </c>
      <c r="V83" s="33" t="str">
        <f t="shared" si="208"/>
        <v/>
      </c>
      <c r="W83" s="33"/>
      <c r="Y83" s="33" t="str">
        <f>IF(ISBLANK(X83),"",VLOOKUP(X83,resource_type!A:C,3,FALSE))</f>
        <v/>
      </c>
      <c r="Z83" s="33" t="str">
        <f>IF(ISBLANK(X83),"",VLOOKUP(X83,resource_type!A:C,2,FALSE))</f>
        <v/>
      </c>
      <c r="AA83" s="33" t="str">
        <f t="shared" si="209"/>
        <v/>
      </c>
      <c r="AB83" s="33" t="str">
        <f t="shared" si="210"/>
        <v/>
      </c>
      <c r="AD83" s="33" t="str">
        <f>IF(ISBLANK(AC83),"",VLOOKUP(AC83,resource_type!A:C,3,FALSE))</f>
        <v/>
      </c>
      <c r="AF83" s="33" t="str">
        <f>IF(ISBLANK(AE83),"",VLOOKUP(AE83,resource_type!A:C,3,FALSE))</f>
        <v/>
      </c>
      <c r="AG83" s="34"/>
      <c r="AI83" s="33" t="str">
        <f t="shared" si="211"/>
        <v/>
      </c>
      <c r="AK83" s="33" t="str">
        <f t="shared" si="212"/>
        <v/>
      </c>
      <c r="AM83" s="33" t="str">
        <f t="shared" si="213"/>
        <v/>
      </c>
      <c r="AO83" s="33" t="str">
        <f t="shared" si="214"/>
        <v/>
      </c>
      <c r="AP83" s="54"/>
      <c r="AQ83" s="35"/>
      <c r="AR83" s="36" t="str">
        <f t="shared" si="215"/>
        <v/>
      </c>
      <c r="AS83" s="36" t="str">
        <f t="shared" si="216"/>
        <v/>
      </c>
      <c r="AT83" s="35"/>
      <c r="AV83" s="33" t="str">
        <f t="shared" si="217"/>
        <v/>
      </c>
      <c r="AW83" s="33" t="str">
        <f t="shared" si="218"/>
        <v/>
      </c>
      <c r="AX83" s="33" t="str">
        <f t="shared" si="219"/>
        <v/>
      </c>
      <c r="AZ83" s="33" t="str">
        <f>IF(ISBLANK(AY83),"",IF(ISBLANK(VLOOKUP(AY83,role!A:E,2,FALSE)),"",VLOOKUP(AY83,role!A:E,2,FALSE)))</f>
        <v/>
      </c>
      <c r="BA83" s="33" t="str">
        <f>IF(ISBLANK(AY83),"",IF(ISBLANK(VLOOKUP(AY83,role!A:E,3,FALSE)),"",VLOOKUP(AY83,role!A:E,3,FALSE)))</f>
        <v/>
      </c>
      <c r="BB83" s="33" t="str">
        <f>IF(ISBLANK(AY83),"",IF(ISBLANK(VLOOKUP(AY83,role!A:E,4,FALSE)),"",VLOOKUP(AY83,role!A:E,4,FALSE)))</f>
        <v/>
      </c>
      <c r="BC83" s="33" t="str">
        <f>IF(ISBLANK(AY83),"",IF(ISBLANK(VLOOKUP(AY83,role!A:E,5,FALSE)),"",VLOOKUP(AY83,role!A:E,5,FALSE)))</f>
        <v/>
      </c>
      <c r="BE83" s="33" t="str">
        <f>IF(ISBLANK(BD83),"",IF(ISBLANK(VLOOKUP(BD83,role!A:E,2,FALSE)),"",VLOOKUP(BD83,role!A:E,2,FALSE)))</f>
        <v/>
      </c>
      <c r="BF83" s="33" t="str">
        <f>IF(ISBLANK(BD83),"",IF(ISBLANK(VLOOKUP(BD83,role!A:E,3,FALSE)),"",VLOOKUP(BD83,role!A:E,3,FALSE)))</f>
        <v/>
      </c>
      <c r="BG83" s="33" t="str">
        <f>IF(ISBLANK(BD83),"",IF(ISBLANK(VLOOKUP(BD83,role!A:E,4,FALSE)),"",VLOOKUP(BD83,role!A:E,4,FALSE)))</f>
        <v/>
      </c>
      <c r="BH83" s="33" t="str">
        <f>IF(ISBLANK(BD83),"",IF(ISBLANK(VLOOKUP(BD83,role!A:E,5,FALSE)),"",VLOOKUP(BD83,role!A:E,5,FALSE)))</f>
        <v/>
      </c>
      <c r="BN83" s="34"/>
      <c r="BQ83" s="41"/>
      <c r="BS83" s="33" t="str">
        <f t="shared" si="220"/>
        <v/>
      </c>
      <c r="BT83" s="33" t="str">
        <f t="shared" si="221"/>
        <v/>
      </c>
      <c r="BU83" s="33" t="str">
        <f t="shared" si="222"/>
        <v/>
      </c>
      <c r="BW83" s="33" t="str">
        <f>IF(ISBLANK(BV83),"",IF(ISBLANK(VLOOKUP(BV83,role!A:E,2,FALSE)),"",VLOOKUP(BV83,role!A:E,2,FALSE)))</f>
        <v/>
      </c>
      <c r="BX83" s="33" t="str">
        <f>IF(ISBLANK(BV83),"",IF(ISBLANK(VLOOKUP(BV83,role!A:E,3,FALSE)),"",VLOOKUP(BV83,role!A:E,3,FALSE)))</f>
        <v/>
      </c>
      <c r="BY83" s="33" t="str">
        <f>IF(ISBLANK(BV83),"",IF(ISBLANK(VLOOKUP(BV83,role!A:E,4,FALSE)),"",VLOOKUP(BV83,role!A:E,4,FALSE)))</f>
        <v/>
      </c>
      <c r="BZ83" s="33" t="str">
        <f>IF(ISBLANK(BV83),"",IF(ISBLANK(VLOOKUP(BV83,role!A:E,5,FALSE)),"",VLOOKUP(BV83,role!A:E,5,FALSE)))</f>
        <v/>
      </c>
      <c r="CB83" s="33" t="str">
        <f>IF(ISBLANK(CA83),"",IF(ISBLANK(VLOOKUP(CA83,role!A:E,2,FALSE)),"",VLOOKUP(CA83,role!A:E,2,FALSE)))</f>
        <v/>
      </c>
      <c r="CC83" s="33" t="str">
        <f>IF(ISBLANK(CA83),"",IF(ISBLANK(VLOOKUP(CA83,role!A:E,3,FALSE)),"",VLOOKUP(CA83,role!A:E,3,FALSE)))</f>
        <v/>
      </c>
      <c r="CD83" s="33" t="str">
        <f>IF(ISBLANK(CA83),"",IF(ISBLANK(VLOOKUP(CA83,role!A:E,4,FALSE)),"",VLOOKUP(CA83,role!A:E,4,FALSE)))</f>
        <v/>
      </c>
      <c r="CE83" s="33" t="str">
        <f>IF(ISBLANK(CA83),"",IF(ISBLANK(VLOOKUP(CA83,role!A:E,5,FALSE)),"",VLOOKUP(CA83,role!A:E,5,FALSE)))</f>
        <v/>
      </c>
      <c r="CK83" s="34"/>
      <c r="CN83" s="41"/>
      <c r="CP83" s="33" t="str">
        <f t="shared" si="223"/>
        <v/>
      </c>
      <c r="CQ83" s="33" t="str">
        <f t="shared" si="224"/>
        <v/>
      </c>
      <c r="CR83" s="33" t="str">
        <f t="shared" si="225"/>
        <v/>
      </c>
      <c r="CT83" s="33" t="str">
        <f>IF(ISBLANK(CS83),"",IF(ISBLANK(VLOOKUP(CS83,role!A:E,2,FALSE)),"",VLOOKUP(CS83,role!A:E,2,FALSE)))</f>
        <v/>
      </c>
      <c r="CU83" s="33" t="str">
        <f>IF(ISBLANK(CS83),"",IF(ISBLANK(VLOOKUP(CS83,role!A:E,3,FALSE)),"",VLOOKUP(CS83,role!A:E,3,FALSE)))</f>
        <v/>
      </c>
      <c r="CV83" s="33" t="str">
        <f>IF(ISBLANK(CS83),"",IF(ISBLANK(VLOOKUP(CS83,role!A:E,4,FALSE)),"",VLOOKUP(CS83,role!A:E,4,FALSE)))</f>
        <v/>
      </c>
      <c r="CW83" s="33" t="str">
        <f>IF(ISBLANK(CS83),"",IF(ISBLANK(VLOOKUP(CS83,role!A:E,5,FALSE)),"",VLOOKUP(CS83,role!A:E,5,FALSE)))</f>
        <v/>
      </c>
      <c r="DC83" s="34"/>
      <c r="DF83" s="41"/>
      <c r="DH83" s="33" t="str">
        <f t="shared" si="226"/>
        <v/>
      </c>
      <c r="DI83" s="33" t="str">
        <f t="shared" si="227"/>
        <v/>
      </c>
      <c r="DJ83" s="33" t="str">
        <f t="shared" si="228"/>
        <v/>
      </c>
      <c r="DL83" s="33" t="str">
        <f>IF(ISBLANK(DK83),"",IF(ISBLANK(VLOOKUP(DK83,role!A:E,2,FALSE)),"",VLOOKUP(DK83,role!A:E,2,FALSE)))</f>
        <v/>
      </c>
      <c r="DM83" s="33" t="str">
        <f>IF(ISBLANK(DK83),"",IF(ISBLANK(VLOOKUP(DK83,role!A:E,3,FALSE)),"",VLOOKUP(DK83,role!A:E,3,FALSE)))</f>
        <v/>
      </c>
      <c r="DN83" s="33" t="str">
        <f>IF(ISBLANK(DK83),"",IF(ISBLANK(VLOOKUP(DK83,role!A:E,4,FALSE)),"",VLOOKUP(DK83,role!A:E,4,FALSE)))</f>
        <v/>
      </c>
      <c r="DO83" s="33" t="str">
        <f>IF(ISBLANK(DK83),"",IF(ISBLANK(VLOOKUP(DK83,role!A:E,5,FALSE)),"",VLOOKUP(DK83,role!A:E,5,FALSE)))</f>
        <v/>
      </c>
      <c r="DU83" s="34"/>
      <c r="DX83" s="41"/>
      <c r="DZ83" s="33" t="str">
        <f t="shared" si="229"/>
        <v/>
      </c>
      <c r="EA83" s="33" t="str">
        <f t="shared" si="230"/>
        <v/>
      </c>
      <c r="EB83" s="33" t="str">
        <f t="shared" si="231"/>
        <v/>
      </c>
      <c r="ED83" s="33" t="str">
        <f>IF(ISBLANK(EC83),"",VLOOKUP(EC83,role!A:E,2,FALSE))</f>
        <v/>
      </c>
      <c r="EE83" s="33" t="str">
        <f>IF(ISBLANK(EC83),"",IF(ISBLANK(VLOOKUP(EC83,role!A:E,3,FALSE)),"",VLOOKUP(EC83,role!A:E,3,FALSE)))</f>
        <v/>
      </c>
      <c r="EF83" s="33" t="str">
        <f>IF(ISBLANK(EC83),"",IF(ISBLANK(VLOOKUP(EC83,role!A:E,4,FALSE)),"",VLOOKUP(EC83,role!A:E,4,FALSE)))</f>
        <v/>
      </c>
      <c r="EG83" s="33" t="str">
        <f>IF(ISBLANK(EC83),"",IF(ISBLANK(VLOOKUP(EC83,role!A:E,5,FALSE)),"",VLOOKUP(EC83,role!A:E,5,FALSE)))</f>
        <v/>
      </c>
      <c r="EM83" s="34"/>
      <c r="EP83" s="34"/>
      <c r="ES83" s="33" t="str">
        <f t="shared" si="232"/>
        <v/>
      </c>
      <c r="ET83" s="33" t="str">
        <f t="shared" si="233"/>
        <v/>
      </c>
      <c r="EU83" s="33" t="str">
        <f t="shared" si="234"/>
        <v/>
      </c>
      <c r="EW83" s="33" t="str">
        <f>IF(ISBLANK(EV83),"",IF(ISBLANK(VLOOKUP(EV83,role!A:E,2,FALSE)),"",VLOOKUP(EV83,role!A:E,2,FALSE)))</f>
        <v/>
      </c>
      <c r="EX83" s="33" t="str">
        <f>IF(ISBLANK(EV83),"",IF(ISBLANK(VLOOKUP(EV83,role!A:E,3,FALSE)),"",VLOOKUP(EV83,role!A:E,3,FALSE)))</f>
        <v/>
      </c>
      <c r="EY83" s="33" t="str">
        <f>IF(ISBLANK(EV83),"",IF(ISBLANK(VLOOKUP(EV83,role!A:E,4,FALSE)),"",VLOOKUP(EV83,role!A:E,4,FALSE)))</f>
        <v/>
      </c>
      <c r="EZ83" s="33" t="str">
        <f>IF(ISBLANK(EV83),"",IF(ISBLANK(VLOOKUP(EV83,role!A:E,5,FALSE)),"",VLOOKUP(EV83,role!A:E,5,FALSE)))</f>
        <v/>
      </c>
      <c r="FF83" s="34"/>
      <c r="FI83" s="41"/>
      <c r="FK83" s="33" t="str">
        <f t="shared" si="235"/>
        <v/>
      </c>
      <c r="FL83" s="33" t="str">
        <f t="shared" si="236"/>
        <v/>
      </c>
      <c r="FM83" s="33" t="str">
        <f t="shared" si="237"/>
        <v/>
      </c>
      <c r="FO83" s="33" t="str">
        <f>IF(ISBLANK(FN83),"",IF(ISBLANK(VLOOKUP(FN83,role!A:E,2,FALSE)),"",VLOOKUP(FN83,role!A:E,2,FALSE)))</f>
        <v/>
      </c>
      <c r="FP83" s="33" t="str">
        <f>IF(ISBLANK(FN83),"",IF(ISBLANK(VLOOKUP(FN83,role!A:E,3,FALSE)),"",VLOOKUP(FN83,role!A:E,3,FALSE)))</f>
        <v/>
      </c>
      <c r="FQ83" s="33" t="str">
        <f>IF(ISBLANK(FN83),"",IF(ISBLANK(VLOOKUP(FN83,role!A:E,4,FALSE)),"",VLOOKUP(FN83,role!A:E,4,FALSE)))</f>
        <v/>
      </c>
      <c r="FR83" s="33" t="str">
        <f>IF(ISBLANK(FN83),"",IF(ISBLANK(VLOOKUP(FN83,role!A:E,5,FALSE)),"",VLOOKUP(FN83,role!A:E,5,FALSE)))</f>
        <v/>
      </c>
      <c r="FX83" s="34"/>
      <c r="GA83" s="41"/>
      <c r="GC83" s="33" t="str">
        <f t="shared" si="238"/>
        <v/>
      </c>
      <c r="GD83" s="33" t="str">
        <f t="shared" si="239"/>
        <v/>
      </c>
      <c r="GE83" s="33" t="str">
        <f t="shared" si="240"/>
        <v/>
      </c>
      <c r="GG83" s="33" t="str">
        <f>IF(ISBLANK(GF83),"",IF(ISBLANK(VLOOKUP(GF83,role!A:E,2,FALSE)),"",VLOOKUP(GF83,role!A:E,2,FALSE)))</f>
        <v/>
      </c>
      <c r="GH83" s="33" t="str">
        <f>IF(ISBLANK(GF83),"",IF(ISBLANK(VLOOKUP(GF83,role!A:E,3,FALSE)),"",VLOOKUP(GF83,role!A:E,3,FALSE)))</f>
        <v/>
      </c>
      <c r="GI83" s="33" t="str">
        <f>IF(ISBLANK(GF83),"",IF(ISBLANK(VLOOKUP(GF83,role!A:E,4,FALSE)),"",VLOOKUP(GF83,role!A:E,4,FALSE)))</f>
        <v/>
      </c>
      <c r="GJ83" s="33" t="str">
        <f>IF(ISBLANK(GF83),"",IF(ISBLANK(VLOOKUP(GF83,role!A:E,5,FALSE)),"",VLOOKUP(GF83,role!A:E,5,FALSE)))</f>
        <v/>
      </c>
      <c r="GP83" s="34"/>
      <c r="GS83" s="41"/>
      <c r="GU83" s="33" t="str">
        <f t="shared" si="241"/>
        <v/>
      </c>
      <c r="GV83" s="33" t="str">
        <f t="shared" si="242"/>
        <v/>
      </c>
      <c r="GW83" s="33" t="str">
        <f t="shared" si="243"/>
        <v/>
      </c>
      <c r="GY83" s="33" t="str">
        <f>IF(ISBLANK(GX83),"",IF(ISBLANK(VLOOKUP(GX83,role!A:E,2,FALSE)),"",VLOOKUP(GX83,role!A:E,2,FALSE)))</f>
        <v/>
      </c>
      <c r="GZ83" s="33" t="str">
        <f>IF(ISBLANK(GX83),"",IF(ISBLANK(VLOOKUP(GX83,role!A:E,3,FALSE)),"",VLOOKUP(GX83,role!A:E,3,FALSE)))</f>
        <v/>
      </c>
      <c r="HA83" s="33" t="str">
        <f>IF(ISBLANK(GX83),"",IF(ISBLANK(VLOOKUP(GX83,role!A:E,4,FALSE)),"",VLOOKUP(GX83,role!A:E,4,FALSE)))</f>
        <v/>
      </c>
      <c r="HB83" s="33" t="str">
        <f>IF(ISBLANK(GX83),"",IF(ISBLANK(VLOOKUP(GX83,role!A:E,5,FALSE)),"",VLOOKUP(GX83,role!A:E,5,FALSE)))</f>
        <v/>
      </c>
      <c r="HH83" s="34"/>
      <c r="HK83" s="41"/>
      <c r="HM83" s="33" t="str">
        <f t="shared" si="244"/>
        <v/>
      </c>
      <c r="HN83" s="33" t="str">
        <f t="shared" si="245"/>
        <v/>
      </c>
      <c r="HO83" s="33" t="str">
        <f t="shared" si="246"/>
        <v/>
      </c>
      <c r="HQ83" s="33" t="str">
        <f>IF(ISBLANK(HP83),"",IF(ISBLANK(VLOOKUP(HP83,role!A:E,2,FALSE)),"",VLOOKUP(HP83,role!A:E,2,FALSE)))</f>
        <v/>
      </c>
      <c r="HR83" s="33" t="str">
        <f>IF(ISBLANK(HP83),"",IF(ISBLANK(VLOOKUP(HP83,role!A:E,3,FALSE)),"",VLOOKUP(HP83,role!A:E,3,FALSE)))</f>
        <v/>
      </c>
      <c r="HS83" s="33" t="str">
        <f>IF(ISBLANK(HP83),"",IF(ISBLANK(VLOOKUP(HP83,role!A:E,4,FALSE)),"",VLOOKUP(HP83,role!A:E,4,FALSE)))</f>
        <v/>
      </c>
      <c r="HT83" s="33" t="str">
        <f>IF(ISBLANK(HP83),"",IF(ISBLANK(VLOOKUP(HP83,role!A:E,5,FALSE)),"",VLOOKUP(HP83,role!A:E,5,FALSE)))</f>
        <v/>
      </c>
      <c r="HZ83" s="34"/>
      <c r="IC83" s="34"/>
      <c r="IF83" s="33" t="str">
        <f t="shared" si="247"/>
        <v/>
      </c>
      <c r="IG83" s="33" t="str">
        <f t="shared" si="248"/>
        <v/>
      </c>
      <c r="IH83" s="33" t="str">
        <f t="shared" si="249"/>
        <v/>
      </c>
      <c r="IJ83" s="33" t="str">
        <f>IF(ISBLANK(II83),"",IF(ISBLANK(VLOOKUP(II83,role!A:E,2,FALSE)),"",VLOOKUP(II83,role!A:E,2,FALSE)))</f>
        <v/>
      </c>
      <c r="IK83" s="33" t="str">
        <f>IF(ISBLANK(II83),"",IF(ISBLANK(VLOOKUP(II83,role!A:E,3,FALSE)),"",VLOOKUP(II83,role!A:E,3,FALSE)))</f>
        <v/>
      </c>
      <c r="IL83" s="33" t="str">
        <f>IF(ISBLANK(II83),"",IF(ISBLANK(VLOOKUP(II83,role!A:E,4,FALSE)),"",VLOOKUP(II83,role!A:E,4,FALSE)))</f>
        <v/>
      </c>
      <c r="IM83" s="33" t="str">
        <f>IF(ISBLANK(II83),"",IF(ISBLANK(VLOOKUP(II83,role!A:E,5,FALSE)),"",VLOOKUP(II83,role!A:E,5,FALSE)))</f>
        <v/>
      </c>
      <c r="IS83" s="34"/>
      <c r="IV83" s="41"/>
      <c r="IX83" s="33" t="str">
        <f t="shared" si="250"/>
        <v/>
      </c>
      <c r="IY83" s="33" t="str">
        <f t="shared" si="251"/>
        <v/>
      </c>
      <c r="IZ83" s="33" t="str">
        <f t="shared" si="252"/>
        <v/>
      </c>
      <c r="JB83" s="33" t="str">
        <f>IF(ISBLANK(JA83),"",IF(ISBLANK(VLOOKUP(JA83,role!A:E,2,FALSE)),"",VLOOKUP(JA83,role!A:E,2,FALSE)))</f>
        <v/>
      </c>
      <c r="JC83" s="33" t="str">
        <f>IF(ISBLANK(JA83),"",IF(ISBLANK(VLOOKUP(JA83,role!A:E,3,FALSE)),"",VLOOKUP(JA83,role!A:E,3,FALSE)))</f>
        <v/>
      </c>
      <c r="JD83" s="33" t="str">
        <f>IF(ISBLANK(JA83),"",IF(ISBLANK(VLOOKUP(JA83,role!A:E,4,FALSE)),"",VLOOKUP(JA83,role!A:E,4,FALSE)))</f>
        <v/>
      </c>
      <c r="JE83" s="33" t="str">
        <f>IF(ISBLANK(JA83),"",IF(ISBLANK(VLOOKUP(JA83,role!A:E,5,FALSE)),"",VLOOKUP(JA83,role!A:E,5,FALSE)))</f>
        <v/>
      </c>
      <c r="JK83" s="34"/>
      <c r="JN83" s="41"/>
      <c r="JP83" s="33" t="str">
        <f t="shared" si="253"/>
        <v/>
      </c>
      <c r="JQ83" s="33" t="str">
        <f t="shared" si="254"/>
        <v/>
      </c>
      <c r="JR83" s="33" t="str">
        <f t="shared" si="255"/>
        <v/>
      </c>
      <c r="JT83" s="33" t="str">
        <f>IF(ISBLANK(JS83),"",IF(ISBLANK(VLOOKUP(JS83,role!A:E,2,FALSE)),"",VLOOKUP(JS83,role!A:E,2,FALSE)))</f>
        <v/>
      </c>
      <c r="JU83" s="33" t="str">
        <f>IF(ISBLANK(JS83),"",IF(ISBLANK(VLOOKUP(JS83,role!A:E,3,FALSE)),"",VLOOKUP(JS83,role!A:E,3,FALSE)))</f>
        <v/>
      </c>
      <c r="JV83" s="33" t="str">
        <f>IF(ISBLANK(JS83),"",IF(ISBLANK(VLOOKUP(JS83,role!A:E,4,FALSE)),"",VLOOKUP(JS83,role!A:E,4,FALSE)))</f>
        <v/>
      </c>
      <c r="JW83" s="33" t="str">
        <f>IF(ISBLANK(JS83),"",IF(ISBLANK(VLOOKUP(JS83,role!A:E,5,FALSE)),"",VLOOKUP(JS83,role!A:E,5,FALSE)))</f>
        <v/>
      </c>
      <c r="KC83" s="34"/>
      <c r="KF83" s="41"/>
      <c r="KH83" s="33" t="str">
        <f t="shared" si="256"/>
        <v/>
      </c>
      <c r="KI83" s="33" t="str">
        <f t="shared" si="257"/>
        <v/>
      </c>
      <c r="KJ83" s="33" t="str">
        <f t="shared" si="258"/>
        <v/>
      </c>
      <c r="KL83" s="33" t="str">
        <f>IF(ISBLANK(KK83),"",IF(ISBLANK(VLOOKUP(KK83,role!A:E,2,FALSE)),"",VLOOKUP(KK83,role!A:E,2,FALSE)))</f>
        <v/>
      </c>
      <c r="KM83" s="33" t="str">
        <f>IF(ISBLANK(KK83),"",IF(ISBLANK(VLOOKUP(KK83,role!A:E,3,FALSE)),"",VLOOKUP(KK83,role!A:E,3,FALSE)))</f>
        <v/>
      </c>
      <c r="KN83" s="33" t="str">
        <f>IF(ISBLANK(KK83),"",IF(ISBLANK(VLOOKUP(KK83,role!A:E,4,FALSE)),"",VLOOKUP(KK83,role!A:E,4,FALSE)))</f>
        <v/>
      </c>
      <c r="KO83" s="33" t="str">
        <f>IF(ISBLANK(KK83),"",IF(ISBLANK(VLOOKUP(KK83,role!A:E,5,FALSE)),"",VLOOKUP(KK83,role!A:E,5,FALSE)))</f>
        <v/>
      </c>
      <c r="KU83" s="34"/>
      <c r="KX83" s="41"/>
      <c r="KZ83" s="33" t="str">
        <f t="shared" si="259"/>
        <v/>
      </c>
      <c r="LA83" s="33" t="str">
        <f t="shared" si="260"/>
        <v/>
      </c>
      <c r="LB83" s="33" t="str">
        <f t="shared" si="261"/>
        <v/>
      </c>
      <c r="LD83" s="33" t="str">
        <f>IF(ISBLANK(LC83),"",IF(ISBLANK(VLOOKUP(LC83,role!A:E,2,FALSE)),"",VLOOKUP(LC83,role!A:E,2,FALSE)))</f>
        <v/>
      </c>
      <c r="LE83" s="33" t="str">
        <f>IF(ISBLANK(LC83),"",IF(ISBLANK(VLOOKUP(LC83,role!A:E,3,FALSE)),"",VLOOKUP(LC83,role!A:E,3,FALSE)))</f>
        <v/>
      </c>
      <c r="LF83" s="33" t="str">
        <f>IF(ISBLANK(LC83),"",IF(ISBLANK(VLOOKUP(LC83,role!A:E,4,FALSE)),"",VLOOKUP(LC83,role!A:E,4,FALSE)))</f>
        <v/>
      </c>
      <c r="LG83" s="33" t="str">
        <f>IF(ISBLANK(LC83),"",IF(ISBLANK(VLOOKUP(LC83,role!A:E,5,FALSE)),"",VLOOKUP(LC83,role!A:E,5,FALSE)))</f>
        <v/>
      </c>
      <c r="LM83" s="34"/>
      <c r="LP83" s="41"/>
      <c r="LR83" s="33" t="str">
        <f t="shared" si="262"/>
        <v/>
      </c>
      <c r="LS83" s="33" t="str">
        <f t="shared" si="263"/>
        <v/>
      </c>
      <c r="LT83" s="33" t="str">
        <f t="shared" si="264"/>
        <v/>
      </c>
      <c r="LV83" s="33" t="str">
        <f>IF(ISBLANK(LU83),"",IF(ISBLANK(VLOOKUP(LU83,role!A:E,2,FALSE)),"",VLOOKUP(LU83,role!A:E,2,FALSE)))</f>
        <v/>
      </c>
      <c r="LW83" s="33" t="str">
        <f>IF(ISBLANK(LU83),"",IF(ISBLANK(VLOOKUP(LU83,role!A:E,3,FALSE)),"",VLOOKUP(LU83,role!A:E,3,FALSE)))</f>
        <v/>
      </c>
      <c r="LX83" s="33" t="str">
        <f>IF(ISBLANK(LU83),"",IF(ISBLANK(VLOOKUP(LU83,role!A:E,4,FALSE)),"",VLOOKUP(LU83,role!A:E,4,FALSE)))</f>
        <v/>
      </c>
      <c r="LY83" s="33" t="str">
        <f>IF(ISBLANK(LU83),"",IF(ISBLANK(VLOOKUP(LU83,role!A:E,5,FALSE)),"",VLOOKUP(LU83,role!A:E,5,FALSE)))</f>
        <v/>
      </c>
      <c r="ME83" s="34"/>
      <c r="MH83" s="41"/>
      <c r="MJ83" s="33" t="str">
        <f t="shared" si="265"/>
        <v/>
      </c>
      <c r="MK83" s="33" t="str">
        <f t="shared" si="266"/>
        <v/>
      </c>
      <c r="ML83" s="33" t="str">
        <f t="shared" si="267"/>
        <v/>
      </c>
      <c r="MN83" s="33" t="str">
        <f>IF(ISBLANK(MM83),"",IF(ISBLANK(VLOOKUP(MM83,role!A:E,2,FALSE)),"",VLOOKUP(MM83,role!A:E,2,FALSE)))</f>
        <v/>
      </c>
      <c r="MO83" s="33" t="str">
        <f>IF(ISBLANK(MM83),"",IF(ISBLANK(VLOOKUP(MM83,role!A:E,3,FALSE)),"",VLOOKUP(MM83,role!A:E,3,FALSE)))</f>
        <v/>
      </c>
      <c r="MP83" s="33" t="str">
        <f>IF(ISBLANK(MM83),"",IF(ISBLANK(VLOOKUP(MM83,role!A:E,4,FALSE)),"",VLOOKUP(MM83,role!A:E,4,FALSE)))</f>
        <v/>
      </c>
      <c r="MQ83" s="33" t="str">
        <f>IF(ISBLANK(MM83),"",IF(ISBLANK(VLOOKUP(MM83,role!A:E,5,FALSE)),"",VLOOKUP(MM83,role!A:E,5,FALSE)))</f>
        <v/>
      </c>
      <c r="MW83" s="34"/>
      <c r="MZ83" s="41"/>
      <c r="NB83" s="33" t="str">
        <f t="shared" si="268"/>
        <v/>
      </c>
      <c r="NC83" s="33" t="str">
        <f t="shared" si="269"/>
        <v/>
      </c>
      <c r="ND83" s="33" t="str">
        <f t="shared" si="270"/>
        <v/>
      </c>
      <c r="NF83" s="33" t="str">
        <f>IF(ISBLANK(NE83),"",IF(ISBLANK(VLOOKUP(NE83,role!A:E,2,FALSE)),"",VLOOKUP(NE83,role!A:E,2,FALSE)))</f>
        <v/>
      </c>
      <c r="NG83" s="33" t="str">
        <f>IF(ISBLANK(NE83),"",IF(ISBLANK(VLOOKUP(NE83,role!A:E,3,FALSE)),"",VLOOKUP(NE83,role!A:E,3,FALSE)))</f>
        <v/>
      </c>
      <c r="NH83" s="33" t="str">
        <f>IF(ISBLANK(NE83),"",IF(ISBLANK(VLOOKUP(NE83,role!A:E,4,FALSE)),"",VLOOKUP(NE83,role!A:E,4,FALSE)))</f>
        <v/>
      </c>
      <c r="NI83" s="33" t="str">
        <f>IF(ISBLANK(NE83),"",IF(ISBLANK(VLOOKUP(NE83,role!A:E,5,FALSE)),"",VLOOKUP(NE83,role!A:E,5,FALSE)))</f>
        <v/>
      </c>
      <c r="NO83" s="34"/>
      <c r="NR83" s="41"/>
      <c r="NT83" s="33" t="str">
        <f t="shared" si="271"/>
        <v/>
      </c>
      <c r="NU83" s="33" t="str">
        <f t="shared" si="272"/>
        <v/>
      </c>
      <c r="NV83" s="33" t="str">
        <f t="shared" si="273"/>
        <v/>
      </c>
      <c r="NX83" s="33" t="str">
        <f>IF(ISBLANK(NW83),"",IF(ISBLANK(VLOOKUP(NW83,role!A:E,2,FALSE)),"",VLOOKUP(NW83,role!A:E,2,FALSE)))</f>
        <v/>
      </c>
      <c r="NY83" s="33" t="str">
        <f>IF(ISBLANK(NW83),"",IF(ISBLANK(VLOOKUP(NW83,role!A:E,3,FALSE)),"",VLOOKUP(NW83,role!A:E,3,FALSE)))</f>
        <v/>
      </c>
      <c r="NZ83" s="33" t="str">
        <f>IF(ISBLANK(NW83),"",IF(ISBLANK(VLOOKUP(NW83,role!A:E,4,FALSE)),"",VLOOKUP(NW83,role!A:E,4,FALSE)))</f>
        <v/>
      </c>
      <c r="OA83" s="33" t="str">
        <f>IF(ISBLANK(NW83),"",IF(ISBLANK(VLOOKUP(NW83,role!A:E,5,FALSE)),"",VLOOKUP(NW83,role!A:E,5,FALSE)))</f>
        <v/>
      </c>
      <c r="OG83" s="34"/>
      <c r="OJ83" s="41"/>
      <c r="OL83" s="33" t="str">
        <f t="shared" si="274"/>
        <v/>
      </c>
      <c r="OM83" s="33" t="str">
        <f t="shared" si="275"/>
        <v/>
      </c>
      <c r="ON83" s="33" t="str">
        <f t="shared" si="276"/>
        <v/>
      </c>
      <c r="OP83" s="33" t="str">
        <f>IF(ISBLANK(OO83),"",IF(ISBLANK(VLOOKUP(OO83,role!A:E,2,FALSE)),"",VLOOKUP(OO83,role!A:E,2,FALSE)))</f>
        <v/>
      </c>
      <c r="OQ83" s="33" t="str">
        <f>IF(ISBLANK(OO83),"",IF(ISBLANK(VLOOKUP(OO83,role!A:E,3,FALSE)),"",VLOOKUP(OO83,role!A:E,3,FALSE)))</f>
        <v/>
      </c>
      <c r="OR83" s="33" t="str">
        <f>IF(ISBLANK(OO83),"",IF(ISBLANK(VLOOKUP(OO83,role!A:E,4,FALSE)),"",VLOOKUP(OO83,role!A:E,4,FALSE)))</f>
        <v/>
      </c>
      <c r="OS83" s="33" t="str">
        <f>IF(ISBLANK(OO83),"",IF(ISBLANK(VLOOKUP(OO83,role!A:E,5,FALSE)),"",VLOOKUP(OO83,role!A:E,5,FALSE)))</f>
        <v/>
      </c>
      <c r="OY83" s="34"/>
      <c r="PB83" s="34"/>
      <c r="PC83" s="35"/>
      <c r="PD83" s="36" t="str">
        <f t="shared" si="277"/>
        <v/>
      </c>
      <c r="PF83" s="33" t="str">
        <f>IF(ISBLANK(PE83),"",IF(ISBLANK(VLOOKUP(PE83,role!A:E,2,FALSE)),"",VLOOKUP(PE83,role!A:E,2,FALSE)))</f>
        <v/>
      </c>
      <c r="PG83" s="33" t="str">
        <f>IF(ISBLANK(PE83),"",IF(ISBLANK(VLOOKUP(PE83,role!A:E,3,FALSE)),"",VLOOKUP(PE83,role!A:E,3,FALSE)))</f>
        <v/>
      </c>
      <c r="PH83" s="33" t="str">
        <f>IF(ISBLANK(PE83),"",IF(ISBLANK(VLOOKUP(PE83,role!A:E,4,FALSE)),"",VLOOKUP(PE83,role!A:E,4,FALSE)))</f>
        <v/>
      </c>
      <c r="PI83" s="33" t="str">
        <f>IF(ISBLANK(PE83),"",IF(ISBLANK(VLOOKUP(PE83,role!A:E,5,FALSE)),"",VLOOKUP(PE83,role!A:E,5,FALSE)))</f>
        <v/>
      </c>
      <c r="PJ83" s="38"/>
      <c r="PK83" s="36" t="str">
        <f t="shared" si="278"/>
        <v/>
      </c>
      <c r="PM83" s="33" t="str">
        <f>IF(ISBLANK(PL83),"",IF(ISBLANK(VLOOKUP(PL83,role!A:E,2,FALSE)),"",VLOOKUP(PL83,role!A:E,2,FALSE)))</f>
        <v/>
      </c>
      <c r="PN83" s="33" t="str">
        <f>IF(ISBLANK(PL83),"",IF(ISBLANK(VLOOKUP(PL83,role!A:E,3,FALSE)),"",VLOOKUP(PL83,role!A:E,3,FALSE)))</f>
        <v/>
      </c>
      <c r="PO83" s="33" t="str">
        <f>IF(ISBLANK(PL83),"",IF(ISBLANK(VLOOKUP(PL83,role!A:E,4,FALSE)),"",VLOOKUP(PL83,role!A:E,4,FALSE)))</f>
        <v/>
      </c>
      <c r="PP83" s="33" t="str">
        <f>IF(ISBLANK(PL83),"",IF(ISBLANK(VLOOKUP(PL83,role!A:E,5,FALSE)),"",VLOOKUP(PL83,role!A:E,5,FALSE)))</f>
        <v/>
      </c>
      <c r="PQ83" s="38"/>
      <c r="PR83" s="36" t="str">
        <f t="shared" si="279"/>
        <v/>
      </c>
      <c r="PT83" s="33" t="str">
        <f>IF(ISBLANK(PS83),"",IF(ISBLANK(VLOOKUP(PS83,role!A:E,2,FALSE)),"",VLOOKUP(PS83,role!A:E,2,FALSE)))</f>
        <v/>
      </c>
      <c r="PU83" s="33" t="str">
        <f>IF(ISBLANK(PS83),"",IF(ISBLANK(VLOOKUP(PS83,role!A:E,3,FALSE)),"",VLOOKUP(PS83,role!A:E,3,FALSE)))</f>
        <v/>
      </c>
      <c r="PV83" s="33" t="str">
        <f>IF(ISBLANK(PS83),"",IF(ISBLANK(VLOOKUP(PS83,role!A:E,4,FALSE)),"",VLOOKUP(PS83,role!A:E,4,FALSE)))</f>
        <v/>
      </c>
      <c r="PW83" s="33" t="str">
        <f>IF(ISBLANK(PS83),"",IF(ISBLANK(VLOOKUP(PS83,role!A:E,5,FALSE)),"",VLOOKUP(PS83,role!A:E,5,FALSE)))</f>
        <v/>
      </c>
      <c r="PX83" s="38"/>
      <c r="PY83" s="36" t="str">
        <f t="shared" si="280"/>
        <v/>
      </c>
      <c r="QA83" s="33" t="str">
        <f>IF(ISBLANK(PZ83),"",IF(ISBLANK(VLOOKUP(PZ83,role!A:E,2,FALSE)),"",VLOOKUP(PZ83,role!A:E,2,FALSE)))</f>
        <v/>
      </c>
      <c r="QB83" s="33" t="str">
        <f>IF(ISBLANK(PZ83),"",IF(ISBLANK(VLOOKUP(PZ83,role!A:E,3,FALSE)),"",VLOOKUP(PZ83,role!A:E,3,FALSE)))</f>
        <v/>
      </c>
      <c r="QC83" s="33" t="str">
        <f>IF(ISBLANK(PZ83),"",IF(ISBLANK(VLOOKUP(PZ83,role!A:E,4,FALSE)),"",VLOOKUP(PZ83,role!A:E,4,FALSE)))</f>
        <v/>
      </c>
      <c r="QD83" s="33" t="str">
        <f>IF(ISBLANK(PZ83),"",IF(ISBLANK(VLOOKUP(PZ83,role!A:E,5,FALSE)),"",VLOOKUP(PZ83,role!A:E,5,FALSE)))</f>
        <v/>
      </c>
      <c r="QE83" s="38"/>
      <c r="QF83" s="36" t="str">
        <f t="shared" si="281"/>
        <v/>
      </c>
      <c r="QH83" s="33" t="str">
        <f>IF(ISBLANK(QG83),"",IF(ISBLANK(VLOOKUP(QG83,role!A:E,2,FALSE)),"",VLOOKUP(QG83,role!A:E,2,FALSE)))</f>
        <v/>
      </c>
      <c r="QI83" s="33" t="str">
        <f>IF(ISBLANK(QG83),"",IF(ISBLANK(VLOOKUP(QG83,role!A:E,3,FALSE)),"",VLOOKUP(QG83,role!A:E,3,FALSE)))</f>
        <v/>
      </c>
      <c r="QJ83" s="33" t="str">
        <f>IF(ISBLANK(QG83),"",IF(ISBLANK(VLOOKUP(QG83,role!A:E,4,FALSE)),"",VLOOKUP(QG83,role!A:E,4,FALSE)))</f>
        <v/>
      </c>
      <c r="QK83" s="33" t="str">
        <f>IF(ISBLANK(QG83),"",IF(ISBLANK(VLOOKUP(QG83,role!A:E,5,FALSE)),"",VLOOKUP(QG83,role!A:E,5,FALSE)))</f>
        <v/>
      </c>
      <c r="QL83" s="34"/>
      <c r="QM83" s="38"/>
      <c r="QN83" s="36" t="str">
        <f t="shared" si="282"/>
        <v/>
      </c>
      <c r="QP83" s="33" t="str">
        <f>IF(ISBLANK(QO83),"",IF(ISBLANK(VLOOKUP(QO83,role!A:E,2,FALSE)),"",VLOOKUP(QO83,role!A:E,2,FALSE)))</f>
        <v/>
      </c>
      <c r="QQ83" s="33" t="str">
        <f>IF(ISBLANK(QO83),"",IF(ISBLANK(VLOOKUP(QO83,role!A:E,3,FALSE)),"",VLOOKUP(QO83,role!A:E,3,FALSE)))</f>
        <v/>
      </c>
      <c r="QR83" s="33" t="str">
        <f>IF(ISBLANK(QO83),"",IF(ISBLANK(VLOOKUP(QO83,role!A:E,4,FALSE)),"",VLOOKUP(QO83,role!A:E,4,FALSE)))</f>
        <v/>
      </c>
      <c r="QS83" s="33" t="str">
        <f>IF(ISBLANK(QO83),"",IF(ISBLANK(VLOOKUP(QO83,role!A:E,5,FALSE)),"",VLOOKUP(QO83,role!A:E,5,FALSE)))</f>
        <v/>
      </c>
      <c r="QT83" s="38"/>
      <c r="QU83" s="36" t="str">
        <f t="shared" si="283"/>
        <v/>
      </c>
      <c r="QW83" s="33" t="str">
        <f>IF(ISBLANK(QV83),"",IF(ISBLANK(VLOOKUP(QV83,role!A:E,2,FALSE)),"",VLOOKUP(QV83,role!A:E,2,FALSE)))</f>
        <v/>
      </c>
      <c r="QX83" s="33" t="str">
        <f>IF(ISBLANK(QV83),"",IF(ISBLANK(VLOOKUP(QV83,role!A:E,3,FALSE)),"",VLOOKUP(QV83,role!A:E,3,FALSE)))</f>
        <v/>
      </c>
      <c r="QY83" s="33" t="str">
        <f>IF(ISBLANK(QV83),"",IF(ISBLANK(VLOOKUP(QV83,role!A:E,4,FALSE)),"",VLOOKUP(QV83,role!A:E,4,FALSE)))</f>
        <v/>
      </c>
      <c r="QZ83" s="33" t="str">
        <f>IF(ISBLANK(QV83),"",IF(ISBLANK(VLOOKUP(QV83,role!A:E,5,FALSE)),"",VLOOKUP(QV83,role!A:E,5,FALSE)))</f>
        <v/>
      </c>
      <c r="RA83" s="38"/>
      <c r="RB83" s="36" t="str">
        <f t="shared" si="284"/>
        <v/>
      </c>
      <c r="RD83" s="33" t="str">
        <f>IF(ISBLANK(RC83),"",IF(ISBLANK(VLOOKUP(RC83,role!A:E,2,FALSE)),"",VLOOKUP(RC83,role!A:E,2,FALSE)))</f>
        <v/>
      </c>
      <c r="RE83" s="33" t="str">
        <f>IF(ISBLANK(RC83),"",IF(ISBLANK(VLOOKUP(RC83,role!A:E,3,FALSE)),"",VLOOKUP(RC83,role!A:E,3,FALSE)))</f>
        <v/>
      </c>
      <c r="RF83" s="33" t="str">
        <f>IF(ISBLANK(RC83),"",IF(ISBLANK(VLOOKUP(RC83,role!A:E,4,FALSE)),"",VLOOKUP(RC83,role!A:E,4,FALSE)))</f>
        <v/>
      </c>
      <c r="RG83" s="33" t="str">
        <f>IF(ISBLANK(RC83),"",IF(ISBLANK(VLOOKUP(RC83,role!A:E,5,FALSE)),"",VLOOKUP(RC83,role!A:E,5,FALSE)))</f>
        <v/>
      </c>
      <c r="RH83" s="38"/>
      <c r="RI83" s="36" t="str">
        <f t="shared" si="285"/>
        <v/>
      </c>
      <c r="RK83" s="33" t="str">
        <f>IF(ISBLANK(RJ83),"",IF(ISBLANK(VLOOKUP(RJ83,role!A:E,2,FALSE)),"",VLOOKUP(RJ83,role!A:E,2,FALSE)))</f>
        <v/>
      </c>
      <c r="RL83" s="33" t="str">
        <f>IF(ISBLANK(RJ83),"",IF(ISBLANK(VLOOKUP(RJ83,role!A:E,3,FALSE)),"",VLOOKUP(RJ83,role!A:E,3,FALSE)))</f>
        <v/>
      </c>
      <c r="RM83" s="33" t="str">
        <f>IF(ISBLANK(RJ83),"",IF(ISBLANK(VLOOKUP(RJ83,role!A:E,4,FALSE)),"",VLOOKUP(RJ83,role!A:E,4,FALSE)))</f>
        <v/>
      </c>
      <c r="RN83" s="33" t="str">
        <f>IF(ISBLANK(RJ83),"",IF(ISBLANK(VLOOKUP(RJ83,role!A:E,5,FALSE)),"",VLOOKUP(RJ83,role!A:E,5,FALSE)))</f>
        <v/>
      </c>
      <c r="RO83" s="38"/>
      <c r="RP83" s="36" t="str">
        <f t="shared" si="286"/>
        <v/>
      </c>
      <c r="RR83" s="33" t="str">
        <f t="shared" si="287"/>
        <v/>
      </c>
      <c r="RS83" s="33" t="str">
        <f t="shared" si="288"/>
        <v/>
      </c>
      <c r="RT83" s="33" t="str">
        <f t="shared" si="289"/>
        <v/>
      </c>
      <c r="RU83" s="33" t="str">
        <f t="shared" si="290"/>
        <v/>
      </c>
      <c r="RV83" s="34"/>
      <c r="RW83" s="35"/>
      <c r="RY83" s="33" t="str">
        <f t="shared" si="291"/>
        <v/>
      </c>
      <c r="RZ83" s="41"/>
      <c r="SA83" s="33" t="str">
        <f t="shared" si="292"/>
        <v/>
      </c>
      <c r="SC83" s="33" t="str">
        <f t="shared" si="293"/>
        <v/>
      </c>
      <c r="SE83" s="33" t="str">
        <f t="shared" si="294"/>
        <v/>
      </c>
      <c r="SG83" s="33" t="str">
        <f t="shared" si="295"/>
        <v/>
      </c>
      <c r="SI83" s="33" t="str">
        <f t="shared" si="296"/>
        <v/>
      </c>
      <c r="SK83" s="33" t="str">
        <f t="shared" si="297"/>
        <v/>
      </c>
      <c r="SM83" s="33" t="str">
        <f t="shared" si="298"/>
        <v/>
      </c>
      <c r="SO83" s="33" t="str">
        <f t="shared" si="299"/>
        <v/>
      </c>
      <c r="SQ83" s="33" t="str">
        <f t="shared" si="300"/>
        <v/>
      </c>
      <c r="SS83" s="33" t="str">
        <f t="shared" si="301"/>
        <v/>
      </c>
      <c r="ST83" s="34"/>
      <c r="SV83" s="33" t="str">
        <f t="shared" si="302"/>
        <v/>
      </c>
      <c r="SX83" s="33" t="str">
        <f t="shared" si="303"/>
        <v/>
      </c>
      <c r="SZ83" s="33" t="str">
        <f t="shared" si="304"/>
        <v/>
      </c>
      <c r="TB83" s="33" t="str">
        <f t="shared" si="305"/>
        <v/>
      </c>
      <c r="TD83" s="33" t="str">
        <f t="shared" si="306"/>
        <v/>
      </c>
      <c r="TE83" s="34"/>
      <c r="TG83" s="33" t="str">
        <f t="shared" si="307"/>
        <v/>
      </c>
      <c r="TI83" s="33" t="str">
        <f t="shared" si="308"/>
        <v/>
      </c>
      <c r="TK83" s="33" t="str">
        <f t="shared" si="309"/>
        <v/>
      </c>
      <c r="TM83" s="33" t="str">
        <f t="shared" si="310"/>
        <v/>
      </c>
      <c r="TO83" s="33" t="str">
        <f t="shared" si="311"/>
        <v/>
      </c>
      <c r="TP83" s="34"/>
      <c r="TR83" s="33" t="str">
        <f t="shared" si="312"/>
        <v/>
      </c>
      <c r="TT83" s="33" t="str">
        <f t="shared" si="313"/>
        <v/>
      </c>
      <c r="TV83" s="33" t="str">
        <f t="shared" si="314"/>
        <v/>
      </c>
      <c r="TX83" s="33" t="str">
        <f t="shared" si="315"/>
        <v/>
      </c>
      <c r="TZ83" s="33" t="str">
        <f t="shared" si="316"/>
        <v/>
      </c>
      <c r="UA83" s="34"/>
      <c r="UC83" s="33" t="str">
        <f t="shared" si="317"/>
        <v/>
      </c>
      <c r="UE83" s="33" t="str">
        <f t="shared" si="318"/>
        <v/>
      </c>
      <c r="UG83" s="33" t="str">
        <f t="shared" si="319"/>
        <v/>
      </c>
      <c r="UI83" s="33" t="str">
        <f t="shared" si="320"/>
        <v/>
      </c>
      <c r="UK83" s="33" t="str">
        <f t="shared" si="321"/>
        <v/>
      </c>
      <c r="UL83" s="34"/>
      <c r="UN83" s="33" t="str">
        <f t="shared" si="322"/>
        <v/>
      </c>
      <c r="UO83" s="33" t="str">
        <f t="shared" si="323"/>
        <v/>
      </c>
      <c r="UQ83" s="33" t="str">
        <f t="shared" si="324"/>
        <v/>
      </c>
      <c r="UR83" s="33" t="str">
        <f t="shared" si="325"/>
        <v/>
      </c>
      <c r="UT83" s="33" t="str">
        <f t="shared" si="326"/>
        <v/>
      </c>
      <c r="UU83" s="33" t="str">
        <f t="shared" si="327"/>
        <v/>
      </c>
      <c r="UW83" s="33" t="str">
        <f t="shared" si="328"/>
        <v/>
      </c>
      <c r="UX83" s="33" t="str">
        <f t="shared" si="329"/>
        <v/>
      </c>
      <c r="UZ83" s="33" t="str">
        <f t="shared" si="330"/>
        <v/>
      </c>
      <c r="VA83" s="33" t="str">
        <f t="shared" si="331"/>
        <v/>
      </c>
      <c r="VB83" s="37"/>
      <c r="VC83" s="35"/>
      <c r="VD83" s="36" t="str">
        <f t="shared" si="332"/>
        <v/>
      </c>
      <c r="VE83" s="36" t="str">
        <f t="shared" si="333"/>
        <v/>
      </c>
      <c r="VG83" s="36" t="str">
        <f t="shared" si="334"/>
        <v/>
      </c>
      <c r="VH83" s="36" t="str">
        <f t="shared" si="335"/>
        <v/>
      </c>
      <c r="VJ83" s="36" t="str">
        <f t="shared" si="336"/>
        <v/>
      </c>
      <c r="VK83" s="36" t="str">
        <f t="shared" si="337"/>
        <v/>
      </c>
      <c r="VM83" s="36" t="str">
        <f t="shared" si="338"/>
        <v/>
      </c>
      <c r="VN83" s="36" t="str">
        <f t="shared" si="339"/>
        <v/>
      </c>
      <c r="VP83" s="36" t="str">
        <f t="shared" si="340"/>
        <v/>
      </c>
      <c r="VQ83" s="36" t="str">
        <f t="shared" si="341"/>
        <v/>
      </c>
      <c r="VR83" s="34"/>
      <c r="VT83" s="36" t="str">
        <f t="shared" si="342"/>
        <v/>
      </c>
      <c r="VU83" s="36" t="str">
        <f t="shared" si="343"/>
        <v/>
      </c>
      <c r="VW83" s="36" t="str">
        <f t="shared" si="344"/>
        <v/>
      </c>
      <c r="VX83" s="36" t="str">
        <f t="shared" si="345"/>
        <v/>
      </c>
      <c r="VZ83" s="36" t="str">
        <f t="shared" si="346"/>
        <v/>
      </c>
      <c r="WA83" s="36" t="str">
        <f t="shared" si="347"/>
        <v/>
      </c>
      <c r="WC83" s="36" t="str">
        <f t="shared" si="348"/>
        <v/>
      </c>
      <c r="WD83" s="36" t="str">
        <f t="shared" si="349"/>
        <v/>
      </c>
      <c r="WF83" s="36" t="str">
        <f t="shared" si="350"/>
        <v/>
      </c>
      <c r="WG83" s="36" t="str">
        <f t="shared" si="351"/>
        <v/>
      </c>
      <c r="WH83" s="34"/>
      <c r="WK83" s="33" t="str">
        <f t="shared" si="352"/>
        <v/>
      </c>
      <c r="WL83" s="35"/>
      <c r="WM83" s="38"/>
      <c r="WN83" s="36" t="str">
        <f t="shared" si="353"/>
        <v/>
      </c>
      <c r="WO83" s="33" t="str">
        <f t="shared" si="354"/>
        <v/>
      </c>
      <c r="WR83" s="36" t="str">
        <f t="shared" si="355"/>
        <v/>
      </c>
      <c r="WS83" s="33" t="str">
        <f t="shared" si="356"/>
        <v/>
      </c>
      <c r="WV83" s="36" t="str">
        <f t="shared" si="357"/>
        <v/>
      </c>
      <c r="WW83" s="33" t="str">
        <f t="shared" si="358"/>
        <v/>
      </c>
      <c r="WZ83" s="36" t="str">
        <f t="shared" si="359"/>
        <v/>
      </c>
      <c r="XA83" s="33" t="str">
        <f t="shared" si="360"/>
        <v/>
      </c>
      <c r="XB83" s="33"/>
      <c r="XD83" s="36" t="str">
        <f t="shared" si="361"/>
        <v/>
      </c>
      <c r="XE83" s="33" t="str">
        <f t="shared" si="362"/>
        <v/>
      </c>
      <c r="XF83" s="39"/>
      <c r="XG83" s="33" t="str">
        <f t="shared" si="363"/>
        <v/>
      </c>
      <c r="XH83" s="33" t="str">
        <f t="shared" si="364"/>
        <v/>
      </c>
      <c r="XI83" s="33" t="str">
        <f t="shared" si="365"/>
        <v/>
      </c>
      <c r="XJ83" s="33" t="str">
        <f t="shared" si="366"/>
        <v/>
      </c>
      <c r="XK83" s="33" t="str">
        <f t="shared" si="367"/>
        <v/>
      </c>
      <c r="XL83" s="33" t="str">
        <f t="shared" si="368"/>
        <v/>
      </c>
      <c r="XM83" s="33" t="str">
        <f t="shared" si="369"/>
        <v/>
      </c>
      <c r="XN83" s="33" t="str">
        <f t="shared" si="370"/>
        <v/>
      </c>
      <c r="XO83" s="33" t="str">
        <f t="shared" si="371"/>
        <v/>
      </c>
    </row>
    <row r="84" spans="3:639" s="32" customFormat="1" x14ac:dyDescent="0.25">
      <c r="C84" s="33" t="str">
        <f t="shared" si="196"/>
        <v/>
      </c>
      <c r="E84" s="32" t="str">
        <f t="shared" si="197"/>
        <v/>
      </c>
      <c r="F84" s="33" t="str">
        <f t="shared" si="198"/>
        <v/>
      </c>
      <c r="G84" s="33" t="str">
        <f t="shared" si="199"/>
        <v/>
      </c>
      <c r="J84" s="33" t="str">
        <f t="shared" si="200"/>
        <v/>
      </c>
      <c r="K84" s="33" t="str">
        <f t="shared" si="201"/>
        <v/>
      </c>
      <c r="L84" s="33" t="str">
        <f t="shared" si="202"/>
        <v/>
      </c>
      <c r="N84" s="33" t="str">
        <f t="shared" si="203"/>
        <v/>
      </c>
      <c r="O84" s="33" t="str">
        <f t="shared" si="204"/>
        <v/>
      </c>
      <c r="Q84" s="33" t="str">
        <f t="shared" si="205"/>
        <v/>
      </c>
      <c r="R84" s="33" t="str">
        <f t="shared" si="206"/>
        <v/>
      </c>
      <c r="S84" s="33"/>
      <c r="T84" s="33"/>
      <c r="U84" s="33" t="str">
        <f t="shared" si="207"/>
        <v/>
      </c>
      <c r="V84" s="33" t="str">
        <f t="shared" si="208"/>
        <v/>
      </c>
      <c r="W84" s="33"/>
      <c r="Y84" s="33" t="str">
        <f>IF(ISBLANK(X84),"",VLOOKUP(X84,resource_type!A:C,3,FALSE))</f>
        <v/>
      </c>
      <c r="Z84" s="33" t="str">
        <f>IF(ISBLANK(X84),"",VLOOKUP(X84,resource_type!A:C,2,FALSE))</f>
        <v/>
      </c>
      <c r="AA84" s="33" t="str">
        <f t="shared" si="209"/>
        <v/>
      </c>
      <c r="AB84" s="33" t="str">
        <f t="shared" si="210"/>
        <v/>
      </c>
      <c r="AD84" s="33" t="str">
        <f>IF(ISBLANK(AC84),"",VLOOKUP(AC84,resource_type!A:C,3,FALSE))</f>
        <v/>
      </c>
      <c r="AF84" s="33" t="str">
        <f>IF(ISBLANK(AE84),"",VLOOKUP(AE84,resource_type!A:C,3,FALSE))</f>
        <v/>
      </c>
      <c r="AG84" s="34"/>
      <c r="AI84" s="33" t="str">
        <f t="shared" si="211"/>
        <v/>
      </c>
      <c r="AK84" s="33" t="str">
        <f t="shared" si="212"/>
        <v/>
      </c>
      <c r="AM84" s="33" t="str">
        <f t="shared" si="213"/>
        <v/>
      </c>
      <c r="AO84" s="33" t="str">
        <f t="shared" si="214"/>
        <v/>
      </c>
      <c r="AP84" s="54"/>
      <c r="AQ84" s="35"/>
      <c r="AR84" s="36" t="str">
        <f t="shared" si="215"/>
        <v/>
      </c>
      <c r="AS84" s="36" t="str">
        <f t="shared" si="216"/>
        <v/>
      </c>
      <c r="AT84" s="35"/>
      <c r="AV84" s="33" t="str">
        <f t="shared" si="217"/>
        <v/>
      </c>
      <c r="AW84" s="33" t="str">
        <f t="shared" si="218"/>
        <v/>
      </c>
      <c r="AX84" s="33" t="str">
        <f t="shared" si="219"/>
        <v/>
      </c>
      <c r="AZ84" s="33" t="str">
        <f>IF(ISBLANK(AY84),"",IF(ISBLANK(VLOOKUP(AY84,role!A:E,2,FALSE)),"",VLOOKUP(AY84,role!A:E,2,FALSE)))</f>
        <v/>
      </c>
      <c r="BA84" s="33" t="str">
        <f>IF(ISBLANK(AY84),"",IF(ISBLANK(VLOOKUP(AY84,role!A:E,3,FALSE)),"",VLOOKUP(AY84,role!A:E,3,FALSE)))</f>
        <v/>
      </c>
      <c r="BB84" s="33" t="str">
        <f>IF(ISBLANK(AY84),"",IF(ISBLANK(VLOOKUP(AY84,role!A:E,4,FALSE)),"",VLOOKUP(AY84,role!A:E,4,FALSE)))</f>
        <v/>
      </c>
      <c r="BC84" s="33" t="str">
        <f>IF(ISBLANK(AY84),"",IF(ISBLANK(VLOOKUP(AY84,role!A:E,5,FALSE)),"",VLOOKUP(AY84,role!A:E,5,FALSE)))</f>
        <v/>
      </c>
      <c r="BE84" s="33" t="str">
        <f>IF(ISBLANK(BD84),"",IF(ISBLANK(VLOOKUP(BD84,role!A:E,2,FALSE)),"",VLOOKUP(BD84,role!A:E,2,FALSE)))</f>
        <v/>
      </c>
      <c r="BF84" s="33" t="str">
        <f>IF(ISBLANK(BD84),"",IF(ISBLANK(VLOOKUP(BD84,role!A:E,3,FALSE)),"",VLOOKUP(BD84,role!A:E,3,FALSE)))</f>
        <v/>
      </c>
      <c r="BG84" s="33" t="str">
        <f>IF(ISBLANK(BD84),"",IF(ISBLANK(VLOOKUP(BD84,role!A:E,4,FALSE)),"",VLOOKUP(BD84,role!A:E,4,FALSE)))</f>
        <v/>
      </c>
      <c r="BH84" s="33" t="str">
        <f>IF(ISBLANK(BD84),"",IF(ISBLANK(VLOOKUP(BD84,role!A:E,5,FALSE)),"",VLOOKUP(BD84,role!A:E,5,FALSE)))</f>
        <v/>
      </c>
      <c r="BN84" s="34"/>
      <c r="BQ84" s="41"/>
      <c r="BS84" s="33" t="str">
        <f t="shared" si="220"/>
        <v/>
      </c>
      <c r="BT84" s="33" t="str">
        <f t="shared" si="221"/>
        <v/>
      </c>
      <c r="BU84" s="33" t="str">
        <f t="shared" si="222"/>
        <v/>
      </c>
      <c r="BW84" s="33" t="str">
        <f>IF(ISBLANK(BV84),"",IF(ISBLANK(VLOOKUP(BV84,role!A:E,2,FALSE)),"",VLOOKUP(BV84,role!A:E,2,FALSE)))</f>
        <v/>
      </c>
      <c r="BX84" s="33" t="str">
        <f>IF(ISBLANK(BV84),"",IF(ISBLANK(VLOOKUP(BV84,role!A:E,3,FALSE)),"",VLOOKUP(BV84,role!A:E,3,FALSE)))</f>
        <v/>
      </c>
      <c r="BY84" s="33" t="str">
        <f>IF(ISBLANK(BV84),"",IF(ISBLANK(VLOOKUP(BV84,role!A:E,4,FALSE)),"",VLOOKUP(BV84,role!A:E,4,FALSE)))</f>
        <v/>
      </c>
      <c r="BZ84" s="33" t="str">
        <f>IF(ISBLANK(BV84),"",IF(ISBLANK(VLOOKUP(BV84,role!A:E,5,FALSE)),"",VLOOKUP(BV84,role!A:E,5,FALSE)))</f>
        <v/>
      </c>
      <c r="CB84" s="33" t="str">
        <f>IF(ISBLANK(CA84),"",IF(ISBLANK(VLOOKUP(CA84,role!A:E,2,FALSE)),"",VLOOKUP(CA84,role!A:E,2,FALSE)))</f>
        <v/>
      </c>
      <c r="CC84" s="33" t="str">
        <f>IF(ISBLANK(CA84),"",IF(ISBLANK(VLOOKUP(CA84,role!A:E,3,FALSE)),"",VLOOKUP(CA84,role!A:E,3,FALSE)))</f>
        <v/>
      </c>
      <c r="CD84" s="33" t="str">
        <f>IF(ISBLANK(CA84),"",IF(ISBLANK(VLOOKUP(CA84,role!A:E,4,FALSE)),"",VLOOKUP(CA84,role!A:E,4,FALSE)))</f>
        <v/>
      </c>
      <c r="CE84" s="33" t="str">
        <f>IF(ISBLANK(CA84),"",IF(ISBLANK(VLOOKUP(CA84,role!A:E,5,FALSE)),"",VLOOKUP(CA84,role!A:E,5,FALSE)))</f>
        <v/>
      </c>
      <c r="CK84" s="34"/>
      <c r="CN84" s="41"/>
      <c r="CP84" s="33" t="str">
        <f t="shared" si="223"/>
        <v/>
      </c>
      <c r="CQ84" s="33" t="str">
        <f t="shared" si="224"/>
        <v/>
      </c>
      <c r="CR84" s="33" t="str">
        <f t="shared" si="225"/>
        <v/>
      </c>
      <c r="CT84" s="33" t="str">
        <f>IF(ISBLANK(CS84),"",IF(ISBLANK(VLOOKUP(CS84,role!A:E,2,FALSE)),"",VLOOKUP(CS84,role!A:E,2,FALSE)))</f>
        <v/>
      </c>
      <c r="CU84" s="33" t="str">
        <f>IF(ISBLANK(CS84),"",IF(ISBLANK(VLOOKUP(CS84,role!A:E,3,FALSE)),"",VLOOKUP(CS84,role!A:E,3,FALSE)))</f>
        <v/>
      </c>
      <c r="CV84" s="33" t="str">
        <f>IF(ISBLANK(CS84),"",IF(ISBLANK(VLOOKUP(CS84,role!A:E,4,FALSE)),"",VLOOKUP(CS84,role!A:E,4,FALSE)))</f>
        <v/>
      </c>
      <c r="CW84" s="33" t="str">
        <f>IF(ISBLANK(CS84),"",IF(ISBLANK(VLOOKUP(CS84,role!A:E,5,FALSE)),"",VLOOKUP(CS84,role!A:E,5,FALSE)))</f>
        <v/>
      </c>
      <c r="DC84" s="34"/>
      <c r="DF84" s="41"/>
      <c r="DH84" s="33" t="str">
        <f t="shared" si="226"/>
        <v/>
      </c>
      <c r="DI84" s="33" t="str">
        <f t="shared" si="227"/>
        <v/>
      </c>
      <c r="DJ84" s="33" t="str">
        <f t="shared" si="228"/>
        <v/>
      </c>
      <c r="DL84" s="33" t="str">
        <f>IF(ISBLANK(DK84),"",IF(ISBLANK(VLOOKUP(DK84,role!A:E,2,FALSE)),"",VLOOKUP(DK84,role!A:E,2,FALSE)))</f>
        <v/>
      </c>
      <c r="DM84" s="33" t="str">
        <f>IF(ISBLANK(DK84),"",IF(ISBLANK(VLOOKUP(DK84,role!A:E,3,FALSE)),"",VLOOKUP(DK84,role!A:E,3,FALSE)))</f>
        <v/>
      </c>
      <c r="DN84" s="33" t="str">
        <f>IF(ISBLANK(DK84),"",IF(ISBLANK(VLOOKUP(DK84,role!A:E,4,FALSE)),"",VLOOKUP(DK84,role!A:E,4,FALSE)))</f>
        <v/>
      </c>
      <c r="DO84" s="33" t="str">
        <f>IF(ISBLANK(DK84),"",IF(ISBLANK(VLOOKUP(DK84,role!A:E,5,FALSE)),"",VLOOKUP(DK84,role!A:E,5,FALSE)))</f>
        <v/>
      </c>
      <c r="DU84" s="34"/>
      <c r="DX84" s="41"/>
      <c r="DZ84" s="33" t="str">
        <f t="shared" si="229"/>
        <v/>
      </c>
      <c r="EA84" s="33" t="str">
        <f t="shared" si="230"/>
        <v/>
      </c>
      <c r="EB84" s="33" t="str">
        <f t="shared" si="231"/>
        <v/>
      </c>
      <c r="ED84" s="33" t="str">
        <f>IF(ISBLANK(EC84),"",VLOOKUP(EC84,role!A:E,2,FALSE))</f>
        <v/>
      </c>
      <c r="EE84" s="33" t="str">
        <f>IF(ISBLANK(EC84),"",IF(ISBLANK(VLOOKUP(EC84,role!A:E,3,FALSE)),"",VLOOKUP(EC84,role!A:E,3,FALSE)))</f>
        <v/>
      </c>
      <c r="EF84" s="33" t="str">
        <f>IF(ISBLANK(EC84),"",IF(ISBLANK(VLOOKUP(EC84,role!A:E,4,FALSE)),"",VLOOKUP(EC84,role!A:E,4,FALSE)))</f>
        <v/>
      </c>
      <c r="EG84" s="33" t="str">
        <f>IF(ISBLANK(EC84),"",IF(ISBLANK(VLOOKUP(EC84,role!A:E,5,FALSE)),"",VLOOKUP(EC84,role!A:E,5,FALSE)))</f>
        <v/>
      </c>
      <c r="EM84" s="34"/>
      <c r="EP84" s="34"/>
      <c r="ES84" s="33" t="str">
        <f t="shared" si="232"/>
        <v/>
      </c>
      <c r="ET84" s="33" t="str">
        <f t="shared" si="233"/>
        <v/>
      </c>
      <c r="EU84" s="33" t="str">
        <f t="shared" si="234"/>
        <v/>
      </c>
      <c r="EW84" s="33" t="str">
        <f>IF(ISBLANK(EV84),"",IF(ISBLANK(VLOOKUP(EV84,role!A:E,2,FALSE)),"",VLOOKUP(EV84,role!A:E,2,FALSE)))</f>
        <v/>
      </c>
      <c r="EX84" s="33" t="str">
        <f>IF(ISBLANK(EV84),"",IF(ISBLANK(VLOOKUP(EV84,role!A:E,3,FALSE)),"",VLOOKUP(EV84,role!A:E,3,FALSE)))</f>
        <v/>
      </c>
      <c r="EY84" s="33" t="str">
        <f>IF(ISBLANK(EV84),"",IF(ISBLANK(VLOOKUP(EV84,role!A:E,4,FALSE)),"",VLOOKUP(EV84,role!A:E,4,FALSE)))</f>
        <v/>
      </c>
      <c r="EZ84" s="33" t="str">
        <f>IF(ISBLANK(EV84),"",IF(ISBLANK(VLOOKUP(EV84,role!A:E,5,FALSE)),"",VLOOKUP(EV84,role!A:E,5,FALSE)))</f>
        <v/>
      </c>
      <c r="FF84" s="34"/>
      <c r="FI84" s="41"/>
      <c r="FK84" s="33" t="str">
        <f t="shared" si="235"/>
        <v/>
      </c>
      <c r="FL84" s="33" t="str">
        <f t="shared" si="236"/>
        <v/>
      </c>
      <c r="FM84" s="33" t="str">
        <f t="shared" si="237"/>
        <v/>
      </c>
      <c r="FO84" s="33" t="str">
        <f>IF(ISBLANK(FN84),"",IF(ISBLANK(VLOOKUP(FN84,role!A:E,2,FALSE)),"",VLOOKUP(FN84,role!A:E,2,FALSE)))</f>
        <v/>
      </c>
      <c r="FP84" s="33" t="str">
        <f>IF(ISBLANK(FN84),"",IF(ISBLANK(VLOOKUP(FN84,role!A:E,3,FALSE)),"",VLOOKUP(FN84,role!A:E,3,FALSE)))</f>
        <v/>
      </c>
      <c r="FQ84" s="33" t="str">
        <f>IF(ISBLANK(FN84),"",IF(ISBLANK(VLOOKUP(FN84,role!A:E,4,FALSE)),"",VLOOKUP(FN84,role!A:E,4,FALSE)))</f>
        <v/>
      </c>
      <c r="FR84" s="33" t="str">
        <f>IF(ISBLANK(FN84),"",IF(ISBLANK(VLOOKUP(FN84,role!A:E,5,FALSE)),"",VLOOKUP(FN84,role!A:E,5,FALSE)))</f>
        <v/>
      </c>
      <c r="FX84" s="34"/>
      <c r="GA84" s="41"/>
      <c r="GC84" s="33" t="str">
        <f t="shared" si="238"/>
        <v/>
      </c>
      <c r="GD84" s="33" t="str">
        <f t="shared" si="239"/>
        <v/>
      </c>
      <c r="GE84" s="33" t="str">
        <f t="shared" si="240"/>
        <v/>
      </c>
      <c r="GG84" s="33" t="str">
        <f>IF(ISBLANK(GF84),"",IF(ISBLANK(VLOOKUP(GF84,role!A:E,2,FALSE)),"",VLOOKUP(GF84,role!A:E,2,FALSE)))</f>
        <v/>
      </c>
      <c r="GH84" s="33" t="str">
        <f>IF(ISBLANK(GF84),"",IF(ISBLANK(VLOOKUP(GF84,role!A:E,3,FALSE)),"",VLOOKUP(GF84,role!A:E,3,FALSE)))</f>
        <v/>
      </c>
      <c r="GI84" s="33" t="str">
        <f>IF(ISBLANK(GF84),"",IF(ISBLANK(VLOOKUP(GF84,role!A:E,4,FALSE)),"",VLOOKUP(GF84,role!A:E,4,FALSE)))</f>
        <v/>
      </c>
      <c r="GJ84" s="33" t="str">
        <f>IF(ISBLANK(GF84),"",IF(ISBLANK(VLOOKUP(GF84,role!A:E,5,FALSE)),"",VLOOKUP(GF84,role!A:E,5,FALSE)))</f>
        <v/>
      </c>
      <c r="GP84" s="34"/>
      <c r="GS84" s="41"/>
      <c r="GU84" s="33" t="str">
        <f t="shared" si="241"/>
        <v/>
      </c>
      <c r="GV84" s="33" t="str">
        <f t="shared" si="242"/>
        <v/>
      </c>
      <c r="GW84" s="33" t="str">
        <f t="shared" si="243"/>
        <v/>
      </c>
      <c r="GY84" s="33" t="str">
        <f>IF(ISBLANK(GX84),"",IF(ISBLANK(VLOOKUP(GX84,role!A:E,2,FALSE)),"",VLOOKUP(GX84,role!A:E,2,FALSE)))</f>
        <v/>
      </c>
      <c r="GZ84" s="33" t="str">
        <f>IF(ISBLANK(GX84),"",IF(ISBLANK(VLOOKUP(GX84,role!A:E,3,FALSE)),"",VLOOKUP(GX84,role!A:E,3,FALSE)))</f>
        <v/>
      </c>
      <c r="HA84" s="33" t="str">
        <f>IF(ISBLANK(GX84),"",IF(ISBLANK(VLOOKUP(GX84,role!A:E,4,FALSE)),"",VLOOKUP(GX84,role!A:E,4,FALSE)))</f>
        <v/>
      </c>
      <c r="HB84" s="33" t="str">
        <f>IF(ISBLANK(GX84),"",IF(ISBLANK(VLOOKUP(GX84,role!A:E,5,FALSE)),"",VLOOKUP(GX84,role!A:E,5,FALSE)))</f>
        <v/>
      </c>
      <c r="HH84" s="34"/>
      <c r="HK84" s="41"/>
      <c r="HM84" s="33" t="str">
        <f t="shared" si="244"/>
        <v/>
      </c>
      <c r="HN84" s="33" t="str">
        <f t="shared" si="245"/>
        <v/>
      </c>
      <c r="HO84" s="33" t="str">
        <f t="shared" si="246"/>
        <v/>
      </c>
      <c r="HQ84" s="33" t="str">
        <f>IF(ISBLANK(HP84),"",IF(ISBLANK(VLOOKUP(HP84,role!A:E,2,FALSE)),"",VLOOKUP(HP84,role!A:E,2,FALSE)))</f>
        <v/>
      </c>
      <c r="HR84" s="33" t="str">
        <f>IF(ISBLANK(HP84),"",IF(ISBLANK(VLOOKUP(HP84,role!A:E,3,FALSE)),"",VLOOKUP(HP84,role!A:E,3,FALSE)))</f>
        <v/>
      </c>
      <c r="HS84" s="33" t="str">
        <f>IF(ISBLANK(HP84),"",IF(ISBLANK(VLOOKUP(HP84,role!A:E,4,FALSE)),"",VLOOKUP(HP84,role!A:E,4,FALSE)))</f>
        <v/>
      </c>
      <c r="HT84" s="33" t="str">
        <f>IF(ISBLANK(HP84),"",IF(ISBLANK(VLOOKUP(HP84,role!A:E,5,FALSE)),"",VLOOKUP(HP84,role!A:E,5,FALSE)))</f>
        <v/>
      </c>
      <c r="HZ84" s="34"/>
      <c r="IC84" s="34"/>
      <c r="IF84" s="33" t="str">
        <f t="shared" si="247"/>
        <v/>
      </c>
      <c r="IG84" s="33" t="str">
        <f t="shared" si="248"/>
        <v/>
      </c>
      <c r="IH84" s="33" t="str">
        <f t="shared" si="249"/>
        <v/>
      </c>
      <c r="IJ84" s="33" t="str">
        <f>IF(ISBLANK(II84),"",IF(ISBLANK(VLOOKUP(II84,role!A:E,2,FALSE)),"",VLOOKUP(II84,role!A:E,2,FALSE)))</f>
        <v/>
      </c>
      <c r="IK84" s="33" t="str">
        <f>IF(ISBLANK(II84),"",IF(ISBLANK(VLOOKUP(II84,role!A:E,3,FALSE)),"",VLOOKUP(II84,role!A:E,3,FALSE)))</f>
        <v/>
      </c>
      <c r="IL84" s="33" t="str">
        <f>IF(ISBLANK(II84),"",IF(ISBLANK(VLOOKUP(II84,role!A:E,4,FALSE)),"",VLOOKUP(II84,role!A:E,4,FALSE)))</f>
        <v/>
      </c>
      <c r="IM84" s="33" t="str">
        <f>IF(ISBLANK(II84),"",IF(ISBLANK(VLOOKUP(II84,role!A:E,5,FALSE)),"",VLOOKUP(II84,role!A:E,5,FALSE)))</f>
        <v/>
      </c>
      <c r="IS84" s="34"/>
      <c r="IV84" s="41"/>
      <c r="IX84" s="33" t="str">
        <f t="shared" si="250"/>
        <v/>
      </c>
      <c r="IY84" s="33" t="str">
        <f t="shared" si="251"/>
        <v/>
      </c>
      <c r="IZ84" s="33" t="str">
        <f t="shared" si="252"/>
        <v/>
      </c>
      <c r="JB84" s="33" t="str">
        <f>IF(ISBLANK(JA84),"",IF(ISBLANK(VLOOKUP(JA84,role!A:E,2,FALSE)),"",VLOOKUP(JA84,role!A:E,2,FALSE)))</f>
        <v/>
      </c>
      <c r="JC84" s="33" t="str">
        <f>IF(ISBLANK(JA84),"",IF(ISBLANK(VLOOKUP(JA84,role!A:E,3,FALSE)),"",VLOOKUP(JA84,role!A:E,3,FALSE)))</f>
        <v/>
      </c>
      <c r="JD84" s="33" t="str">
        <f>IF(ISBLANK(JA84),"",IF(ISBLANK(VLOOKUP(JA84,role!A:E,4,FALSE)),"",VLOOKUP(JA84,role!A:E,4,FALSE)))</f>
        <v/>
      </c>
      <c r="JE84" s="33" t="str">
        <f>IF(ISBLANK(JA84),"",IF(ISBLANK(VLOOKUP(JA84,role!A:E,5,FALSE)),"",VLOOKUP(JA84,role!A:E,5,FALSE)))</f>
        <v/>
      </c>
      <c r="JK84" s="34"/>
      <c r="JN84" s="41"/>
      <c r="JP84" s="33" t="str">
        <f t="shared" si="253"/>
        <v/>
      </c>
      <c r="JQ84" s="33" t="str">
        <f t="shared" si="254"/>
        <v/>
      </c>
      <c r="JR84" s="33" t="str">
        <f t="shared" si="255"/>
        <v/>
      </c>
      <c r="JT84" s="33" t="str">
        <f>IF(ISBLANK(JS84),"",IF(ISBLANK(VLOOKUP(JS84,role!A:E,2,FALSE)),"",VLOOKUP(JS84,role!A:E,2,FALSE)))</f>
        <v/>
      </c>
      <c r="JU84" s="33" t="str">
        <f>IF(ISBLANK(JS84),"",IF(ISBLANK(VLOOKUP(JS84,role!A:E,3,FALSE)),"",VLOOKUP(JS84,role!A:E,3,FALSE)))</f>
        <v/>
      </c>
      <c r="JV84" s="33" t="str">
        <f>IF(ISBLANK(JS84),"",IF(ISBLANK(VLOOKUP(JS84,role!A:E,4,FALSE)),"",VLOOKUP(JS84,role!A:E,4,FALSE)))</f>
        <v/>
      </c>
      <c r="JW84" s="33" t="str">
        <f>IF(ISBLANK(JS84),"",IF(ISBLANK(VLOOKUP(JS84,role!A:E,5,FALSE)),"",VLOOKUP(JS84,role!A:E,5,FALSE)))</f>
        <v/>
      </c>
      <c r="KC84" s="34"/>
      <c r="KF84" s="41"/>
      <c r="KH84" s="33" t="str">
        <f t="shared" si="256"/>
        <v/>
      </c>
      <c r="KI84" s="33" t="str">
        <f t="shared" si="257"/>
        <v/>
      </c>
      <c r="KJ84" s="33" t="str">
        <f t="shared" si="258"/>
        <v/>
      </c>
      <c r="KL84" s="33" t="str">
        <f>IF(ISBLANK(KK84),"",IF(ISBLANK(VLOOKUP(KK84,role!A:E,2,FALSE)),"",VLOOKUP(KK84,role!A:E,2,FALSE)))</f>
        <v/>
      </c>
      <c r="KM84" s="33" t="str">
        <f>IF(ISBLANK(KK84),"",IF(ISBLANK(VLOOKUP(KK84,role!A:E,3,FALSE)),"",VLOOKUP(KK84,role!A:E,3,FALSE)))</f>
        <v/>
      </c>
      <c r="KN84" s="33" t="str">
        <f>IF(ISBLANK(KK84),"",IF(ISBLANK(VLOOKUP(KK84,role!A:E,4,FALSE)),"",VLOOKUP(KK84,role!A:E,4,FALSE)))</f>
        <v/>
      </c>
      <c r="KO84" s="33" t="str">
        <f>IF(ISBLANK(KK84),"",IF(ISBLANK(VLOOKUP(KK84,role!A:E,5,FALSE)),"",VLOOKUP(KK84,role!A:E,5,FALSE)))</f>
        <v/>
      </c>
      <c r="KU84" s="34"/>
      <c r="KX84" s="41"/>
      <c r="KZ84" s="33" t="str">
        <f t="shared" si="259"/>
        <v/>
      </c>
      <c r="LA84" s="33" t="str">
        <f t="shared" si="260"/>
        <v/>
      </c>
      <c r="LB84" s="33" t="str">
        <f t="shared" si="261"/>
        <v/>
      </c>
      <c r="LD84" s="33" t="str">
        <f>IF(ISBLANK(LC84),"",IF(ISBLANK(VLOOKUP(LC84,role!A:E,2,FALSE)),"",VLOOKUP(LC84,role!A:E,2,FALSE)))</f>
        <v/>
      </c>
      <c r="LE84" s="33" t="str">
        <f>IF(ISBLANK(LC84),"",IF(ISBLANK(VLOOKUP(LC84,role!A:E,3,FALSE)),"",VLOOKUP(LC84,role!A:E,3,FALSE)))</f>
        <v/>
      </c>
      <c r="LF84" s="33" t="str">
        <f>IF(ISBLANK(LC84),"",IF(ISBLANK(VLOOKUP(LC84,role!A:E,4,FALSE)),"",VLOOKUP(LC84,role!A:E,4,FALSE)))</f>
        <v/>
      </c>
      <c r="LG84" s="33" t="str">
        <f>IF(ISBLANK(LC84),"",IF(ISBLANK(VLOOKUP(LC84,role!A:E,5,FALSE)),"",VLOOKUP(LC84,role!A:E,5,FALSE)))</f>
        <v/>
      </c>
      <c r="LM84" s="34"/>
      <c r="LP84" s="41"/>
      <c r="LR84" s="33" t="str">
        <f t="shared" si="262"/>
        <v/>
      </c>
      <c r="LS84" s="33" t="str">
        <f t="shared" si="263"/>
        <v/>
      </c>
      <c r="LT84" s="33" t="str">
        <f t="shared" si="264"/>
        <v/>
      </c>
      <c r="LV84" s="33" t="str">
        <f>IF(ISBLANK(LU84),"",IF(ISBLANK(VLOOKUP(LU84,role!A:E,2,FALSE)),"",VLOOKUP(LU84,role!A:E,2,FALSE)))</f>
        <v/>
      </c>
      <c r="LW84" s="33" t="str">
        <f>IF(ISBLANK(LU84),"",IF(ISBLANK(VLOOKUP(LU84,role!A:E,3,FALSE)),"",VLOOKUP(LU84,role!A:E,3,FALSE)))</f>
        <v/>
      </c>
      <c r="LX84" s="33" t="str">
        <f>IF(ISBLANK(LU84),"",IF(ISBLANK(VLOOKUP(LU84,role!A:E,4,FALSE)),"",VLOOKUP(LU84,role!A:E,4,FALSE)))</f>
        <v/>
      </c>
      <c r="LY84" s="33" t="str">
        <f>IF(ISBLANK(LU84),"",IF(ISBLANK(VLOOKUP(LU84,role!A:E,5,FALSE)),"",VLOOKUP(LU84,role!A:E,5,FALSE)))</f>
        <v/>
      </c>
      <c r="ME84" s="34"/>
      <c r="MH84" s="41"/>
      <c r="MJ84" s="33" t="str">
        <f t="shared" si="265"/>
        <v/>
      </c>
      <c r="MK84" s="33" t="str">
        <f t="shared" si="266"/>
        <v/>
      </c>
      <c r="ML84" s="33" t="str">
        <f t="shared" si="267"/>
        <v/>
      </c>
      <c r="MN84" s="33" t="str">
        <f>IF(ISBLANK(MM84),"",IF(ISBLANK(VLOOKUP(MM84,role!A:E,2,FALSE)),"",VLOOKUP(MM84,role!A:E,2,FALSE)))</f>
        <v/>
      </c>
      <c r="MO84" s="33" t="str">
        <f>IF(ISBLANK(MM84),"",IF(ISBLANK(VLOOKUP(MM84,role!A:E,3,FALSE)),"",VLOOKUP(MM84,role!A:E,3,FALSE)))</f>
        <v/>
      </c>
      <c r="MP84" s="33" t="str">
        <f>IF(ISBLANK(MM84),"",IF(ISBLANK(VLOOKUP(MM84,role!A:E,4,FALSE)),"",VLOOKUP(MM84,role!A:E,4,FALSE)))</f>
        <v/>
      </c>
      <c r="MQ84" s="33" t="str">
        <f>IF(ISBLANK(MM84),"",IF(ISBLANK(VLOOKUP(MM84,role!A:E,5,FALSE)),"",VLOOKUP(MM84,role!A:E,5,FALSE)))</f>
        <v/>
      </c>
      <c r="MW84" s="34"/>
      <c r="MZ84" s="41"/>
      <c r="NB84" s="33" t="str">
        <f t="shared" si="268"/>
        <v/>
      </c>
      <c r="NC84" s="33" t="str">
        <f t="shared" si="269"/>
        <v/>
      </c>
      <c r="ND84" s="33" t="str">
        <f t="shared" si="270"/>
        <v/>
      </c>
      <c r="NF84" s="33" t="str">
        <f>IF(ISBLANK(NE84),"",IF(ISBLANK(VLOOKUP(NE84,role!A:E,2,FALSE)),"",VLOOKUP(NE84,role!A:E,2,FALSE)))</f>
        <v/>
      </c>
      <c r="NG84" s="33" t="str">
        <f>IF(ISBLANK(NE84),"",IF(ISBLANK(VLOOKUP(NE84,role!A:E,3,FALSE)),"",VLOOKUP(NE84,role!A:E,3,FALSE)))</f>
        <v/>
      </c>
      <c r="NH84" s="33" t="str">
        <f>IF(ISBLANK(NE84),"",IF(ISBLANK(VLOOKUP(NE84,role!A:E,4,FALSE)),"",VLOOKUP(NE84,role!A:E,4,FALSE)))</f>
        <v/>
      </c>
      <c r="NI84" s="33" t="str">
        <f>IF(ISBLANK(NE84),"",IF(ISBLANK(VLOOKUP(NE84,role!A:E,5,FALSE)),"",VLOOKUP(NE84,role!A:E,5,FALSE)))</f>
        <v/>
      </c>
      <c r="NO84" s="34"/>
      <c r="NR84" s="41"/>
      <c r="NT84" s="33" t="str">
        <f t="shared" si="271"/>
        <v/>
      </c>
      <c r="NU84" s="33" t="str">
        <f t="shared" si="272"/>
        <v/>
      </c>
      <c r="NV84" s="33" t="str">
        <f t="shared" si="273"/>
        <v/>
      </c>
      <c r="NX84" s="33" t="str">
        <f>IF(ISBLANK(NW84),"",IF(ISBLANK(VLOOKUP(NW84,role!A:E,2,FALSE)),"",VLOOKUP(NW84,role!A:E,2,FALSE)))</f>
        <v/>
      </c>
      <c r="NY84" s="33" t="str">
        <f>IF(ISBLANK(NW84),"",IF(ISBLANK(VLOOKUP(NW84,role!A:E,3,FALSE)),"",VLOOKUP(NW84,role!A:E,3,FALSE)))</f>
        <v/>
      </c>
      <c r="NZ84" s="33" t="str">
        <f>IF(ISBLANK(NW84),"",IF(ISBLANK(VLOOKUP(NW84,role!A:E,4,FALSE)),"",VLOOKUP(NW84,role!A:E,4,FALSE)))</f>
        <v/>
      </c>
      <c r="OA84" s="33" t="str">
        <f>IF(ISBLANK(NW84),"",IF(ISBLANK(VLOOKUP(NW84,role!A:E,5,FALSE)),"",VLOOKUP(NW84,role!A:E,5,FALSE)))</f>
        <v/>
      </c>
      <c r="OG84" s="34"/>
      <c r="OJ84" s="41"/>
      <c r="OL84" s="33" t="str">
        <f t="shared" si="274"/>
        <v/>
      </c>
      <c r="OM84" s="33" t="str">
        <f t="shared" si="275"/>
        <v/>
      </c>
      <c r="ON84" s="33" t="str">
        <f t="shared" si="276"/>
        <v/>
      </c>
      <c r="OP84" s="33" t="str">
        <f>IF(ISBLANK(OO84),"",IF(ISBLANK(VLOOKUP(OO84,role!A:E,2,FALSE)),"",VLOOKUP(OO84,role!A:E,2,FALSE)))</f>
        <v/>
      </c>
      <c r="OQ84" s="33" t="str">
        <f>IF(ISBLANK(OO84),"",IF(ISBLANK(VLOOKUP(OO84,role!A:E,3,FALSE)),"",VLOOKUP(OO84,role!A:E,3,FALSE)))</f>
        <v/>
      </c>
      <c r="OR84" s="33" t="str">
        <f>IF(ISBLANK(OO84),"",IF(ISBLANK(VLOOKUP(OO84,role!A:E,4,FALSE)),"",VLOOKUP(OO84,role!A:E,4,FALSE)))</f>
        <v/>
      </c>
      <c r="OS84" s="33" t="str">
        <f>IF(ISBLANK(OO84),"",IF(ISBLANK(VLOOKUP(OO84,role!A:E,5,FALSE)),"",VLOOKUP(OO84,role!A:E,5,FALSE)))</f>
        <v/>
      </c>
      <c r="OY84" s="34"/>
      <c r="PB84" s="34"/>
      <c r="PC84" s="35"/>
      <c r="PD84" s="36" t="str">
        <f t="shared" si="277"/>
        <v/>
      </c>
      <c r="PF84" s="33" t="str">
        <f>IF(ISBLANK(PE84),"",IF(ISBLANK(VLOOKUP(PE84,role!A:E,2,FALSE)),"",VLOOKUP(PE84,role!A:E,2,FALSE)))</f>
        <v/>
      </c>
      <c r="PG84" s="33" t="str">
        <f>IF(ISBLANK(PE84),"",IF(ISBLANK(VLOOKUP(PE84,role!A:E,3,FALSE)),"",VLOOKUP(PE84,role!A:E,3,FALSE)))</f>
        <v/>
      </c>
      <c r="PH84" s="33" t="str">
        <f>IF(ISBLANK(PE84),"",IF(ISBLANK(VLOOKUP(PE84,role!A:E,4,FALSE)),"",VLOOKUP(PE84,role!A:E,4,FALSE)))</f>
        <v/>
      </c>
      <c r="PI84" s="33" t="str">
        <f>IF(ISBLANK(PE84),"",IF(ISBLANK(VLOOKUP(PE84,role!A:E,5,FALSE)),"",VLOOKUP(PE84,role!A:E,5,FALSE)))</f>
        <v/>
      </c>
      <c r="PJ84" s="38"/>
      <c r="PK84" s="36" t="str">
        <f t="shared" si="278"/>
        <v/>
      </c>
      <c r="PM84" s="33" t="str">
        <f>IF(ISBLANK(PL84),"",IF(ISBLANK(VLOOKUP(PL84,role!A:E,2,FALSE)),"",VLOOKUP(PL84,role!A:E,2,FALSE)))</f>
        <v/>
      </c>
      <c r="PN84" s="33" t="str">
        <f>IF(ISBLANK(PL84),"",IF(ISBLANK(VLOOKUP(PL84,role!A:E,3,FALSE)),"",VLOOKUP(PL84,role!A:E,3,FALSE)))</f>
        <v/>
      </c>
      <c r="PO84" s="33" t="str">
        <f>IF(ISBLANK(PL84),"",IF(ISBLANK(VLOOKUP(PL84,role!A:E,4,FALSE)),"",VLOOKUP(PL84,role!A:E,4,FALSE)))</f>
        <v/>
      </c>
      <c r="PP84" s="33" t="str">
        <f>IF(ISBLANK(PL84),"",IF(ISBLANK(VLOOKUP(PL84,role!A:E,5,FALSE)),"",VLOOKUP(PL84,role!A:E,5,FALSE)))</f>
        <v/>
      </c>
      <c r="PQ84" s="38"/>
      <c r="PR84" s="36" t="str">
        <f t="shared" si="279"/>
        <v/>
      </c>
      <c r="PT84" s="33" t="str">
        <f>IF(ISBLANK(PS84),"",IF(ISBLANK(VLOOKUP(PS84,role!A:E,2,FALSE)),"",VLOOKUP(PS84,role!A:E,2,FALSE)))</f>
        <v/>
      </c>
      <c r="PU84" s="33" t="str">
        <f>IF(ISBLANK(PS84),"",IF(ISBLANK(VLOOKUP(PS84,role!A:E,3,FALSE)),"",VLOOKUP(PS84,role!A:E,3,FALSE)))</f>
        <v/>
      </c>
      <c r="PV84" s="33" t="str">
        <f>IF(ISBLANK(PS84),"",IF(ISBLANK(VLOOKUP(PS84,role!A:E,4,FALSE)),"",VLOOKUP(PS84,role!A:E,4,FALSE)))</f>
        <v/>
      </c>
      <c r="PW84" s="33" t="str">
        <f>IF(ISBLANK(PS84),"",IF(ISBLANK(VLOOKUP(PS84,role!A:E,5,FALSE)),"",VLOOKUP(PS84,role!A:E,5,FALSE)))</f>
        <v/>
      </c>
      <c r="PX84" s="38"/>
      <c r="PY84" s="36" t="str">
        <f t="shared" si="280"/>
        <v/>
      </c>
      <c r="QA84" s="33" t="str">
        <f>IF(ISBLANK(PZ84),"",IF(ISBLANK(VLOOKUP(PZ84,role!A:E,2,FALSE)),"",VLOOKUP(PZ84,role!A:E,2,FALSE)))</f>
        <v/>
      </c>
      <c r="QB84" s="33" t="str">
        <f>IF(ISBLANK(PZ84),"",IF(ISBLANK(VLOOKUP(PZ84,role!A:E,3,FALSE)),"",VLOOKUP(PZ84,role!A:E,3,FALSE)))</f>
        <v/>
      </c>
      <c r="QC84" s="33" t="str">
        <f>IF(ISBLANK(PZ84),"",IF(ISBLANK(VLOOKUP(PZ84,role!A:E,4,FALSE)),"",VLOOKUP(PZ84,role!A:E,4,FALSE)))</f>
        <v/>
      </c>
      <c r="QD84" s="33" t="str">
        <f>IF(ISBLANK(PZ84),"",IF(ISBLANK(VLOOKUP(PZ84,role!A:E,5,FALSE)),"",VLOOKUP(PZ84,role!A:E,5,FALSE)))</f>
        <v/>
      </c>
      <c r="QE84" s="38"/>
      <c r="QF84" s="36" t="str">
        <f t="shared" si="281"/>
        <v/>
      </c>
      <c r="QH84" s="33" t="str">
        <f>IF(ISBLANK(QG84),"",IF(ISBLANK(VLOOKUP(QG84,role!A:E,2,FALSE)),"",VLOOKUP(QG84,role!A:E,2,FALSE)))</f>
        <v/>
      </c>
      <c r="QI84" s="33" t="str">
        <f>IF(ISBLANK(QG84),"",IF(ISBLANK(VLOOKUP(QG84,role!A:E,3,FALSE)),"",VLOOKUP(QG84,role!A:E,3,FALSE)))</f>
        <v/>
      </c>
      <c r="QJ84" s="33" t="str">
        <f>IF(ISBLANK(QG84),"",IF(ISBLANK(VLOOKUP(QG84,role!A:E,4,FALSE)),"",VLOOKUP(QG84,role!A:E,4,FALSE)))</f>
        <v/>
      </c>
      <c r="QK84" s="33" t="str">
        <f>IF(ISBLANK(QG84),"",IF(ISBLANK(VLOOKUP(QG84,role!A:E,5,FALSE)),"",VLOOKUP(QG84,role!A:E,5,FALSE)))</f>
        <v/>
      </c>
      <c r="QL84" s="34"/>
      <c r="QM84" s="38"/>
      <c r="QN84" s="36" t="str">
        <f t="shared" si="282"/>
        <v/>
      </c>
      <c r="QP84" s="33" t="str">
        <f>IF(ISBLANK(QO84),"",IF(ISBLANK(VLOOKUP(QO84,role!A:E,2,FALSE)),"",VLOOKUP(QO84,role!A:E,2,FALSE)))</f>
        <v/>
      </c>
      <c r="QQ84" s="33" t="str">
        <f>IF(ISBLANK(QO84),"",IF(ISBLANK(VLOOKUP(QO84,role!A:E,3,FALSE)),"",VLOOKUP(QO84,role!A:E,3,FALSE)))</f>
        <v/>
      </c>
      <c r="QR84" s="33" t="str">
        <f>IF(ISBLANK(QO84),"",IF(ISBLANK(VLOOKUP(QO84,role!A:E,4,FALSE)),"",VLOOKUP(QO84,role!A:E,4,FALSE)))</f>
        <v/>
      </c>
      <c r="QS84" s="33" t="str">
        <f>IF(ISBLANK(QO84),"",IF(ISBLANK(VLOOKUP(QO84,role!A:E,5,FALSE)),"",VLOOKUP(QO84,role!A:E,5,FALSE)))</f>
        <v/>
      </c>
      <c r="QT84" s="38"/>
      <c r="QU84" s="36" t="str">
        <f t="shared" si="283"/>
        <v/>
      </c>
      <c r="QW84" s="33" t="str">
        <f>IF(ISBLANK(QV84),"",IF(ISBLANK(VLOOKUP(QV84,role!A:E,2,FALSE)),"",VLOOKUP(QV84,role!A:E,2,FALSE)))</f>
        <v/>
      </c>
      <c r="QX84" s="33" t="str">
        <f>IF(ISBLANK(QV84),"",IF(ISBLANK(VLOOKUP(QV84,role!A:E,3,FALSE)),"",VLOOKUP(QV84,role!A:E,3,FALSE)))</f>
        <v/>
      </c>
      <c r="QY84" s="33" t="str">
        <f>IF(ISBLANK(QV84),"",IF(ISBLANK(VLOOKUP(QV84,role!A:E,4,FALSE)),"",VLOOKUP(QV84,role!A:E,4,FALSE)))</f>
        <v/>
      </c>
      <c r="QZ84" s="33" t="str">
        <f>IF(ISBLANK(QV84),"",IF(ISBLANK(VLOOKUP(QV84,role!A:E,5,FALSE)),"",VLOOKUP(QV84,role!A:E,5,FALSE)))</f>
        <v/>
      </c>
      <c r="RA84" s="38"/>
      <c r="RB84" s="36" t="str">
        <f t="shared" si="284"/>
        <v/>
      </c>
      <c r="RD84" s="33" t="str">
        <f>IF(ISBLANK(RC84),"",IF(ISBLANK(VLOOKUP(RC84,role!A:E,2,FALSE)),"",VLOOKUP(RC84,role!A:E,2,FALSE)))</f>
        <v/>
      </c>
      <c r="RE84" s="33" t="str">
        <f>IF(ISBLANK(RC84),"",IF(ISBLANK(VLOOKUP(RC84,role!A:E,3,FALSE)),"",VLOOKUP(RC84,role!A:E,3,FALSE)))</f>
        <v/>
      </c>
      <c r="RF84" s="33" t="str">
        <f>IF(ISBLANK(RC84),"",IF(ISBLANK(VLOOKUP(RC84,role!A:E,4,FALSE)),"",VLOOKUP(RC84,role!A:E,4,FALSE)))</f>
        <v/>
      </c>
      <c r="RG84" s="33" t="str">
        <f>IF(ISBLANK(RC84),"",IF(ISBLANK(VLOOKUP(RC84,role!A:E,5,FALSE)),"",VLOOKUP(RC84,role!A:E,5,FALSE)))</f>
        <v/>
      </c>
      <c r="RH84" s="38"/>
      <c r="RI84" s="36" t="str">
        <f t="shared" si="285"/>
        <v/>
      </c>
      <c r="RK84" s="33" t="str">
        <f>IF(ISBLANK(RJ84),"",IF(ISBLANK(VLOOKUP(RJ84,role!A:E,2,FALSE)),"",VLOOKUP(RJ84,role!A:E,2,FALSE)))</f>
        <v/>
      </c>
      <c r="RL84" s="33" t="str">
        <f>IF(ISBLANK(RJ84),"",IF(ISBLANK(VLOOKUP(RJ84,role!A:E,3,FALSE)),"",VLOOKUP(RJ84,role!A:E,3,FALSE)))</f>
        <v/>
      </c>
      <c r="RM84" s="33" t="str">
        <f>IF(ISBLANK(RJ84),"",IF(ISBLANK(VLOOKUP(RJ84,role!A:E,4,FALSE)),"",VLOOKUP(RJ84,role!A:E,4,FALSE)))</f>
        <v/>
      </c>
      <c r="RN84" s="33" t="str">
        <f>IF(ISBLANK(RJ84),"",IF(ISBLANK(VLOOKUP(RJ84,role!A:E,5,FALSE)),"",VLOOKUP(RJ84,role!A:E,5,FALSE)))</f>
        <v/>
      </c>
      <c r="RO84" s="38"/>
      <c r="RP84" s="36" t="str">
        <f t="shared" si="286"/>
        <v/>
      </c>
      <c r="RR84" s="33" t="str">
        <f t="shared" si="287"/>
        <v/>
      </c>
      <c r="RS84" s="33" t="str">
        <f t="shared" si="288"/>
        <v/>
      </c>
      <c r="RT84" s="33" t="str">
        <f t="shared" si="289"/>
        <v/>
      </c>
      <c r="RU84" s="33" t="str">
        <f t="shared" si="290"/>
        <v/>
      </c>
      <c r="RV84" s="34"/>
      <c r="RW84" s="35"/>
      <c r="RY84" s="33" t="str">
        <f t="shared" si="291"/>
        <v/>
      </c>
      <c r="RZ84" s="41"/>
      <c r="SA84" s="33" t="str">
        <f t="shared" si="292"/>
        <v/>
      </c>
      <c r="SC84" s="33" t="str">
        <f t="shared" si="293"/>
        <v/>
      </c>
      <c r="SE84" s="33" t="str">
        <f t="shared" si="294"/>
        <v/>
      </c>
      <c r="SG84" s="33" t="str">
        <f t="shared" si="295"/>
        <v/>
      </c>
      <c r="SI84" s="33" t="str">
        <f t="shared" si="296"/>
        <v/>
      </c>
      <c r="SK84" s="33" t="str">
        <f t="shared" si="297"/>
        <v/>
      </c>
      <c r="SM84" s="33" t="str">
        <f t="shared" si="298"/>
        <v/>
      </c>
      <c r="SO84" s="33" t="str">
        <f t="shared" si="299"/>
        <v/>
      </c>
      <c r="SQ84" s="33" t="str">
        <f t="shared" si="300"/>
        <v/>
      </c>
      <c r="SS84" s="33" t="str">
        <f t="shared" si="301"/>
        <v/>
      </c>
      <c r="ST84" s="34"/>
      <c r="SV84" s="33" t="str">
        <f t="shared" si="302"/>
        <v/>
      </c>
      <c r="SX84" s="33" t="str">
        <f t="shared" si="303"/>
        <v/>
      </c>
      <c r="SZ84" s="33" t="str">
        <f t="shared" si="304"/>
        <v/>
      </c>
      <c r="TB84" s="33" t="str">
        <f t="shared" si="305"/>
        <v/>
      </c>
      <c r="TD84" s="33" t="str">
        <f t="shared" si="306"/>
        <v/>
      </c>
      <c r="TE84" s="34"/>
      <c r="TG84" s="33" t="str">
        <f t="shared" si="307"/>
        <v/>
      </c>
      <c r="TI84" s="33" t="str">
        <f t="shared" si="308"/>
        <v/>
      </c>
      <c r="TK84" s="33" t="str">
        <f t="shared" si="309"/>
        <v/>
      </c>
      <c r="TM84" s="33" t="str">
        <f t="shared" si="310"/>
        <v/>
      </c>
      <c r="TO84" s="33" t="str">
        <f t="shared" si="311"/>
        <v/>
      </c>
      <c r="TP84" s="34"/>
      <c r="TR84" s="33" t="str">
        <f t="shared" si="312"/>
        <v/>
      </c>
      <c r="TT84" s="33" t="str">
        <f t="shared" si="313"/>
        <v/>
      </c>
      <c r="TV84" s="33" t="str">
        <f t="shared" si="314"/>
        <v/>
      </c>
      <c r="TX84" s="33" t="str">
        <f t="shared" si="315"/>
        <v/>
      </c>
      <c r="TZ84" s="33" t="str">
        <f t="shared" si="316"/>
        <v/>
      </c>
      <c r="UA84" s="34"/>
      <c r="UC84" s="33" t="str">
        <f t="shared" si="317"/>
        <v/>
      </c>
      <c r="UE84" s="33" t="str">
        <f t="shared" si="318"/>
        <v/>
      </c>
      <c r="UG84" s="33" t="str">
        <f t="shared" si="319"/>
        <v/>
      </c>
      <c r="UI84" s="33" t="str">
        <f t="shared" si="320"/>
        <v/>
      </c>
      <c r="UK84" s="33" t="str">
        <f t="shared" si="321"/>
        <v/>
      </c>
      <c r="UL84" s="34"/>
      <c r="UN84" s="33" t="str">
        <f t="shared" si="322"/>
        <v/>
      </c>
      <c r="UO84" s="33" t="str">
        <f t="shared" si="323"/>
        <v/>
      </c>
      <c r="UQ84" s="33" t="str">
        <f t="shared" si="324"/>
        <v/>
      </c>
      <c r="UR84" s="33" t="str">
        <f t="shared" si="325"/>
        <v/>
      </c>
      <c r="UT84" s="33" t="str">
        <f t="shared" si="326"/>
        <v/>
      </c>
      <c r="UU84" s="33" t="str">
        <f t="shared" si="327"/>
        <v/>
      </c>
      <c r="UW84" s="33" t="str">
        <f t="shared" si="328"/>
        <v/>
      </c>
      <c r="UX84" s="33" t="str">
        <f t="shared" si="329"/>
        <v/>
      </c>
      <c r="UZ84" s="33" t="str">
        <f t="shared" si="330"/>
        <v/>
      </c>
      <c r="VA84" s="33" t="str">
        <f t="shared" si="331"/>
        <v/>
      </c>
      <c r="VB84" s="37"/>
      <c r="VC84" s="35"/>
      <c r="VD84" s="36" t="str">
        <f t="shared" si="332"/>
        <v/>
      </c>
      <c r="VE84" s="36" t="str">
        <f t="shared" si="333"/>
        <v/>
      </c>
      <c r="VG84" s="36" t="str">
        <f t="shared" si="334"/>
        <v/>
      </c>
      <c r="VH84" s="36" t="str">
        <f t="shared" si="335"/>
        <v/>
      </c>
      <c r="VJ84" s="36" t="str">
        <f t="shared" si="336"/>
        <v/>
      </c>
      <c r="VK84" s="36" t="str">
        <f t="shared" si="337"/>
        <v/>
      </c>
      <c r="VM84" s="36" t="str">
        <f t="shared" si="338"/>
        <v/>
      </c>
      <c r="VN84" s="36" t="str">
        <f t="shared" si="339"/>
        <v/>
      </c>
      <c r="VP84" s="36" t="str">
        <f t="shared" si="340"/>
        <v/>
      </c>
      <c r="VQ84" s="36" t="str">
        <f t="shared" si="341"/>
        <v/>
      </c>
      <c r="VR84" s="34"/>
      <c r="VT84" s="36" t="str">
        <f t="shared" si="342"/>
        <v/>
      </c>
      <c r="VU84" s="36" t="str">
        <f t="shared" si="343"/>
        <v/>
      </c>
      <c r="VW84" s="36" t="str">
        <f t="shared" si="344"/>
        <v/>
      </c>
      <c r="VX84" s="36" t="str">
        <f t="shared" si="345"/>
        <v/>
      </c>
      <c r="VZ84" s="36" t="str">
        <f t="shared" si="346"/>
        <v/>
      </c>
      <c r="WA84" s="36" t="str">
        <f t="shared" si="347"/>
        <v/>
      </c>
      <c r="WC84" s="36" t="str">
        <f t="shared" si="348"/>
        <v/>
      </c>
      <c r="WD84" s="36" t="str">
        <f t="shared" si="349"/>
        <v/>
      </c>
      <c r="WF84" s="36" t="str">
        <f t="shared" si="350"/>
        <v/>
      </c>
      <c r="WG84" s="36" t="str">
        <f t="shared" si="351"/>
        <v/>
      </c>
      <c r="WH84" s="34"/>
      <c r="WK84" s="33" t="str">
        <f t="shared" si="352"/>
        <v/>
      </c>
      <c r="WL84" s="35"/>
      <c r="WM84" s="38"/>
      <c r="WN84" s="36" t="str">
        <f t="shared" si="353"/>
        <v/>
      </c>
      <c r="WO84" s="33" t="str">
        <f t="shared" si="354"/>
        <v/>
      </c>
      <c r="WR84" s="36" t="str">
        <f t="shared" si="355"/>
        <v/>
      </c>
      <c r="WS84" s="33" t="str">
        <f t="shared" si="356"/>
        <v/>
      </c>
      <c r="WV84" s="36" t="str">
        <f t="shared" si="357"/>
        <v/>
      </c>
      <c r="WW84" s="33" t="str">
        <f t="shared" si="358"/>
        <v/>
      </c>
      <c r="WZ84" s="36" t="str">
        <f t="shared" si="359"/>
        <v/>
      </c>
      <c r="XA84" s="33" t="str">
        <f t="shared" si="360"/>
        <v/>
      </c>
      <c r="XB84" s="33"/>
      <c r="XD84" s="36" t="str">
        <f t="shared" si="361"/>
        <v/>
      </c>
      <c r="XE84" s="33" t="str">
        <f t="shared" si="362"/>
        <v/>
      </c>
      <c r="XF84" s="39"/>
      <c r="XG84" s="33" t="str">
        <f t="shared" si="363"/>
        <v/>
      </c>
      <c r="XH84" s="33" t="str">
        <f t="shared" si="364"/>
        <v/>
      </c>
      <c r="XI84" s="33" t="str">
        <f t="shared" si="365"/>
        <v/>
      </c>
      <c r="XJ84" s="33" t="str">
        <f t="shared" si="366"/>
        <v/>
      </c>
      <c r="XK84" s="33" t="str">
        <f t="shared" si="367"/>
        <v/>
      </c>
      <c r="XL84" s="33" t="str">
        <f t="shared" si="368"/>
        <v/>
      </c>
      <c r="XM84" s="33" t="str">
        <f t="shared" si="369"/>
        <v/>
      </c>
      <c r="XN84" s="33" t="str">
        <f t="shared" si="370"/>
        <v/>
      </c>
      <c r="XO84" s="33" t="str">
        <f t="shared" si="371"/>
        <v/>
      </c>
    </row>
    <row r="85" spans="3:639" s="32" customFormat="1" x14ac:dyDescent="0.25">
      <c r="C85" s="33" t="str">
        <f t="shared" si="196"/>
        <v/>
      </c>
      <c r="E85" s="32" t="str">
        <f t="shared" si="197"/>
        <v/>
      </c>
      <c r="F85" s="33" t="str">
        <f t="shared" si="198"/>
        <v/>
      </c>
      <c r="G85" s="33" t="str">
        <f t="shared" si="199"/>
        <v/>
      </c>
      <c r="J85" s="33" t="str">
        <f t="shared" si="200"/>
        <v/>
      </c>
      <c r="K85" s="33" t="str">
        <f t="shared" si="201"/>
        <v/>
      </c>
      <c r="L85" s="33" t="str">
        <f t="shared" si="202"/>
        <v/>
      </c>
      <c r="N85" s="33" t="str">
        <f t="shared" si="203"/>
        <v/>
      </c>
      <c r="O85" s="33" t="str">
        <f t="shared" si="204"/>
        <v/>
      </c>
      <c r="Q85" s="33" t="str">
        <f t="shared" si="205"/>
        <v/>
      </c>
      <c r="R85" s="33" t="str">
        <f t="shared" si="206"/>
        <v/>
      </c>
      <c r="S85" s="33"/>
      <c r="T85" s="33"/>
      <c r="U85" s="33" t="str">
        <f t="shared" si="207"/>
        <v/>
      </c>
      <c r="V85" s="33" t="str">
        <f t="shared" si="208"/>
        <v/>
      </c>
      <c r="W85" s="33"/>
      <c r="Y85" s="33" t="str">
        <f>IF(ISBLANK(X85),"",VLOOKUP(X85,resource_type!A:C,3,FALSE))</f>
        <v/>
      </c>
      <c r="Z85" s="33" t="str">
        <f>IF(ISBLANK(X85),"",VLOOKUP(X85,resource_type!A:C,2,FALSE))</f>
        <v/>
      </c>
      <c r="AA85" s="33" t="str">
        <f t="shared" si="209"/>
        <v/>
      </c>
      <c r="AB85" s="33" t="str">
        <f t="shared" si="210"/>
        <v/>
      </c>
      <c r="AD85" s="33" t="str">
        <f>IF(ISBLANK(AC85),"",VLOOKUP(AC85,resource_type!A:C,3,FALSE))</f>
        <v/>
      </c>
      <c r="AF85" s="33" t="str">
        <f>IF(ISBLANK(AE85),"",VLOOKUP(AE85,resource_type!A:C,3,FALSE))</f>
        <v/>
      </c>
      <c r="AG85" s="34"/>
      <c r="AI85" s="33" t="str">
        <f t="shared" si="211"/>
        <v/>
      </c>
      <c r="AK85" s="33" t="str">
        <f t="shared" si="212"/>
        <v/>
      </c>
      <c r="AM85" s="33" t="str">
        <f t="shared" si="213"/>
        <v/>
      </c>
      <c r="AO85" s="33" t="str">
        <f t="shared" si="214"/>
        <v/>
      </c>
      <c r="AP85" s="54"/>
      <c r="AQ85" s="35"/>
      <c r="AR85" s="36" t="str">
        <f t="shared" si="215"/>
        <v/>
      </c>
      <c r="AS85" s="36" t="str">
        <f t="shared" si="216"/>
        <v/>
      </c>
      <c r="AT85" s="35"/>
      <c r="AV85" s="33" t="str">
        <f t="shared" si="217"/>
        <v/>
      </c>
      <c r="AW85" s="33" t="str">
        <f t="shared" si="218"/>
        <v/>
      </c>
      <c r="AX85" s="33" t="str">
        <f t="shared" si="219"/>
        <v/>
      </c>
      <c r="AZ85" s="33" t="str">
        <f>IF(ISBLANK(AY85),"",IF(ISBLANK(VLOOKUP(AY85,role!A:E,2,FALSE)),"",VLOOKUP(AY85,role!A:E,2,FALSE)))</f>
        <v/>
      </c>
      <c r="BA85" s="33" t="str">
        <f>IF(ISBLANK(AY85),"",IF(ISBLANK(VLOOKUP(AY85,role!A:E,3,FALSE)),"",VLOOKUP(AY85,role!A:E,3,FALSE)))</f>
        <v/>
      </c>
      <c r="BB85" s="33" t="str">
        <f>IF(ISBLANK(AY85),"",IF(ISBLANK(VLOOKUP(AY85,role!A:E,4,FALSE)),"",VLOOKUP(AY85,role!A:E,4,FALSE)))</f>
        <v/>
      </c>
      <c r="BC85" s="33" t="str">
        <f>IF(ISBLANK(AY85),"",IF(ISBLANK(VLOOKUP(AY85,role!A:E,5,FALSE)),"",VLOOKUP(AY85,role!A:E,5,FALSE)))</f>
        <v/>
      </c>
      <c r="BE85" s="33" t="str">
        <f>IF(ISBLANK(BD85),"",IF(ISBLANK(VLOOKUP(BD85,role!A:E,2,FALSE)),"",VLOOKUP(BD85,role!A:E,2,FALSE)))</f>
        <v/>
      </c>
      <c r="BF85" s="33" t="str">
        <f>IF(ISBLANK(BD85),"",IF(ISBLANK(VLOOKUP(BD85,role!A:E,3,FALSE)),"",VLOOKUP(BD85,role!A:E,3,FALSE)))</f>
        <v/>
      </c>
      <c r="BG85" s="33" t="str">
        <f>IF(ISBLANK(BD85),"",IF(ISBLANK(VLOOKUP(BD85,role!A:E,4,FALSE)),"",VLOOKUP(BD85,role!A:E,4,FALSE)))</f>
        <v/>
      </c>
      <c r="BH85" s="33" t="str">
        <f>IF(ISBLANK(BD85),"",IF(ISBLANK(VLOOKUP(BD85,role!A:E,5,FALSE)),"",VLOOKUP(BD85,role!A:E,5,FALSE)))</f>
        <v/>
      </c>
      <c r="BN85" s="34"/>
      <c r="BQ85" s="41"/>
      <c r="BS85" s="33" t="str">
        <f t="shared" si="220"/>
        <v/>
      </c>
      <c r="BT85" s="33" t="str">
        <f t="shared" si="221"/>
        <v/>
      </c>
      <c r="BU85" s="33" t="str">
        <f t="shared" si="222"/>
        <v/>
      </c>
      <c r="BW85" s="33" t="str">
        <f>IF(ISBLANK(BV85),"",IF(ISBLANK(VLOOKUP(BV85,role!A:E,2,FALSE)),"",VLOOKUP(BV85,role!A:E,2,FALSE)))</f>
        <v/>
      </c>
      <c r="BX85" s="33" t="str">
        <f>IF(ISBLANK(BV85),"",IF(ISBLANK(VLOOKUP(BV85,role!A:E,3,FALSE)),"",VLOOKUP(BV85,role!A:E,3,FALSE)))</f>
        <v/>
      </c>
      <c r="BY85" s="33" t="str">
        <f>IF(ISBLANK(BV85),"",IF(ISBLANK(VLOOKUP(BV85,role!A:E,4,FALSE)),"",VLOOKUP(BV85,role!A:E,4,FALSE)))</f>
        <v/>
      </c>
      <c r="BZ85" s="33" t="str">
        <f>IF(ISBLANK(BV85),"",IF(ISBLANK(VLOOKUP(BV85,role!A:E,5,FALSE)),"",VLOOKUP(BV85,role!A:E,5,FALSE)))</f>
        <v/>
      </c>
      <c r="CB85" s="33" t="str">
        <f>IF(ISBLANK(CA85),"",IF(ISBLANK(VLOOKUP(CA85,role!A:E,2,FALSE)),"",VLOOKUP(CA85,role!A:E,2,FALSE)))</f>
        <v/>
      </c>
      <c r="CC85" s="33" t="str">
        <f>IF(ISBLANK(CA85),"",IF(ISBLANK(VLOOKUP(CA85,role!A:E,3,FALSE)),"",VLOOKUP(CA85,role!A:E,3,FALSE)))</f>
        <v/>
      </c>
      <c r="CD85" s="33" t="str">
        <f>IF(ISBLANK(CA85),"",IF(ISBLANK(VLOOKUP(CA85,role!A:E,4,FALSE)),"",VLOOKUP(CA85,role!A:E,4,FALSE)))</f>
        <v/>
      </c>
      <c r="CE85" s="33" t="str">
        <f>IF(ISBLANK(CA85),"",IF(ISBLANK(VLOOKUP(CA85,role!A:E,5,FALSE)),"",VLOOKUP(CA85,role!A:E,5,FALSE)))</f>
        <v/>
      </c>
      <c r="CK85" s="34"/>
      <c r="CN85" s="41"/>
      <c r="CP85" s="33" t="str">
        <f t="shared" si="223"/>
        <v/>
      </c>
      <c r="CQ85" s="33" t="str">
        <f t="shared" si="224"/>
        <v/>
      </c>
      <c r="CR85" s="33" t="str">
        <f t="shared" si="225"/>
        <v/>
      </c>
      <c r="CT85" s="33" t="str">
        <f>IF(ISBLANK(CS85),"",IF(ISBLANK(VLOOKUP(CS85,role!A:E,2,FALSE)),"",VLOOKUP(CS85,role!A:E,2,FALSE)))</f>
        <v/>
      </c>
      <c r="CU85" s="33" t="str">
        <f>IF(ISBLANK(CS85),"",IF(ISBLANK(VLOOKUP(CS85,role!A:E,3,FALSE)),"",VLOOKUP(CS85,role!A:E,3,FALSE)))</f>
        <v/>
      </c>
      <c r="CV85" s="33" t="str">
        <f>IF(ISBLANK(CS85),"",IF(ISBLANK(VLOOKUP(CS85,role!A:E,4,FALSE)),"",VLOOKUP(CS85,role!A:E,4,FALSE)))</f>
        <v/>
      </c>
      <c r="CW85" s="33" t="str">
        <f>IF(ISBLANK(CS85),"",IF(ISBLANK(VLOOKUP(CS85,role!A:E,5,FALSE)),"",VLOOKUP(CS85,role!A:E,5,FALSE)))</f>
        <v/>
      </c>
      <c r="DC85" s="34"/>
      <c r="DF85" s="41"/>
      <c r="DH85" s="33" t="str">
        <f t="shared" si="226"/>
        <v/>
      </c>
      <c r="DI85" s="33" t="str">
        <f t="shared" si="227"/>
        <v/>
      </c>
      <c r="DJ85" s="33" t="str">
        <f t="shared" si="228"/>
        <v/>
      </c>
      <c r="DL85" s="33" t="str">
        <f>IF(ISBLANK(DK85),"",IF(ISBLANK(VLOOKUP(DK85,role!A:E,2,FALSE)),"",VLOOKUP(DK85,role!A:E,2,FALSE)))</f>
        <v/>
      </c>
      <c r="DM85" s="33" t="str">
        <f>IF(ISBLANK(DK85),"",IF(ISBLANK(VLOOKUP(DK85,role!A:E,3,FALSE)),"",VLOOKUP(DK85,role!A:E,3,FALSE)))</f>
        <v/>
      </c>
      <c r="DN85" s="33" t="str">
        <f>IF(ISBLANK(DK85),"",IF(ISBLANK(VLOOKUP(DK85,role!A:E,4,FALSE)),"",VLOOKUP(DK85,role!A:E,4,FALSE)))</f>
        <v/>
      </c>
      <c r="DO85" s="33" t="str">
        <f>IF(ISBLANK(DK85),"",IF(ISBLANK(VLOOKUP(DK85,role!A:E,5,FALSE)),"",VLOOKUP(DK85,role!A:E,5,FALSE)))</f>
        <v/>
      </c>
      <c r="DU85" s="34"/>
      <c r="DX85" s="41"/>
      <c r="DZ85" s="33" t="str">
        <f t="shared" si="229"/>
        <v/>
      </c>
      <c r="EA85" s="33" t="str">
        <f t="shared" si="230"/>
        <v/>
      </c>
      <c r="EB85" s="33" t="str">
        <f t="shared" si="231"/>
        <v/>
      </c>
      <c r="ED85" s="33" t="str">
        <f>IF(ISBLANK(EC85),"",VLOOKUP(EC85,role!A:E,2,FALSE))</f>
        <v/>
      </c>
      <c r="EE85" s="33" t="str">
        <f>IF(ISBLANK(EC85),"",IF(ISBLANK(VLOOKUP(EC85,role!A:E,3,FALSE)),"",VLOOKUP(EC85,role!A:E,3,FALSE)))</f>
        <v/>
      </c>
      <c r="EF85" s="33" t="str">
        <f>IF(ISBLANK(EC85),"",IF(ISBLANK(VLOOKUP(EC85,role!A:E,4,FALSE)),"",VLOOKUP(EC85,role!A:E,4,FALSE)))</f>
        <v/>
      </c>
      <c r="EG85" s="33" t="str">
        <f>IF(ISBLANK(EC85),"",IF(ISBLANK(VLOOKUP(EC85,role!A:E,5,FALSE)),"",VLOOKUP(EC85,role!A:E,5,FALSE)))</f>
        <v/>
      </c>
      <c r="EM85" s="34"/>
      <c r="EP85" s="34"/>
      <c r="ES85" s="33" t="str">
        <f t="shared" si="232"/>
        <v/>
      </c>
      <c r="ET85" s="33" t="str">
        <f t="shared" si="233"/>
        <v/>
      </c>
      <c r="EU85" s="33" t="str">
        <f t="shared" si="234"/>
        <v/>
      </c>
      <c r="EW85" s="33" t="str">
        <f>IF(ISBLANK(EV85),"",IF(ISBLANK(VLOOKUP(EV85,role!A:E,2,FALSE)),"",VLOOKUP(EV85,role!A:E,2,FALSE)))</f>
        <v/>
      </c>
      <c r="EX85" s="33" t="str">
        <f>IF(ISBLANK(EV85),"",IF(ISBLANK(VLOOKUP(EV85,role!A:E,3,FALSE)),"",VLOOKUP(EV85,role!A:E,3,FALSE)))</f>
        <v/>
      </c>
      <c r="EY85" s="33" t="str">
        <f>IF(ISBLANK(EV85),"",IF(ISBLANK(VLOOKUP(EV85,role!A:E,4,FALSE)),"",VLOOKUP(EV85,role!A:E,4,FALSE)))</f>
        <v/>
      </c>
      <c r="EZ85" s="33" t="str">
        <f>IF(ISBLANK(EV85),"",IF(ISBLANK(VLOOKUP(EV85,role!A:E,5,FALSE)),"",VLOOKUP(EV85,role!A:E,5,FALSE)))</f>
        <v/>
      </c>
      <c r="FF85" s="34"/>
      <c r="FI85" s="41"/>
      <c r="FK85" s="33" t="str">
        <f t="shared" si="235"/>
        <v/>
      </c>
      <c r="FL85" s="33" t="str">
        <f t="shared" si="236"/>
        <v/>
      </c>
      <c r="FM85" s="33" t="str">
        <f t="shared" si="237"/>
        <v/>
      </c>
      <c r="FO85" s="33" t="str">
        <f>IF(ISBLANK(FN85),"",IF(ISBLANK(VLOOKUP(FN85,role!A:E,2,FALSE)),"",VLOOKUP(FN85,role!A:E,2,FALSE)))</f>
        <v/>
      </c>
      <c r="FP85" s="33" t="str">
        <f>IF(ISBLANK(FN85),"",IF(ISBLANK(VLOOKUP(FN85,role!A:E,3,FALSE)),"",VLOOKUP(FN85,role!A:E,3,FALSE)))</f>
        <v/>
      </c>
      <c r="FQ85" s="33" t="str">
        <f>IF(ISBLANK(FN85),"",IF(ISBLANK(VLOOKUP(FN85,role!A:E,4,FALSE)),"",VLOOKUP(FN85,role!A:E,4,FALSE)))</f>
        <v/>
      </c>
      <c r="FR85" s="33" t="str">
        <f>IF(ISBLANK(FN85),"",IF(ISBLANK(VLOOKUP(FN85,role!A:E,5,FALSE)),"",VLOOKUP(FN85,role!A:E,5,FALSE)))</f>
        <v/>
      </c>
      <c r="FX85" s="34"/>
      <c r="GA85" s="41"/>
      <c r="GC85" s="33" t="str">
        <f t="shared" si="238"/>
        <v/>
      </c>
      <c r="GD85" s="33" t="str">
        <f t="shared" si="239"/>
        <v/>
      </c>
      <c r="GE85" s="33" t="str">
        <f t="shared" si="240"/>
        <v/>
      </c>
      <c r="GG85" s="33" t="str">
        <f>IF(ISBLANK(GF85),"",IF(ISBLANK(VLOOKUP(GF85,role!A:E,2,FALSE)),"",VLOOKUP(GF85,role!A:E,2,FALSE)))</f>
        <v/>
      </c>
      <c r="GH85" s="33" t="str">
        <f>IF(ISBLANK(GF85),"",IF(ISBLANK(VLOOKUP(GF85,role!A:E,3,FALSE)),"",VLOOKUP(GF85,role!A:E,3,FALSE)))</f>
        <v/>
      </c>
      <c r="GI85" s="33" t="str">
        <f>IF(ISBLANK(GF85),"",IF(ISBLANK(VLOOKUP(GF85,role!A:E,4,FALSE)),"",VLOOKUP(GF85,role!A:E,4,FALSE)))</f>
        <v/>
      </c>
      <c r="GJ85" s="33" t="str">
        <f>IF(ISBLANK(GF85),"",IF(ISBLANK(VLOOKUP(GF85,role!A:E,5,FALSE)),"",VLOOKUP(GF85,role!A:E,5,FALSE)))</f>
        <v/>
      </c>
      <c r="GP85" s="34"/>
      <c r="GS85" s="41"/>
      <c r="GU85" s="33" t="str">
        <f t="shared" si="241"/>
        <v/>
      </c>
      <c r="GV85" s="33" t="str">
        <f t="shared" si="242"/>
        <v/>
      </c>
      <c r="GW85" s="33" t="str">
        <f t="shared" si="243"/>
        <v/>
      </c>
      <c r="GY85" s="33" t="str">
        <f>IF(ISBLANK(GX85),"",IF(ISBLANK(VLOOKUP(GX85,role!A:E,2,FALSE)),"",VLOOKUP(GX85,role!A:E,2,FALSE)))</f>
        <v/>
      </c>
      <c r="GZ85" s="33" t="str">
        <f>IF(ISBLANK(GX85),"",IF(ISBLANK(VLOOKUP(GX85,role!A:E,3,FALSE)),"",VLOOKUP(GX85,role!A:E,3,FALSE)))</f>
        <v/>
      </c>
      <c r="HA85" s="33" t="str">
        <f>IF(ISBLANK(GX85),"",IF(ISBLANK(VLOOKUP(GX85,role!A:E,4,FALSE)),"",VLOOKUP(GX85,role!A:E,4,FALSE)))</f>
        <v/>
      </c>
      <c r="HB85" s="33" t="str">
        <f>IF(ISBLANK(GX85),"",IF(ISBLANK(VLOOKUP(GX85,role!A:E,5,FALSE)),"",VLOOKUP(GX85,role!A:E,5,FALSE)))</f>
        <v/>
      </c>
      <c r="HH85" s="34"/>
      <c r="HK85" s="41"/>
      <c r="HM85" s="33" t="str">
        <f t="shared" si="244"/>
        <v/>
      </c>
      <c r="HN85" s="33" t="str">
        <f t="shared" si="245"/>
        <v/>
      </c>
      <c r="HO85" s="33" t="str">
        <f t="shared" si="246"/>
        <v/>
      </c>
      <c r="HQ85" s="33" t="str">
        <f>IF(ISBLANK(HP85),"",IF(ISBLANK(VLOOKUP(HP85,role!A:E,2,FALSE)),"",VLOOKUP(HP85,role!A:E,2,FALSE)))</f>
        <v/>
      </c>
      <c r="HR85" s="33" t="str">
        <f>IF(ISBLANK(HP85),"",IF(ISBLANK(VLOOKUP(HP85,role!A:E,3,FALSE)),"",VLOOKUP(HP85,role!A:E,3,FALSE)))</f>
        <v/>
      </c>
      <c r="HS85" s="33" t="str">
        <f>IF(ISBLANK(HP85),"",IF(ISBLANK(VLOOKUP(HP85,role!A:E,4,FALSE)),"",VLOOKUP(HP85,role!A:E,4,FALSE)))</f>
        <v/>
      </c>
      <c r="HT85" s="33" t="str">
        <f>IF(ISBLANK(HP85),"",IF(ISBLANK(VLOOKUP(HP85,role!A:E,5,FALSE)),"",VLOOKUP(HP85,role!A:E,5,FALSE)))</f>
        <v/>
      </c>
      <c r="HZ85" s="34"/>
      <c r="IC85" s="34"/>
      <c r="IF85" s="33" t="str">
        <f t="shared" si="247"/>
        <v/>
      </c>
      <c r="IG85" s="33" t="str">
        <f t="shared" si="248"/>
        <v/>
      </c>
      <c r="IH85" s="33" t="str">
        <f t="shared" si="249"/>
        <v/>
      </c>
      <c r="IJ85" s="33" t="str">
        <f>IF(ISBLANK(II85),"",IF(ISBLANK(VLOOKUP(II85,role!A:E,2,FALSE)),"",VLOOKUP(II85,role!A:E,2,FALSE)))</f>
        <v/>
      </c>
      <c r="IK85" s="33" t="str">
        <f>IF(ISBLANK(II85),"",IF(ISBLANK(VLOOKUP(II85,role!A:E,3,FALSE)),"",VLOOKUP(II85,role!A:E,3,FALSE)))</f>
        <v/>
      </c>
      <c r="IL85" s="33" t="str">
        <f>IF(ISBLANK(II85),"",IF(ISBLANK(VLOOKUP(II85,role!A:E,4,FALSE)),"",VLOOKUP(II85,role!A:E,4,FALSE)))</f>
        <v/>
      </c>
      <c r="IM85" s="33" t="str">
        <f>IF(ISBLANK(II85),"",IF(ISBLANK(VLOOKUP(II85,role!A:E,5,FALSE)),"",VLOOKUP(II85,role!A:E,5,FALSE)))</f>
        <v/>
      </c>
      <c r="IS85" s="34"/>
      <c r="IV85" s="41"/>
      <c r="IX85" s="33" t="str">
        <f t="shared" si="250"/>
        <v/>
      </c>
      <c r="IY85" s="33" t="str">
        <f t="shared" si="251"/>
        <v/>
      </c>
      <c r="IZ85" s="33" t="str">
        <f t="shared" si="252"/>
        <v/>
      </c>
      <c r="JB85" s="33" t="str">
        <f>IF(ISBLANK(JA85),"",IF(ISBLANK(VLOOKUP(JA85,role!A:E,2,FALSE)),"",VLOOKUP(JA85,role!A:E,2,FALSE)))</f>
        <v/>
      </c>
      <c r="JC85" s="33" t="str">
        <f>IF(ISBLANK(JA85),"",IF(ISBLANK(VLOOKUP(JA85,role!A:E,3,FALSE)),"",VLOOKUP(JA85,role!A:E,3,FALSE)))</f>
        <v/>
      </c>
      <c r="JD85" s="33" t="str">
        <f>IF(ISBLANK(JA85),"",IF(ISBLANK(VLOOKUP(JA85,role!A:E,4,FALSE)),"",VLOOKUP(JA85,role!A:E,4,FALSE)))</f>
        <v/>
      </c>
      <c r="JE85" s="33" t="str">
        <f>IF(ISBLANK(JA85),"",IF(ISBLANK(VLOOKUP(JA85,role!A:E,5,FALSE)),"",VLOOKUP(JA85,role!A:E,5,FALSE)))</f>
        <v/>
      </c>
      <c r="JK85" s="34"/>
      <c r="JN85" s="41"/>
      <c r="JP85" s="33" t="str">
        <f t="shared" si="253"/>
        <v/>
      </c>
      <c r="JQ85" s="33" t="str">
        <f t="shared" si="254"/>
        <v/>
      </c>
      <c r="JR85" s="33" t="str">
        <f t="shared" si="255"/>
        <v/>
      </c>
      <c r="JT85" s="33" t="str">
        <f>IF(ISBLANK(JS85),"",IF(ISBLANK(VLOOKUP(JS85,role!A:E,2,FALSE)),"",VLOOKUP(JS85,role!A:E,2,FALSE)))</f>
        <v/>
      </c>
      <c r="JU85" s="33" t="str">
        <f>IF(ISBLANK(JS85),"",IF(ISBLANK(VLOOKUP(JS85,role!A:E,3,FALSE)),"",VLOOKUP(JS85,role!A:E,3,FALSE)))</f>
        <v/>
      </c>
      <c r="JV85" s="33" t="str">
        <f>IF(ISBLANK(JS85),"",IF(ISBLANK(VLOOKUP(JS85,role!A:E,4,FALSE)),"",VLOOKUP(JS85,role!A:E,4,FALSE)))</f>
        <v/>
      </c>
      <c r="JW85" s="33" t="str">
        <f>IF(ISBLANK(JS85),"",IF(ISBLANK(VLOOKUP(JS85,role!A:E,5,FALSE)),"",VLOOKUP(JS85,role!A:E,5,FALSE)))</f>
        <v/>
      </c>
      <c r="KC85" s="34"/>
      <c r="KF85" s="41"/>
      <c r="KH85" s="33" t="str">
        <f t="shared" si="256"/>
        <v/>
      </c>
      <c r="KI85" s="33" t="str">
        <f t="shared" si="257"/>
        <v/>
      </c>
      <c r="KJ85" s="33" t="str">
        <f t="shared" si="258"/>
        <v/>
      </c>
      <c r="KL85" s="33" t="str">
        <f>IF(ISBLANK(KK85),"",IF(ISBLANK(VLOOKUP(KK85,role!A:E,2,FALSE)),"",VLOOKUP(KK85,role!A:E,2,FALSE)))</f>
        <v/>
      </c>
      <c r="KM85" s="33" t="str">
        <f>IF(ISBLANK(KK85),"",IF(ISBLANK(VLOOKUP(KK85,role!A:E,3,FALSE)),"",VLOOKUP(KK85,role!A:E,3,FALSE)))</f>
        <v/>
      </c>
      <c r="KN85" s="33" t="str">
        <f>IF(ISBLANK(KK85),"",IF(ISBLANK(VLOOKUP(KK85,role!A:E,4,FALSE)),"",VLOOKUP(KK85,role!A:E,4,FALSE)))</f>
        <v/>
      </c>
      <c r="KO85" s="33" t="str">
        <f>IF(ISBLANK(KK85),"",IF(ISBLANK(VLOOKUP(KK85,role!A:E,5,FALSE)),"",VLOOKUP(KK85,role!A:E,5,FALSE)))</f>
        <v/>
      </c>
      <c r="KU85" s="34"/>
      <c r="KX85" s="41"/>
      <c r="KZ85" s="33" t="str">
        <f t="shared" si="259"/>
        <v/>
      </c>
      <c r="LA85" s="33" t="str">
        <f t="shared" si="260"/>
        <v/>
      </c>
      <c r="LB85" s="33" t="str">
        <f t="shared" si="261"/>
        <v/>
      </c>
      <c r="LD85" s="33" t="str">
        <f>IF(ISBLANK(LC85),"",IF(ISBLANK(VLOOKUP(LC85,role!A:E,2,FALSE)),"",VLOOKUP(LC85,role!A:E,2,FALSE)))</f>
        <v/>
      </c>
      <c r="LE85" s="33" t="str">
        <f>IF(ISBLANK(LC85),"",IF(ISBLANK(VLOOKUP(LC85,role!A:E,3,FALSE)),"",VLOOKUP(LC85,role!A:E,3,FALSE)))</f>
        <v/>
      </c>
      <c r="LF85" s="33" t="str">
        <f>IF(ISBLANK(LC85),"",IF(ISBLANK(VLOOKUP(LC85,role!A:E,4,FALSE)),"",VLOOKUP(LC85,role!A:E,4,FALSE)))</f>
        <v/>
      </c>
      <c r="LG85" s="33" t="str">
        <f>IF(ISBLANK(LC85),"",IF(ISBLANK(VLOOKUP(LC85,role!A:E,5,FALSE)),"",VLOOKUP(LC85,role!A:E,5,FALSE)))</f>
        <v/>
      </c>
      <c r="LM85" s="34"/>
      <c r="LP85" s="41"/>
      <c r="LR85" s="33" t="str">
        <f t="shared" si="262"/>
        <v/>
      </c>
      <c r="LS85" s="33" t="str">
        <f t="shared" si="263"/>
        <v/>
      </c>
      <c r="LT85" s="33" t="str">
        <f t="shared" si="264"/>
        <v/>
      </c>
      <c r="LV85" s="33" t="str">
        <f>IF(ISBLANK(LU85),"",IF(ISBLANK(VLOOKUP(LU85,role!A:E,2,FALSE)),"",VLOOKUP(LU85,role!A:E,2,FALSE)))</f>
        <v/>
      </c>
      <c r="LW85" s="33" t="str">
        <f>IF(ISBLANK(LU85),"",IF(ISBLANK(VLOOKUP(LU85,role!A:E,3,FALSE)),"",VLOOKUP(LU85,role!A:E,3,FALSE)))</f>
        <v/>
      </c>
      <c r="LX85" s="33" t="str">
        <f>IF(ISBLANK(LU85),"",IF(ISBLANK(VLOOKUP(LU85,role!A:E,4,FALSE)),"",VLOOKUP(LU85,role!A:E,4,FALSE)))</f>
        <v/>
      </c>
      <c r="LY85" s="33" t="str">
        <f>IF(ISBLANK(LU85),"",IF(ISBLANK(VLOOKUP(LU85,role!A:E,5,FALSE)),"",VLOOKUP(LU85,role!A:E,5,FALSE)))</f>
        <v/>
      </c>
      <c r="ME85" s="34"/>
      <c r="MH85" s="41"/>
      <c r="MJ85" s="33" t="str">
        <f t="shared" si="265"/>
        <v/>
      </c>
      <c r="MK85" s="33" t="str">
        <f t="shared" si="266"/>
        <v/>
      </c>
      <c r="ML85" s="33" t="str">
        <f t="shared" si="267"/>
        <v/>
      </c>
      <c r="MN85" s="33" t="str">
        <f>IF(ISBLANK(MM85),"",IF(ISBLANK(VLOOKUP(MM85,role!A:E,2,FALSE)),"",VLOOKUP(MM85,role!A:E,2,FALSE)))</f>
        <v/>
      </c>
      <c r="MO85" s="33" t="str">
        <f>IF(ISBLANK(MM85),"",IF(ISBLANK(VLOOKUP(MM85,role!A:E,3,FALSE)),"",VLOOKUP(MM85,role!A:E,3,FALSE)))</f>
        <v/>
      </c>
      <c r="MP85" s="33" t="str">
        <f>IF(ISBLANK(MM85),"",IF(ISBLANK(VLOOKUP(MM85,role!A:E,4,FALSE)),"",VLOOKUP(MM85,role!A:E,4,FALSE)))</f>
        <v/>
      </c>
      <c r="MQ85" s="33" t="str">
        <f>IF(ISBLANK(MM85),"",IF(ISBLANK(VLOOKUP(MM85,role!A:E,5,FALSE)),"",VLOOKUP(MM85,role!A:E,5,FALSE)))</f>
        <v/>
      </c>
      <c r="MW85" s="34"/>
      <c r="MZ85" s="41"/>
      <c r="NB85" s="33" t="str">
        <f t="shared" si="268"/>
        <v/>
      </c>
      <c r="NC85" s="33" t="str">
        <f t="shared" si="269"/>
        <v/>
      </c>
      <c r="ND85" s="33" t="str">
        <f t="shared" si="270"/>
        <v/>
      </c>
      <c r="NF85" s="33" t="str">
        <f>IF(ISBLANK(NE85),"",IF(ISBLANK(VLOOKUP(NE85,role!A:E,2,FALSE)),"",VLOOKUP(NE85,role!A:E,2,FALSE)))</f>
        <v/>
      </c>
      <c r="NG85" s="33" t="str">
        <f>IF(ISBLANK(NE85),"",IF(ISBLANK(VLOOKUP(NE85,role!A:E,3,FALSE)),"",VLOOKUP(NE85,role!A:E,3,FALSE)))</f>
        <v/>
      </c>
      <c r="NH85" s="33" t="str">
        <f>IF(ISBLANK(NE85),"",IF(ISBLANK(VLOOKUP(NE85,role!A:E,4,FALSE)),"",VLOOKUP(NE85,role!A:E,4,FALSE)))</f>
        <v/>
      </c>
      <c r="NI85" s="33" t="str">
        <f>IF(ISBLANK(NE85),"",IF(ISBLANK(VLOOKUP(NE85,role!A:E,5,FALSE)),"",VLOOKUP(NE85,role!A:E,5,FALSE)))</f>
        <v/>
      </c>
      <c r="NO85" s="34"/>
      <c r="NR85" s="41"/>
      <c r="NT85" s="33" t="str">
        <f t="shared" si="271"/>
        <v/>
      </c>
      <c r="NU85" s="33" t="str">
        <f t="shared" si="272"/>
        <v/>
      </c>
      <c r="NV85" s="33" t="str">
        <f t="shared" si="273"/>
        <v/>
      </c>
      <c r="NX85" s="33" t="str">
        <f>IF(ISBLANK(NW85),"",IF(ISBLANK(VLOOKUP(NW85,role!A:E,2,FALSE)),"",VLOOKUP(NW85,role!A:E,2,FALSE)))</f>
        <v/>
      </c>
      <c r="NY85" s="33" t="str">
        <f>IF(ISBLANK(NW85),"",IF(ISBLANK(VLOOKUP(NW85,role!A:E,3,FALSE)),"",VLOOKUP(NW85,role!A:E,3,FALSE)))</f>
        <v/>
      </c>
      <c r="NZ85" s="33" t="str">
        <f>IF(ISBLANK(NW85),"",IF(ISBLANK(VLOOKUP(NW85,role!A:E,4,FALSE)),"",VLOOKUP(NW85,role!A:E,4,FALSE)))</f>
        <v/>
      </c>
      <c r="OA85" s="33" t="str">
        <f>IF(ISBLANK(NW85),"",IF(ISBLANK(VLOOKUP(NW85,role!A:E,5,FALSE)),"",VLOOKUP(NW85,role!A:E,5,FALSE)))</f>
        <v/>
      </c>
      <c r="OG85" s="34"/>
      <c r="OJ85" s="41"/>
      <c r="OL85" s="33" t="str">
        <f t="shared" si="274"/>
        <v/>
      </c>
      <c r="OM85" s="33" t="str">
        <f t="shared" si="275"/>
        <v/>
      </c>
      <c r="ON85" s="33" t="str">
        <f t="shared" si="276"/>
        <v/>
      </c>
      <c r="OP85" s="33" t="str">
        <f>IF(ISBLANK(OO85),"",IF(ISBLANK(VLOOKUP(OO85,role!A:E,2,FALSE)),"",VLOOKUP(OO85,role!A:E,2,FALSE)))</f>
        <v/>
      </c>
      <c r="OQ85" s="33" t="str">
        <f>IF(ISBLANK(OO85),"",IF(ISBLANK(VLOOKUP(OO85,role!A:E,3,FALSE)),"",VLOOKUP(OO85,role!A:E,3,FALSE)))</f>
        <v/>
      </c>
      <c r="OR85" s="33" t="str">
        <f>IF(ISBLANK(OO85),"",IF(ISBLANK(VLOOKUP(OO85,role!A:E,4,FALSE)),"",VLOOKUP(OO85,role!A:E,4,FALSE)))</f>
        <v/>
      </c>
      <c r="OS85" s="33" t="str">
        <f>IF(ISBLANK(OO85),"",IF(ISBLANK(VLOOKUP(OO85,role!A:E,5,FALSE)),"",VLOOKUP(OO85,role!A:E,5,FALSE)))</f>
        <v/>
      </c>
      <c r="OY85" s="34"/>
      <c r="PB85" s="34"/>
      <c r="PC85" s="35"/>
      <c r="PD85" s="36" t="str">
        <f t="shared" si="277"/>
        <v/>
      </c>
      <c r="PF85" s="33" t="str">
        <f>IF(ISBLANK(PE85),"",IF(ISBLANK(VLOOKUP(PE85,role!A:E,2,FALSE)),"",VLOOKUP(PE85,role!A:E,2,FALSE)))</f>
        <v/>
      </c>
      <c r="PG85" s="33" t="str">
        <f>IF(ISBLANK(PE85),"",IF(ISBLANK(VLOOKUP(PE85,role!A:E,3,FALSE)),"",VLOOKUP(PE85,role!A:E,3,FALSE)))</f>
        <v/>
      </c>
      <c r="PH85" s="33" t="str">
        <f>IF(ISBLANK(PE85),"",IF(ISBLANK(VLOOKUP(PE85,role!A:E,4,FALSE)),"",VLOOKUP(PE85,role!A:E,4,FALSE)))</f>
        <v/>
      </c>
      <c r="PI85" s="33" t="str">
        <f>IF(ISBLANK(PE85),"",IF(ISBLANK(VLOOKUP(PE85,role!A:E,5,FALSE)),"",VLOOKUP(PE85,role!A:E,5,FALSE)))</f>
        <v/>
      </c>
      <c r="PJ85" s="38"/>
      <c r="PK85" s="36" t="str">
        <f t="shared" si="278"/>
        <v/>
      </c>
      <c r="PM85" s="33" t="str">
        <f>IF(ISBLANK(PL85),"",IF(ISBLANK(VLOOKUP(PL85,role!A:E,2,FALSE)),"",VLOOKUP(PL85,role!A:E,2,FALSE)))</f>
        <v/>
      </c>
      <c r="PN85" s="33" t="str">
        <f>IF(ISBLANK(PL85),"",IF(ISBLANK(VLOOKUP(PL85,role!A:E,3,FALSE)),"",VLOOKUP(PL85,role!A:E,3,FALSE)))</f>
        <v/>
      </c>
      <c r="PO85" s="33" t="str">
        <f>IF(ISBLANK(PL85),"",IF(ISBLANK(VLOOKUP(PL85,role!A:E,4,FALSE)),"",VLOOKUP(PL85,role!A:E,4,FALSE)))</f>
        <v/>
      </c>
      <c r="PP85" s="33" t="str">
        <f>IF(ISBLANK(PL85),"",IF(ISBLANK(VLOOKUP(PL85,role!A:E,5,FALSE)),"",VLOOKUP(PL85,role!A:E,5,FALSE)))</f>
        <v/>
      </c>
      <c r="PQ85" s="38"/>
      <c r="PR85" s="36" t="str">
        <f t="shared" si="279"/>
        <v/>
      </c>
      <c r="PT85" s="33" t="str">
        <f>IF(ISBLANK(PS85),"",IF(ISBLANK(VLOOKUP(PS85,role!A:E,2,FALSE)),"",VLOOKUP(PS85,role!A:E,2,FALSE)))</f>
        <v/>
      </c>
      <c r="PU85" s="33" t="str">
        <f>IF(ISBLANK(PS85),"",IF(ISBLANK(VLOOKUP(PS85,role!A:E,3,FALSE)),"",VLOOKUP(PS85,role!A:E,3,FALSE)))</f>
        <v/>
      </c>
      <c r="PV85" s="33" t="str">
        <f>IF(ISBLANK(PS85),"",IF(ISBLANK(VLOOKUP(PS85,role!A:E,4,FALSE)),"",VLOOKUP(PS85,role!A:E,4,FALSE)))</f>
        <v/>
      </c>
      <c r="PW85" s="33" t="str">
        <f>IF(ISBLANK(PS85),"",IF(ISBLANK(VLOOKUP(PS85,role!A:E,5,FALSE)),"",VLOOKUP(PS85,role!A:E,5,FALSE)))</f>
        <v/>
      </c>
      <c r="PX85" s="38"/>
      <c r="PY85" s="36" t="str">
        <f t="shared" si="280"/>
        <v/>
      </c>
      <c r="QA85" s="33" t="str">
        <f>IF(ISBLANK(PZ85),"",IF(ISBLANK(VLOOKUP(PZ85,role!A:E,2,FALSE)),"",VLOOKUP(PZ85,role!A:E,2,FALSE)))</f>
        <v/>
      </c>
      <c r="QB85" s="33" t="str">
        <f>IF(ISBLANK(PZ85),"",IF(ISBLANK(VLOOKUP(PZ85,role!A:E,3,FALSE)),"",VLOOKUP(PZ85,role!A:E,3,FALSE)))</f>
        <v/>
      </c>
      <c r="QC85" s="33" t="str">
        <f>IF(ISBLANK(PZ85),"",IF(ISBLANK(VLOOKUP(PZ85,role!A:E,4,FALSE)),"",VLOOKUP(PZ85,role!A:E,4,FALSE)))</f>
        <v/>
      </c>
      <c r="QD85" s="33" t="str">
        <f>IF(ISBLANK(PZ85),"",IF(ISBLANK(VLOOKUP(PZ85,role!A:E,5,FALSE)),"",VLOOKUP(PZ85,role!A:E,5,FALSE)))</f>
        <v/>
      </c>
      <c r="QE85" s="38"/>
      <c r="QF85" s="36" t="str">
        <f t="shared" si="281"/>
        <v/>
      </c>
      <c r="QH85" s="33" t="str">
        <f>IF(ISBLANK(QG85),"",IF(ISBLANK(VLOOKUP(QG85,role!A:E,2,FALSE)),"",VLOOKUP(QG85,role!A:E,2,FALSE)))</f>
        <v/>
      </c>
      <c r="QI85" s="33" t="str">
        <f>IF(ISBLANK(QG85),"",IF(ISBLANK(VLOOKUP(QG85,role!A:E,3,FALSE)),"",VLOOKUP(QG85,role!A:E,3,FALSE)))</f>
        <v/>
      </c>
      <c r="QJ85" s="33" t="str">
        <f>IF(ISBLANK(QG85),"",IF(ISBLANK(VLOOKUP(QG85,role!A:E,4,FALSE)),"",VLOOKUP(QG85,role!A:E,4,FALSE)))</f>
        <v/>
      </c>
      <c r="QK85" s="33" t="str">
        <f>IF(ISBLANK(QG85),"",IF(ISBLANK(VLOOKUP(QG85,role!A:E,5,FALSE)),"",VLOOKUP(QG85,role!A:E,5,FALSE)))</f>
        <v/>
      </c>
      <c r="QL85" s="34"/>
      <c r="QM85" s="38"/>
      <c r="QN85" s="36" t="str">
        <f t="shared" si="282"/>
        <v/>
      </c>
      <c r="QP85" s="33" t="str">
        <f>IF(ISBLANK(QO85),"",IF(ISBLANK(VLOOKUP(QO85,role!A:E,2,FALSE)),"",VLOOKUP(QO85,role!A:E,2,FALSE)))</f>
        <v/>
      </c>
      <c r="QQ85" s="33" t="str">
        <f>IF(ISBLANK(QO85),"",IF(ISBLANK(VLOOKUP(QO85,role!A:E,3,FALSE)),"",VLOOKUP(QO85,role!A:E,3,FALSE)))</f>
        <v/>
      </c>
      <c r="QR85" s="33" t="str">
        <f>IF(ISBLANK(QO85),"",IF(ISBLANK(VLOOKUP(QO85,role!A:E,4,FALSE)),"",VLOOKUP(QO85,role!A:E,4,FALSE)))</f>
        <v/>
      </c>
      <c r="QS85" s="33" t="str">
        <f>IF(ISBLANK(QO85),"",IF(ISBLANK(VLOOKUP(QO85,role!A:E,5,FALSE)),"",VLOOKUP(QO85,role!A:E,5,FALSE)))</f>
        <v/>
      </c>
      <c r="QT85" s="38"/>
      <c r="QU85" s="36" t="str">
        <f t="shared" si="283"/>
        <v/>
      </c>
      <c r="QW85" s="33" t="str">
        <f>IF(ISBLANK(QV85),"",IF(ISBLANK(VLOOKUP(QV85,role!A:E,2,FALSE)),"",VLOOKUP(QV85,role!A:E,2,FALSE)))</f>
        <v/>
      </c>
      <c r="QX85" s="33" t="str">
        <f>IF(ISBLANK(QV85),"",IF(ISBLANK(VLOOKUP(QV85,role!A:E,3,FALSE)),"",VLOOKUP(QV85,role!A:E,3,FALSE)))</f>
        <v/>
      </c>
      <c r="QY85" s="33" t="str">
        <f>IF(ISBLANK(QV85),"",IF(ISBLANK(VLOOKUP(QV85,role!A:E,4,FALSE)),"",VLOOKUP(QV85,role!A:E,4,FALSE)))</f>
        <v/>
      </c>
      <c r="QZ85" s="33" t="str">
        <f>IF(ISBLANK(QV85),"",IF(ISBLANK(VLOOKUP(QV85,role!A:E,5,FALSE)),"",VLOOKUP(QV85,role!A:E,5,FALSE)))</f>
        <v/>
      </c>
      <c r="RA85" s="38"/>
      <c r="RB85" s="36" t="str">
        <f t="shared" si="284"/>
        <v/>
      </c>
      <c r="RD85" s="33" t="str">
        <f>IF(ISBLANK(RC85),"",IF(ISBLANK(VLOOKUP(RC85,role!A:E,2,FALSE)),"",VLOOKUP(RC85,role!A:E,2,FALSE)))</f>
        <v/>
      </c>
      <c r="RE85" s="33" t="str">
        <f>IF(ISBLANK(RC85),"",IF(ISBLANK(VLOOKUP(RC85,role!A:E,3,FALSE)),"",VLOOKUP(RC85,role!A:E,3,FALSE)))</f>
        <v/>
      </c>
      <c r="RF85" s="33" t="str">
        <f>IF(ISBLANK(RC85),"",IF(ISBLANK(VLOOKUP(RC85,role!A:E,4,FALSE)),"",VLOOKUP(RC85,role!A:E,4,FALSE)))</f>
        <v/>
      </c>
      <c r="RG85" s="33" t="str">
        <f>IF(ISBLANK(RC85),"",IF(ISBLANK(VLOOKUP(RC85,role!A:E,5,FALSE)),"",VLOOKUP(RC85,role!A:E,5,FALSE)))</f>
        <v/>
      </c>
      <c r="RH85" s="38"/>
      <c r="RI85" s="36" t="str">
        <f t="shared" si="285"/>
        <v/>
      </c>
      <c r="RK85" s="33" t="str">
        <f>IF(ISBLANK(RJ85),"",IF(ISBLANK(VLOOKUP(RJ85,role!A:E,2,FALSE)),"",VLOOKUP(RJ85,role!A:E,2,FALSE)))</f>
        <v/>
      </c>
      <c r="RL85" s="33" t="str">
        <f>IF(ISBLANK(RJ85),"",IF(ISBLANK(VLOOKUP(RJ85,role!A:E,3,FALSE)),"",VLOOKUP(RJ85,role!A:E,3,FALSE)))</f>
        <v/>
      </c>
      <c r="RM85" s="33" t="str">
        <f>IF(ISBLANK(RJ85),"",IF(ISBLANK(VLOOKUP(RJ85,role!A:E,4,FALSE)),"",VLOOKUP(RJ85,role!A:E,4,FALSE)))</f>
        <v/>
      </c>
      <c r="RN85" s="33" t="str">
        <f>IF(ISBLANK(RJ85),"",IF(ISBLANK(VLOOKUP(RJ85,role!A:E,5,FALSE)),"",VLOOKUP(RJ85,role!A:E,5,FALSE)))</f>
        <v/>
      </c>
      <c r="RO85" s="38"/>
      <c r="RP85" s="36" t="str">
        <f t="shared" si="286"/>
        <v/>
      </c>
      <c r="RR85" s="33" t="str">
        <f t="shared" si="287"/>
        <v/>
      </c>
      <c r="RS85" s="33" t="str">
        <f t="shared" si="288"/>
        <v/>
      </c>
      <c r="RT85" s="33" t="str">
        <f t="shared" si="289"/>
        <v/>
      </c>
      <c r="RU85" s="33" t="str">
        <f t="shared" si="290"/>
        <v/>
      </c>
      <c r="RV85" s="34"/>
      <c r="RW85" s="35"/>
      <c r="RY85" s="33" t="str">
        <f t="shared" si="291"/>
        <v/>
      </c>
      <c r="RZ85" s="41"/>
      <c r="SA85" s="33" t="str">
        <f t="shared" si="292"/>
        <v/>
      </c>
      <c r="SC85" s="33" t="str">
        <f t="shared" si="293"/>
        <v/>
      </c>
      <c r="SE85" s="33" t="str">
        <f t="shared" si="294"/>
        <v/>
      </c>
      <c r="SG85" s="33" t="str">
        <f t="shared" si="295"/>
        <v/>
      </c>
      <c r="SI85" s="33" t="str">
        <f t="shared" si="296"/>
        <v/>
      </c>
      <c r="SK85" s="33" t="str">
        <f t="shared" si="297"/>
        <v/>
      </c>
      <c r="SM85" s="33" t="str">
        <f t="shared" si="298"/>
        <v/>
      </c>
      <c r="SO85" s="33" t="str">
        <f t="shared" si="299"/>
        <v/>
      </c>
      <c r="SQ85" s="33" t="str">
        <f t="shared" si="300"/>
        <v/>
      </c>
      <c r="SS85" s="33" t="str">
        <f t="shared" si="301"/>
        <v/>
      </c>
      <c r="ST85" s="34"/>
      <c r="SV85" s="33" t="str">
        <f t="shared" si="302"/>
        <v/>
      </c>
      <c r="SX85" s="33" t="str">
        <f t="shared" si="303"/>
        <v/>
      </c>
      <c r="SZ85" s="33" t="str">
        <f t="shared" si="304"/>
        <v/>
      </c>
      <c r="TB85" s="33" t="str">
        <f t="shared" si="305"/>
        <v/>
      </c>
      <c r="TD85" s="33" t="str">
        <f t="shared" si="306"/>
        <v/>
      </c>
      <c r="TE85" s="34"/>
      <c r="TG85" s="33" t="str">
        <f t="shared" si="307"/>
        <v/>
      </c>
      <c r="TI85" s="33" t="str">
        <f t="shared" si="308"/>
        <v/>
      </c>
      <c r="TK85" s="33" t="str">
        <f t="shared" si="309"/>
        <v/>
      </c>
      <c r="TM85" s="33" t="str">
        <f t="shared" si="310"/>
        <v/>
      </c>
      <c r="TO85" s="33" t="str">
        <f t="shared" si="311"/>
        <v/>
      </c>
      <c r="TP85" s="34"/>
      <c r="TR85" s="33" t="str">
        <f t="shared" si="312"/>
        <v/>
      </c>
      <c r="TT85" s="33" t="str">
        <f t="shared" si="313"/>
        <v/>
      </c>
      <c r="TV85" s="33" t="str">
        <f t="shared" si="314"/>
        <v/>
      </c>
      <c r="TX85" s="33" t="str">
        <f t="shared" si="315"/>
        <v/>
      </c>
      <c r="TZ85" s="33" t="str">
        <f t="shared" si="316"/>
        <v/>
      </c>
      <c r="UA85" s="34"/>
      <c r="UC85" s="33" t="str">
        <f t="shared" si="317"/>
        <v/>
      </c>
      <c r="UE85" s="33" t="str">
        <f t="shared" si="318"/>
        <v/>
      </c>
      <c r="UG85" s="33" t="str">
        <f t="shared" si="319"/>
        <v/>
      </c>
      <c r="UI85" s="33" t="str">
        <f t="shared" si="320"/>
        <v/>
      </c>
      <c r="UK85" s="33" t="str">
        <f t="shared" si="321"/>
        <v/>
      </c>
      <c r="UL85" s="34"/>
      <c r="UN85" s="33" t="str">
        <f t="shared" si="322"/>
        <v/>
      </c>
      <c r="UO85" s="33" t="str">
        <f t="shared" si="323"/>
        <v/>
      </c>
      <c r="UQ85" s="33" t="str">
        <f t="shared" si="324"/>
        <v/>
      </c>
      <c r="UR85" s="33" t="str">
        <f t="shared" si="325"/>
        <v/>
      </c>
      <c r="UT85" s="33" t="str">
        <f t="shared" si="326"/>
        <v/>
      </c>
      <c r="UU85" s="33" t="str">
        <f t="shared" si="327"/>
        <v/>
      </c>
      <c r="UW85" s="33" t="str">
        <f t="shared" si="328"/>
        <v/>
      </c>
      <c r="UX85" s="33" t="str">
        <f t="shared" si="329"/>
        <v/>
      </c>
      <c r="UZ85" s="33" t="str">
        <f t="shared" si="330"/>
        <v/>
      </c>
      <c r="VA85" s="33" t="str">
        <f t="shared" si="331"/>
        <v/>
      </c>
      <c r="VB85" s="37"/>
      <c r="VC85" s="35"/>
      <c r="VD85" s="36" t="str">
        <f t="shared" si="332"/>
        <v/>
      </c>
      <c r="VE85" s="36" t="str">
        <f t="shared" si="333"/>
        <v/>
      </c>
      <c r="VG85" s="36" t="str">
        <f t="shared" si="334"/>
        <v/>
      </c>
      <c r="VH85" s="36" t="str">
        <f t="shared" si="335"/>
        <v/>
      </c>
      <c r="VJ85" s="36" t="str">
        <f t="shared" si="336"/>
        <v/>
      </c>
      <c r="VK85" s="36" t="str">
        <f t="shared" si="337"/>
        <v/>
      </c>
      <c r="VM85" s="36" t="str">
        <f t="shared" si="338"/>
        <v/>
      </c>
      <c r="VN85" s="36" t="str">
        <f t="shared" si="339"/>
        <v/>
      </c>
      <c r="VP85" s="36" t="str">
        <f t="shared" si="340"/>
        <v/>
      </c>
      <c r="VQ85" s="36" t="str">
        <f t="shared" si="341"/>
        <v/>
      </c>
      <c r="VR85" s="34"/>
      <c r="VT85" s="36" t="str">
        <f t="shared" si="342"/>
        <v/>
      </c>
      <c r="VU85" s="36" t="str">
        <f t="shared" si="343"/>
        <v/>
      </c>
      <c r="VW85" s="36" t="str">
        <f t="shared" si="344"/>
        <v/>
      </c>
      <c r="VX85" s="36" t="str">
        <f t="shared" si="345"/>
        <v/>
      </c>
      <c r="VZ85" s="36" t="str">
        <f t="shared" si="346"/>
        <v/>
      </c>
      <c r="WA85" s="36" t="str">
        <f t="shared" si="347"/>
        <v/>
      </c>
      <c r="WC85" s="36" t="str">
        <f t="shared" si="348"/>
        <v/>
      </c>
      <c r="WD85" s="36" t="str">
        <f t="shared" si="349"/>
        <v/>
      </c>
      <c r="WF85" s="36" t="str">
        <f t="shared" si="350"/>
        <v/>
      </c>
      <c r="WG85" s="36" t="str">
        <f t="shared" si="351"/>
        <v/>
      </c>
      <c r="WH85" s="34"/>
      <c r="WK85" s="33" t="str">
        <f t="shared" si="352"/>
        <v/>
      </c>
      <c r="WL85" s="35"/>
      <c r="WM85" s="38"/>
      <c r="WN85" s="36" t="str">
        <f t="shared" si="353"/>
        <v/>
      </c>
      <c r="WO85" s="33" t="str">
        <f t="shared" si="354"/>
        <v/>
      </c>
      <c r="WR85" s="36" t="str">
        <f t="shared" si="355"/>
        <v/>
      </c>
      <c r="WS85" s="33" t="str">
        <f t="shared" si="356"/>
        <v/>
      </c>
      <c r="WV85" s="36" t="str">
        <f t="shared" si="357"/>
        <v/>
      </c>
      <c r="WW85" s="33" t="str">
        <f t="shared" si="358"/>
        <v/>
      </c>
      <c r="WZ85" s="36" t="str">
        <f t="shared" si="359"/>
        <v/>
      </c>
      <c r="XA85" s="33" t="str">
        <f t="shared" si="360"/>
        <v/>
      </c>
      <c r="XB85" s="33"/>
      <c r="XD85" s="36" t="str">
        <f t="shared" si="361"/>
        <v/>
      </c>
      <c r="XE85" s="33" t="str">
        <f t="shared" si="362"/>
        <v/>
      </c>
      <c r="XF85" s="39"/>
      <c r="XG85" s="33" t="str">
        <f t="shared" si="363"/>
        <v/>
      </c>
      <c r="XH85" s="33" t="str">
        <f t="shared" si="364"/>
        <v/>
      </c>
      <c r="XI85" s="33" t="str">
        <f t="shared" si="365"/>
        <v/>
      </c>
      <c r="XJ85" s="33" t="str">
        <f t="shared" si="366"/>
        <v/>
      </c>
      <c r="XK85" s="33" t="str">
        <f t="shared" si="367"/>
        <v/>
      </c>
      <c r="XL85" s="33" t="str">
        <f t="shared" si="368"/>
        <v/>
      </c>
      <c r="XM85" s="33" t="str">
        <f t="shared" si="369"/>
        <v/>
      </c>
      <c r="XN85" s="33" t="str">
        <f t="shared" si="370"/>
        <v/>
      </c>
      <c r="XO85" s="33" t="str">
        <f t="shared" si="371"/>
        <v/>
      </c>
    </row>
    <row r="86" spans="3:639" s="32" customFormat="1" x14ac:dyDescent="0.25">
      <c r="C86" s="33" t="str">
        <f t="shared" si="196"/>
        <v/>
      </c>
      <c r="E86" s="32" t="str">
        <f t="shared" si="197"/>
        <v/>
      </c>
      <c r="F86" s="33" t="str">
        <f t="shared" si="198"/>
        <v/>
      </c>
      <c r="G86" s="33" t="str">
        <f t="shared" si="199"/>
        <v/>
      </c>
      <c r="J86" s="33" t="str">
        <f t="shared" si="200"/>
        <v/>
      </c>
      <c r="K86" s="33" t="str">
        <f t="shared" si="201"/>
        <v/>
      </c>
      <c r="L86" s="33" t="str">
        <f t="shared" si="202"/>
        <v/>
      </c>
      <c r="N86" s="33" t="str">
        <f t="shared" si="203"/>
        <v/>
      </c>
      <c r="O86" s="33" t="str">
        <f t="shared" si="204"/>
        <v/>
      </c>
      <c r="Q86" s="33" t="str">
        <f t="shared" si="205"/>
        <v/>
      </c>
      <c r="R86" s="33" t="str">
        <f t="shared" si="206"/>
        <v/>
      </c>
      <c r="S86" s="33"/>
      <c r="T86" s="33"/>
      <c r="U86" s="33" t="str">
        <f t="shared" si="207"/>
        <v/>
      </c>
      <c r="V86" s="33" t="str">
        <f t="shared" si="208"/>
        <v/>
      </c>
      <c r="W86" s="33"/>
      <c r="Y86" s="33" t="str">
        <f>IF(ISBLANK(X86),"",VLOOKUP(X86,resource_type!A:C,3,FALSE))</f>
        <v/>
      </c>
      <c r="Z86" s="33" t="str">
        <f>IF(ISBLANK(X86),"",VLOOKUP(X86,resource_type!A:C,2,FALSE))</f>
        <v/>
      </c>
      <c r="AA86" s="33" t="str">
        <f t="shared" si="209"/>
        <v/>
      </c>
      <c r="AB86" s="33" t="str">
        <f t="shared" si="210"/>
        <v/>
      </c>
      <c r="AD86" s="33" t="str">
        <f>IF(ISBLANK(AC86),"",VLOOKUP(AC86,resource_type!A:C,3,FALSE))</f>
        <v/>
      </c>
      <c r="AF86" s="33" t="str">
        <f>IF(ISBLANK(AE86),"",VLOOKUP(AE86,resource_type!A:C,3,FALSE))</f>
        <v/>
      </c>
      <c r="AG86" s="34"/>
      <c r="AI86" s="33" t="str">
        <f t="shared" si="211"/>
        <v/>
      </c>
      <c r="AK86" s="33" t="str">
        <f t="shared" si="212"/>
        <v/>
      </c>
      <c r="AM86" s="33" t="str">
        <f t="shared" si="213"/>
        <v/>
      </c>
      <c r="AO86" s="33" t="str">
        <f t="shared" si="214"/>
        <v/>
      </c>
      <c r="AP86" s="54"/>
      <c r="AQ86" s="35"/>
      <c r="AR86" s="36" t="str">
        <f t="shared" si="215"/>
        <v/>
      </c>
      <c r="AS86" s="36" t="str">
        <f t="shared" si="216"/>
        <v/>
      </c>
      <c r="AT86" s="35"/>
      <c r="AV86" s="33" t="str">
        <f t="shared" si="217"/>
        <v/>
      </c>
      <c r="AW86" s="33" t="str">
        <f t="shared" si="218"/>
        <v/>
      </c>
      <c r="AX86" s="33" t="str">
        <f t="shared" si="219"/>
        <v/>
      </c>
      <c r="AZ86" s="33" t="str">
        <f>IF(ISBLANK(AY86),"",IF(ISBLANK(VLOOKUP(AY86,role!A:E,2,FALSE)),"",VLOOKUP(AY86,role!A:E,2,FALSE)))</f>
        <v/>
      </c>
      <c r="BA86" s="33" t="str">
        <f>IF(ISBLANK(AY86),"",IF(ISBLANK(VLOOKUP(AY86,role!A:E,3,FALSE)),"",VLOOKUP(AY86,role!A:E,3,FALSE)))</f>
        <v/>
      </c>
      <c r="BB86" s="33" t="str">
        <f>IF(ISBLANK(AY86),"",IF(ISBLANK(VLOOKUP(AY86,role!A:E,4,FALSE)),"",VLOOKUP(AY86,role!A:E,4,FALSE)))</f>
        <v/>
      </c>
      <c r="BC86" s="33" t="str">
        <f>IF(ISBLANK(AY86),"",IF(ISBLANK(VLOOKUP(AY86,role!A:E,5,FALSE)),"",VLOOKUP(AY86,role!A:E,5,FALSE)))</f>
        <v/>
      </c>
      <c r="BE86" s="33" t="str">
        <f>IF(ISBLANK(BD86),"",IF(ISBLANK(VLOOKUP(BD86,role!A:E,2,FALSE)),"",VLOOKUP(BD86,role!A:E,2,FALSE)))</f>
        <v/>
      </c>
      <c r="BF86" s="33" t="str">
        <f>IF(ISBLANK(BD86),"",IF(ISBLANK(VLOOKUP(BD86,role!A:E,3,FALSE)),"",VLOOKUP(BD86,role!A:E,3,FALSE)))</f>
        <v/>
      </c>
      <c r="BG86" s="33" t="str">
        <f>IF(ISBLANK(BD86),"",IF(ISBLANK(VLOOKUP(BD86,role!A:E,4,FALSE)),"",VLOOKUP(BD86,role!A:E,4,FALSE)))</f>
        <v/>
      </c>
      <c r="BH86" s="33" t="str">
        <f>IF(ISBLANK(BD86),"",IF(ISBLANK(VLOOKUP(BD86,role!A:E,5,FALSE)),"",VLOOKUP(BD86,role!A:E,5,FALSE)))</f>
        <v/>
      </c>
      <c r="BN86" s="34"/>
      <c r="BQ86" s="41"/>
      <c r="BS86" s="33" t="str">
        <f t="shared" si="220"/>
        <v/>
      </c>
      <c r="BT86" s="33" t="str">
        <f t="shared" si="221"/>
        <v/>
      </c>
      <c r="BU86" s="33" t="str">
        <f t="shared" si="222"/>
        <v/>
      </c>
      <c r="BW86" s="33" t="str">
        <f>IF(ISBLANK(BV86),"",IF(ISBLANK(VLOOKUP(BV86,role!A:E,2,FALSE)),"",VLOOKUP(BV86,role!A:E,2,FALSE)))</f>
        <v/>
      </c>
      <c r="BX86" s="33" t="str">
        <f>IF(ISBLANK(BV86),"",IF(ISBLANK(VLOOKUP(BV86,role!A:E,3,FALSE)),"",VLOOKUP(BV86,role!A:E,3,FALSE)))</f>
        <v/>
      </c>
      <c r="BY86" s="33" t="str">
        <f>IF(ISBLANK(BV86),"",IF(ISBLANK(VLOOKUP(BV86,role!A:E,4,FALSE)),"",VLOOKUP(BV86,role!A:E,4,FALSE)))</f>
        <v/>
      </c>
      <c r="BZ86" s="33" t="str">
        <f>IF(ISBLANK(BV86),"",IF(ISBLANK(VLOOKUP(BV86,role!A:E,5,FALSE)),"",VLOOKUP(BV86,role!A:E,5,FALSE)))</f>
        <v/>
      </c>
      <c r="CB86" s="33" t="str">
        <f>IF(ISBLANK(CA86),"",IF(ISBLANK(VLOOKUP(CA86,role!A:E,2,FALSE)),"",VLOOKUP(CA86,role!A:E,2,FALSE)))</f>
        <v/>
      </c>
      <c r="CC86" s="33" t="str">
        <f>IF(ISBLANK(CA86),"",IF(ISBLANK(VLOOKUP(CA86,role!A:E,3,FALSE)),"",VLOOKUP(CA86,role!A:E,3,FALSE)))</f>
        <v/>
      </c>
      <c r="CD86" s="33" t="str">
        <f>IF(ISBLANK(CA86),"",IF(ISBLANK(VLOOKUP(CA86,role!A:E,4,FALSE)),"",VLOOKUP(CA86,role!A:E,4,FALSE)))</f>
        <v/>
      </c>
      <c r="CE86" s="33" t="str">
        <f>IF(ISBLANK(CA86),"",IF(ISBLANK(VLOOKUP(CA86,role!A:E,5,FALSE)),"",VLOOKUP(CA86,role!A:E,5,FALSE)))</f>
        <v/>
      </c>
      <c r="CK86" s="34"/>
      <c r="CN86" s="41"/>
      <c r="CP86" s="33" t="str">
        <f t="shared" si="223"/>
        <v/>
      </c>
      <c r="CQ86" s="33" t="str">
        <f t="shared" si="224"/>
        <v/>
      </c>
      <c r="CR86" s="33" t="str">
        <f t="shared" si="225"/>
        <v/>
      </c>
      <c r="CT86" s="33" t="str">
        <f>IF(ISBLANK(CS86),"",IF(ISBLANK(VLOOKUP(CS86,role!A:E,2,FALSE)),"",VLOOKUP(CS86,role!A:E,2,FALSE)))</f>
        <v/>
      </c>
      <c r="CU86" s="33" t="str">
        <f>IF(ISBLANK(CS86),"",IF(ISBLANK(VLOOKUP(CS86,role!A:E,3,FALSE)),"",VLOOKUP(CS86,role!A:E,3,FALSE)))</f>
        <v/>
      </c>
      <c r="CV86" s="33" t="str">
        <f>IF(ISBLANK(CS86),"",IF(ISBLANK(VLOOKUP(CS86,role!A:E,4,FALSE)),"",VLOOKUP(CS86,role!A:E,4,FALSE)))</f>
        <v/>
      </c>
      <c r="CW86" s="33" t="str">
        <f>IF(ISBLANK(CS86),"",IF(ISBLANK(VLOOKUP(CS86,role!A:E,5,FALSE)),"",VLOOKUP(CS86,role!A:E,5,FALSE)))</f>
        <v/>
      </c>
      <c r="DC86" s="34"/>
      <c r="DF86" s="41"/>
      <c r="DH86" s="33" t="str">
        <f t="shared" si="226"/>
        <v/>
      </c>
      <c r="DI86" s="33" t="str">
        <f t="shared" si="227"/>
        <v/>
      </c>
      <c r="DJ86" s="33" t="str">
        <f t="shared" si="228"/>
        <v/>
      </c>
      <c r="DL86" s="33" t="str">
        <f>IF(ISBLANK(DK86),"",IF(ISBLANK(VLOOKUP(DK86,role!A:E,2,FALSE)),"",VLOOKUP(DK86,role!A:E,2,FALSE)))</f>
        <v/>
      </c>
      <c r="DM86" s="33" t="str">
        <f>IF(ISBLANK(DK86),"",IF(ISBLANK(VLOOKUP(DK86,role!A:E,3,FALSE)),"",VLOOKUP(DK86,role!A:E,3,FALSE)))</f>
        <v/>
      </c>
      <c r="DN86" s="33" t="str">
        <f>IF(ISBLANK(DK86),"",IF(ISBLANK(VLOOKUP(DK86,role!A:E,4,FALSE)),"",VLOOKUP(DK86,role!A:E,4,FALSE)))</f>
        <v/>
      </c>
      <c r="DO86" s="33" t="str">
        <f>IF(ISBLANK(DK86),"",IF(ISBLANK(VLOOKUP(DK86,role!A:E,5,FALSE)),"",VLOOKUP(DK86,role!A:E,5,FALSE)))</f>
        <v/>
      </c>
      <c r="DU86" s="34"/>
      <c r="DX86" s="41"/>
      <c r="DZ86" s="33" t="str">
        <f t="shared" si="229"/>
        <v/>
      </c>
      <c r="EA86" s="33" t="str">
        <f t="shared" si="230"/>
        <v/>
      </c>
      <c r="EB86" s="33" t="str">
        <f t="shared" si="231"/>
        <v/>
      </c>
      <c r="ED86" s="33" t="str">
        <f>IF(ISBLANK(EC86),"",VLOOKUP(EC86,role!A:E,2,FALSE))</f>
        <v/>
      </c>
      <c r="EE86" s="33" t="str">
        <f>IF(ISBLANK(EC86),"",IF(ISBLANK(VLOOKUP(EC86,role!A:E,3,FALSE)),"",VLOOKUP(EC86,role!A:E,3,FALSE)))</f>
        <v/>
      </c>
      <c r="EF86" s="33" t="str">
        <f>IF(ISBLANK(EC86),"",IF(ISBLANK(VLOOKUP(EC86,role!A:E,4,FALSE)),"",VLOOKUP(EC86,role!A:E,4,FALSE)))</f>
        <v/>
      </c>
      <c r="EG86" s="33" t="str">
        <f>IF(ISBLANK(EC86),"",IF(ISBLANK(VLOOKUP(EC86,role!A:E,5,FALSE)),"",VLOOKUP(EC86,role!A:E,5,FALSE)))</f>
        <v/>
      </c>
      <c r="EM86" s="34"/>
      <c r="EP86" s="34"/>
      <c r="ES86" s="33" t="str">
        <f t="shared" si="232"/>
        <v/>
      </c>
      <c r="ET86" s="33" t="str">
        <f t="shared" si="233"/>
        <v/>
      </c>
      <c r="EU86" s="33" t="str">
        <f t="shared" si="234"/>
        <v/>
      </c>
      <c r="EW86" s="33" t="str">
        <f>IF(ISBLANK(EV86),"",IF(ISBLANK(VLOOKUP(EV86,role!A:E,2,FALSE)),"",VLOOKUP(EV86,role!A:E,2,FALSE)))</f>
        <v/>
      </c>
      <c r="EX86" s="33" t="str">
        <f>IF(ISBLANK(EV86),"",IF(ISBLANK(VLOOKUP(EV86,role!A:E,3,FALSE)),"",VLOOKUP(EV86,role!A:E,3,FALSE)))</f>
        <v/>
      </c>
      <c r="EY86" s="33" t="str">
        <f>IF(ISBLANK(EV86),"",IF(ISBLANK(VLOOKUP(EV86,role!A:E,4,FALSE)),"",VLOOKUP(EV86,role!A:E,4,FALSE)))</f>
        <v/>
      </c>
      <c r="EZ86" s="33" t="str">
        <f>IF(ISBLANK(EV86),"",IF(ISBLANK(VLOOKUP(EV86,role!A:E,5,FALSE)),"",VLOOKUP(EV86,role!A:E,5,FALSE)))</f>
        <v/>
      </c>
      <c r="FF86" s="34"/>
      <c r="FI86" s="41"/>
      <c r="FK86" s="33" t="str">
        <f t="shared" si="235"/>
        <v/>
      </c>
      <c r="FL86" s="33" t="str">
        <f t="shared" si="236"/>
        <v/>
      </c>
      <c r="FM86" s="33" t="str">
        <f t="shared" si="237"/>
        <v/>
      </c>
      <c r="FO86" s="33" t="str">
        <f>IF(ISBLANK(FN86),"",IF(ISBLANK(VLOOKUP(FN86,role!A:E,2,FALSE)),"",VLOOKUP(FN86,role!A:E,2,FALSE)))</f>
        <v/>
      </c>
      <c r="FP86" s="33" t="str">
        <f>IF(ISBLANK(FN86),"",IF(ISBLANK(VLOOKUP(FN86,role!A:E,3,FALSE)),"",VLOOKUP(FN86,role!A:E,3,FALSE)))</f>
        <v/>
      </c>
      <c r="FQ86" s="33" t="str">
        <f>IF(ISBLANK(FN86),"",IF(ISBLANK(VLOOKUP(FN86,role!A:E,4,FALSE)),"",VLOOKUP(FN86,role!A:E,4,FALSE)))</f>
        <v/>
      </c>
      <c r="FR86" s="33" t="str">
        <f>IF(ISBLANK(FN86),"",IF(ISBLANK(VLOOKUP(FN86,role!A:E,5,FALSE)),"",VLOOKUP(FN86,role!A:E,5,FALSE)))</f>
        <v/>
      </c>
      <c r="FX86" s="34"/>
      <c r="GA86" s="41"/>
      <c r="GC86" s="33" t="str">
        <f t="shared" si="238"/>
        <v/>
      </c>
      <c r="GD86" s="33" t="str">
        <f t="shared" si="239"/>
        <v/>
      </c>
      <c r="GE86" s="33" t="str">
        <f t="shared" si="240"/>
        <v/>
      </c>
      <c r="GG86" s="33" t="str">
        <f>IF(ISBLANK(GF86),"",IF(ISBLANK(VLOOKUP(GF86,role!A:E,2,FALSE)),"",VLOOKUP(GF86,role!A:E,2,FALSE)))</f>
        <v/>
      </c>
      <c r="GH86" s="33" t="str">
        <f>IF(ISBLANK(GF86),"",IF(ISBLANK(VLOOKUP(GF86,role!A:E,3,FALSE)),"",VLOOKUP(GF86,role!A:E,3,FALSE)))</f>
        <v/>
      </c>
      <c r="GI86" s="33" t="str">
        <f>IF(ISBLANK(GF86),"",IF(ISBLANK(VLOOKUP(GF86,role!A:E,4,FALSE)),"",VLOOKUP(GF86,role!A:E,4,FALSE)))</f>
        <v/>
      </c>
      <c r="GJ86" s="33" t="str">
        <f>IF(ISBLANK(GF86),"",IF(ISBLANK(VLOOKUP(GF86,role!A:E,5,FALSE)),"",VLOOKUP(GF86,role!A:E,5,FALSE)))</f>
        <v/>
      </c>
      <c r="GP86" s="34"/>
      <c r="GS86" s="41"/>
      <c r="GU86" s="33" t="str">
        <f t="shared" si="241"/>
        <v/>
      </c>
      <c r="GV86" s="33" t="str">
        <f t="shared" si="242"/>
        <v/>
      </c>
      <c r="GW86" s="33" t="str">
        <f t="shared" si="243"/>
        <v/>
      </c>
      <c r="GY86" s="33" t="str">
        <f>IF(ISBLANK(GX86),"",IF(ISBLANK(VLOOKUP(GX86,role!A:E,2,FALSE)),"",VLOOKUP(GX86,role!A:E,2,FALSE)))</f>
        <v/>
      </c>
      <c r="GZ86" s="33" t="str">
        <f>IF(ISBLANK(GX86),"",IF(ISBLANK(VLOOKUP(GX86,role!A:E,3,FALSE)),"",VLOOKUP(GX86,role!A:E,3,FALSE)))</f>
        <v/>
      </c>
      <c r="HA86" s="33" t="str">
        <f>IF(ISBLANK(GX86),"",IF(ISBLANK(VLOOKUP(GX86,role!A:E,4,FALSE)),"",VLOOKUP(GX86,role!A:E,4,FALSE)))</f>
        <v/>
      </c>
      <c r="HB86" s="33" t="str">
        <f>IF(ISBLANK(GX86),"",IF(ISBLANK(VLOOKUP(GX86,role!A:E,5,FALSE)),"",VLOOKUP(GX86,role!A:E,5,FALSE)))</f>
        <v/>
      </c>
      <c r="HH86" s="34"/>
      <c r="HK86" s="41"/>
      <c r="HM86" s="33" t="str">
        <f t="shared" si="244"/>
        <v/>
      </c>
      <c r="HN86" s="33" t="str">
        <f t="shared" si="245"/>
        <v/>
      </c>
      <c r="HO86" s="33" t="str">
        <f t="shared" si="246"/>
        <v/>
      </c>
      <c r="HQ86" s="33" t="str">
        <f>IF(ISBLANK(HP86),"",IF(ISBLANK(VLOOKUP(HP86,role!A:E,2,FALSE)),"",VLOOKUP(HP86,role!A:E,2,FALSE)))</f>
        <v/>
      </c>
      <c r="HR86" s="33" t="str">
        <f>IF(ISBLANK(HP86),"",IF(ISBLANK(VLOOKUP(HP86,role!A:E,3,FALSE)),"",VLOOKUP(HP86,role!A:E,3,FALSE)))</f>
        <v/>
      </c>
      <c r="HS86" s="33" t="str">
        <f>IF(ISBLANK(HP86),"",IF(ISBLANK(VLOOKUP(HP86,role!A:E,4,FALSE)),"",VLOOKUP(HP86,role!A:E,4,FALSE)))</f>
        <v/>
      </c>
      <c r="HT86" s="33" t="str">
        <f>IF(ISBLANK(HP86),"",IF(ISBLANK(VLOOKUP(HP86,role!A:E,5,FALSE)),"",VLOOKUP(HP86,role!A:E,5,FALSE)))</f>
        <v/>
      </c>
      <c r="HZ86" s="34"/>
      <c r="IC86" s="34"/>
      <c r="IF86" s="33" t="str">
        <f t="shared" si="247"/>
        <v/>
      </c>
      <c r="IG86" s="33" t="str">
        <f t="shared" si="248"/>
        <v/>
      </c>
      <c r="IH86" s="33" t="str">
        <f t="shared" si="249"/>
        <v/>
      </c>
      <c r="IJ86" s="33" t="str">
        <f>IF(ISBLANK(II86),"",IF(ISBLANK(VLOOKUP(II86,role!A:E,2,FALSE)),"",VLOOKUP(II86,role!A:E,2,FALSE)))</f>
        <v/>
      </c>
      <c r="IK86" s="33" t="str">
        <f>IF(ISBLANK(II86),"",IF(ISBLANK(VLOOKUP(II86,role!A:E,3,FALSE)),"",VLOOKUP(II86,role!A:E,3,FALSE)))</f>
        <v/>
      </c>
      <c r="IL86" s="33" t="str">
        <f>IF(ISBLANK(II86),"",IF(ISBLANK(VLOOKUP(II86,role!A:E,4,FALSE)),"",VLOOKUP(II86,role!A:E,4,FALSE)))</f>
        <v/>
      </c>
      <c r="IM86" s="33" t="str">
        <f>IF(ISBLANK(II86),"",IF(ISBLANK(VLOOKUP(II86,role!A:E,5,FALSE)),"",VLOOKUP(II86,role!A:E,5,FALSE)))</f>
        <v/>
      </c>
      <c r="IS86" s="34"/>
      <c r="IV86" s="41"/>
      <c r="IX86" s="33" t="str">
        <f t="shared" si="250"/>
        <v/>
      </c>
      <c r="IY86" s="33" t="str">
        <f t="shared" si="251"/>
        <v/>
      </c>
      <c r="IZ86" s="33" t="str">
        <f t="shared" si="252"/>
        <v/>
      </c>
      <c r="JB86" s="33" t="str">
        <f>IF(ISBLANK(JA86),"",IF(ISBLANK(VLOOKUP(JA86,role!A:E,2,FALSE)),"",VLOOKUP(JA86,role!A:E,2,FALSE)))</f>
        <v/>
      </c>
      <c r="JC86" s="33" t="str">
        <f>IF(ISBLANK(JA86),"",IF(ISBLANK(VLOOKUP(JA86,role!A:E,3,FALSE)),"",VLOOKUP(JA86,role!A:E,3,FALSE)))</f>
        <v/>
      </c>
      <c r="JD86" s="33" t="str">
        <f>IF(ISBLANK(JA86),"",IF(ISBLANK(VLOOKUP(JA86,role!A:E,4,FALSE)),"",VLOOKUP(JA86,role!A:E,4,FALSE)))</f>
        <v/>
      </c>
      <c r="JE86" s="33" t="str">
        <f>IF(ISBLANK(JA86),"",IF(ISBLANK(VLOOKUP(JA86,role!A:E,5,FALSE)),"",VLOOKUP(JA86,role!A:E,5,FALSE)))</f>
        <v/>
      </c>
      <c r="JK86" s="34"/>
      <c r="JN86" s="41"/>
      <c r="JP86" s="33" t="str">
        <f t="shared" si="253"/>
        <v/>
      </c>
      <c r="JQ86" s="33" t="str">
        <f t="shared" si="254"/>
        <v/>
      </c>
      <c r="JR86" s="33" t="str">
        <f t="shared" si="255"/>
        <v/>
      </c>
      <c r="JT86" s="33" t="str">
        <f>IF(ISBLANK(JS86),"",IF(ISBLANK(VLOOKUP(JS86,role!A:E,2,FALSE)),"",VLOOKUP(JS86,role!A:E,2,FALSE)))</f>
        <v/>
      </c>
      <c r="JU86" s="33" t="str">
        <f>IF(ISBLANK(JS86),"",IF(ISBLANK(VLOOKUP(JS86,role!A:E,3,FALSE)),"",VLOOKUP(JS86,role!A:E,3,FALSE)))</f>
        <v/>
      </c>
      <c r="JV86" s="33" t="str">
        <f>IF(ISBLANK(JS86),"",IF(ISBLANK(VLOOKUP(JS86,role!A:E,4,FALSE)),"",VLOOKUP(JS86,role!A:E,4,FALSE)))</f>
        <v/>
      </c>
      <c r="JW86" s="33" t="str">
        <f>IF(ISBLANK(JS86),"",IF(ISBLANK(VLOOKUP(JS86,role!A:E,5,FALSE)),"",VLOOKUP(JS86,role!A:E,5,FALSE)))</f>
        <v/>
      </c>
      <c r="KC86" s="34"/>
      <c r="KF86" s="41"/>
      <c r="KH86" s="33" t="str">
        <f t="shared" si="256"/>
        <v/>
      </c>
      <c r="KI86" s="33" t="str">
        <f t="shared" si="257"/>
        <v/>
      </c>
      <c r="KJ86" s="33" t="str">
        <f t="shared" si="258"/>
        <v/>
      </c>
      <c r="KL86" s="33" t="str">
        <f>IF(ISBLANK(KK86),"",IF(ISBLANK(VLOOKUP(KK86,role!A:E,2,FALSE)),"",VLOOKUP(KK86,role!A:E,2,FALSE)))</f>
        <v/>
      </c>
      <c r="KM86" s="33" t="str">
        <f>IF(ISBLANK(KK86),"",IF(ISBLANK(VLOOKUP(KK86,role!A:E,3,FALSE)),"",VLOOKUP(KK86,role!A:E,3,FALSE)))</f>
        <v/>
      </c>
      <c r="KN86" s="33" t="str">
        <f>IF(ISBLANK(KK86),"",IF(ISBLANK(VLOOKUP(KK86,role!A:E,4,FALSE)),"",VLOOKUP(KK86,role!A:E,4,FALSE)))</f>
        <v/>
      </c>
      <c r="KO86" s="33" t="str">
        <f>IF(ISBLANK(KK86),"",IF(ISBLANK(VLOOKUP(KK86,role!A:E,5,FALSE)),"",VLOOKUP(KK86,role!A:E,5,FALSE)))</f>
        <v/>
      </c>
      <c r="KU86" s="34"/>
      <c r="KX86" s="41"/>
      <c r="KZ86" s="33" t="str">
        <f t="shared" si="259"/>
        <v/>
      </c>
      <c r="LA86" s="33" t="str">
        <f t="shared" si="260"/>
        <v/>
      </c>
      <c r="LB86" s="33" t="str">
        <f t="shared" si="261"/>
        <v/>
      </c>
      <c r="LD86" s="33" t="str">
        <f>IF(ISBLANK(LC86),"",IF(ISBLANK(VLOOKUP(LC86,role!A:E,2,FALSE)),"",VLOOKUP(LC86,role!A:E,2,FALSE)))</f>
        <v/>
      </c>
      <c r="LE86" s="33" t="str">
        <f>IF(ISBLANK(LC86),"",IF(ISBLANK(VLOOKUP(LC86,role!A:E,3,FALSE)),"",VLOOKUP(LC86,role!A:E,3,FALSE)))</f>
        <v/>
      </c>
      <c r="LF86" s="33" t="str">
        <f>IF(ISBLANK(LC86),"",IF(ISBLANK(VLOOKUP(LC86,role!A:E,4,FALSE)),"",VLOOKUP(LC86,role!A:E,4,FALSE)))</f>
        <v/>
      </c>
      <c r="LG86" s="33" t="str">
        <f>IF(ISBLANK(LC86),"",IF(ISBLANK(VLOOKUP(LC86,role!A:E,5,FALSE)),"",VLOOKUP(LC86,role!A:E,5,FALSE)))</f>
        <v/>
      </c>
      <c r="LM86" s="34"/>
      <c r="LP86" s="41"/>
      <c r="LR86" s="33" t="str">
        <f t="shared" si="262"/>
        <v/>
      </c>
      <c r="LS86" s="33" t="str">
        <f t="shared" si="263"/>
        <v/>
      </c>
      <c r="LT86" s="33" t="str">
        <f t="shared" si="264"/>
        <v/>
      </c>
      <c r="LV86" s="33" t="str">
        <f>IF(ISBLANK(LU86),"",IF(ISBLANK(VLOOKUP(LU86,role!A:E,2,FALSE)),"",VLOOKUP(LU86,role!A:E,2,FALSE)))</f>
        <v/>
      </c>
      <c r="LW86" s="33" t="str">
        <f>IF(ISBLANK(LU86),"",IF(ISBLANK(VLOOKUP(LU86,role!A:E,3,FALSE)),"",VLOOKUP(LU86,role!A:E,3,FALSE)))</f>
        <v/>
      </c>
      <c r="LX86" s="33" t="str">
        <f>IF(ISBLANK(LU86),"",IF(ISBLANK(VLOOKUP(LU86,role!A:E,4,FALSE)),"",VLOOKUP(LU86,role!A:E,4,FALSE)))</f>
        <v/>
      </c>
      <c r="LY86" s="33" t="str">
        <f>IF(ISBLANK(LU86),"",IF(ISBLANK(VLOOKUP(LU86,role!A:E,5,FALSE)),"",VLOOKUP(LU86,role!A:E,5,FALSE)))</f>
        <v/>
      </c>
      <c r="ME86" s="34"/>
      <c r="MH86" s="41"/>
      <c r="MJ86" s="33" t="str">
        <f t="shared" si="265"/>
        <v/>
      </c>
      <c r="MK86" s="33" t="str">
        <f t="shared" si="266"/>
        <v/>
      </c>
      <c r="ML86" s="33" t="str">
        <f t="shared" si="267"/>
        <v/>
      </c>
      <c r="MN86" s="33" t="str">
        <f>IF(ISBLANK(MM86),"",IF(ISBLANK(VLOOKUP(MM86,role!A:E,2,FALSE)),"",VLOOKUP(MM86,role!A:E,2,FALSE)))</f>
        <v/>
      </c>
      <c r="MO86" s="33" t="str">
        <f>IF(ISBLANK(MM86),"",IF(ISBLANK(VLOOKUP(MM86,role!A:E,3,FALSE)),"",VLOOKUP(MM86,role!A:E,3,FALSE)))</f>
        <v/>
      </c>
      <c r="MP86" s="33" t="str">
        <f>IF(ISBLANK(MM86),"",IF(ISBLANK(VLOOKUP(MM86,role!A:E,4,FALSE)),"",VLOOKUP(MM86,role!A:E,4,FALSE)))</f>
        <v/>
      </c>
      <c r="MQ86" s="33" t="str">
        <f>IF(ISBLANK(MM86),"",IF(ISBLANK(VLOOKUP(MM86,role!A:E,5,FALSE)),"",VLOOKUP(MM86,role!A:E,5,FALSE)))</f>
        <v/>
      </c>
      <c r="MW86" s="34"/>
      <c r="MZ86" s="41"/>
      <c r="NB86" s="33" t="str">
        <f t="shared" si="268"/>
        <v/>
      </c>
      <c r="NC86" s="33" t="str">
        <f t="shared" si="269"/>
        <v/>
      </c>
      <c r="ND86" s="33" t="str">
        <f t="shared" si="270"/>
        <v/>
      </c>
      <c r="NF86" s="33" t="str">
        <f>IF(ISBLANK(NE86),"",IF(ISBLANK(VLOOKUP(NE86,role!A:E,2,FALSE)),"",VLOOKUP(NE86,role!A:E,2,FALSE)))</f>
        <v/>
      </c>
      <c r="NG86" s="33" t="str">
        <f>IF(ISBLANK(NE86),"",IF(ISBLANK(VLOOKUP(NE86,role!A:E,3,FALSE)),"",VLOOKUP(NE86,role!A:E,3,FALSE)))</f>
        <v/>
      </c>
      <c r="NH86" s="33" t="str">
        <f>IF(ISBLANK(NE86),"",IF(ISBLANK(VLOOKUP(NE86,role!A:E,4,FALSE)),"",VLOOKUP(NE86,role!A:E,4,FALSE)))</f>
        <v/>
      </c>
      <c r="NI86" s="33" t="str">
        <f>IF(ISBLANK(NE86),"",IF(ISBLANK(VLOOKUP(NE86,role!A:E,5,FALSE)),"",VLOOKUP(NE86,role!A:E,5,FALSE)))</f>
        <v/>
      </c>
      <c r="NO86" s="34"/>
      <c r="NR86" s="41"/>
      <c r="NT86" s="33" t="str">
        <f t="shared" si="271"/>
        <v/>
      </c>
      <c r="NU86" s="33" t="str">
        <f t="shared" si="272"/>
        <v/>
      </c>
      <c r="NV86" s="33" t="str">
        <f t="shared" si="273"/>
        <v/>
      </c>
      <c r="NX86" s="33" t="str">
        <f>IF(ISBLANK(NW86),"",IF(ISBLANK(VLOOKUP(NW86,role!A:E,2,FALSE)),"",VLOOKUP(NW86,role!A:E,2,FALSE)))</f>
        <v/>
      </c>
      <c r="NY86" s="33" t="str">
        <f>IF(ISBLANK(NW86),"",IF(ISBLANK(VLOOKUP(NW86,role!A:E,3,FALSE)),"",VLOOKUP(NW86,role!A:E,3,FALSE)))</f>
        <v/>
      </c>
      <c r="NZ86" s="33" t="str">
        <f>IF(ISBLANK(NW86),"",IF(ISBLANK(VLOOKUP(NW86,role!A:E,4,FALSE)),"",VLOOKUP(NW86,role!A:E,4,FALSE)))</f>
        <v/>
      </c>
      <c r="OA86" s="33" t="str">
        <f>IF(ISBLANK(NW86),"",IF(ISBLANK(VLOOKUP(NW86,role!A:E,5,FALSE)),"",VLOOKUP(NW86,role!A:E,5,FALSE)))</f>
        <v/>
      </c>
      <c r="OG86" s="34"/>
      <c r="OJ86" s="41"/>
      <c r="OL86" s="33" t="str">
        <f t="shared" si="274"/>
        <v/>
      </c>
      <c r="OM86" s="33" t="str">
        <f t="shared" si="275"/>
        <v/>
      </c>
      <c r="ON86" s="33" t="str">
        <f t="shared" si="276"/>
        <v/>
      </c>
      <c r="OP86" s="33" t="str">
        <f>IF(ISBLANK(OO86),"",IF(ISBLANK(VLOOKUP(OO86,role!A:E,2,FALSE)),"",VLOOKUP(OO86,role!A:E,2,FALSE)))</f>
        <v/>
      </c>
      <c r="OQ86" s="33" t="str">
        <f>IF(ISBLANK(OO86),"",IF(ISBLANK(VLOOKUP(OO86,role!A:E,3,FALSE)),"",VLOOKUP(OO86,role!A:E,3,FALSE)))</f>
        <v/>
      </c>
      <c r="OR86" s="33" t="str">
        <f>IF(ISBLANK(OO86),"",IF(ISBLANK(VLOOKUP(OO86,role!A:E,4,FALSE)),"",VLOOKUP(OO86,role!A:E,4,FALSE)))</f>
        <v/>
      </c>
      <c r="OS86" s="33" t="str">
        <f>IF(ISBLANK(OO86),"",IF(ISBLANK(VLOOKUP(OO86,role!A:E,5,FALSE)),"",VLOOKUP(OO86,role!A:E,5,FALSE)))</f>
        <v/>
      </c>
      <c r="OY86" s="34"/>
      <c r="PB86" s="34"/>
      <c r="PC86" s="35"/>
      <c r="PD86" s="36" t="str">
        <f t="shared" si="277"/>
        <v/>
      </c>
      <c r="PF86" s="33" t="str">
        <f>IF(ISBLANK(PE86),"",IF(ISBLANK(VLOOKUP(PE86,role!A:E,2,FALSE)),"",VLOOKUP(PE86,role!A:E,2,FALSE)))</f>
        <v/>
      </c>
      <c r="PG86" s="33" t="str">
        <f>IF(ISBLANK(PE86),"",IF(ISBLANK(VLOOKUP(PE86,role!A:E,3,FALSE)),"",VLOOKUP(PE86,role!A:E,3,FALSE)))</f>
        <v/>
      </c>
      <c r="PH86" s="33" t="str">
        <f>IF(ISBLANK(PE86),"",IF(ISBLANK(VLOOKUP(PE86,role!A:E,4,FALSE)),"",VLOOKUP(PE86,role!A:E,4,FALSE)))</f>
        <v/>
      </c>
      <c r="PI86" s="33" t="str">
        <f>IF(ISBLANK(PE86),"",IF(ISBLANK(VLOOKUP(PE86,role!A:E,5,FALSE)),"",VLOOKUP(PE86,role!A:E,5,FALSE)))</f>
        <v/>
      </c>
      <c r="PJ86" s="38"/>
      <c r="PK86" s="36" t="str">
        <f t="shared" si="278"/>
        <v/>
      </c>
      <c r="PM86" s="33" t="str">
        <f>IF(ISBLANK(PL86),"",IF(ISBLANK(VLOOKUP(PL86,role!A:E,2,FALSE)),"",VLOOKUP(PL86,role!A:E,2,FALSE)))</f>
        <v/>
      </c>
      <c r="PN86" s="33" t="str">
        <f>IF(ISBLANK(PL86),"",IF(ISBLANK(VLOOKUP(PL86,role!A:E,3,FALSE)),"",VLOOKUP(PL86,role!A:E,3,FALSE)))</f>
        <v/>
      </c>
      <c r="PO86" s="33" t="str">
        <f>IF(ISBLANK(PL86),"",IF(ISBLANK(VLOOKUP(PL86,role!A:E,4,FALSE)),"",VLOOKUP(PL86,role!A:E,4,FALSE)))</f>
        <v/>
      </c>
      <c r="PP86" s="33" t="str">
        <f>IF(ISBLANK(PL86),"",IF(ISBLANK(VLOOKUP(PL86,role!A:E,5,FALSE)),"",VLOOKUP(PL86,role!A:E,5,FALSE)))</f>
        <v/>
      </c>
      <c r="PQ86" s="38"/>
      <c r="PR86" s="36" t="str">
        <f t="shared" si="279"/>
        <v/>
      </c>
      <c r="PT86" s="33" t="str">
        <f>IF(ISBLANK(PS86),"",IF(ISBLANK(VLOOKUP(PS86,role!A:E,2,FALSE)),"",VLOOKUP(PS86,role!A:E,2,FALSE)))</f>
        <v/>
      </c>
      <c r="PU86" s="33" t="str">
        <f>IF(ISBLANK(PS86),"",IF(ISBLANK(VLOOKUP(PS86,role!A:E,3,FALSE)),"",VLOOKUP(PS86,role!A:E,3,FALSE)))</f>
        <v/>
      </c>
      <c r="PV86" s="33" t="str">
        <f>IF(ISBLANK(PS86),"",IF(ISBLANK(VLOOKUP(PS86,role!A:E,4,FALSE)),"",VLOOKUP(PS86,role!A:E,4,FALSE)))</f>
        <v/>
      </c>
      <c r="PW86" s="33" t="str">
        <f>IF(ISBLANK(PS86),"",IF(ISBLANK(VLOOKUP(PS86,role!A:E,5,FALSE)),"",VLOOKUP(PS86,role!A:E,5,FALSE)))</f>
        <v/>
      </c>
      <c r="PX86" s="38"/>
      <c r="PY86" s="36" t="str">
        <f t="shared" si="280"/>
        <v/>
      </c>
      <c r="QA86" s="33" t="str">
        <f>IF(ISBLANK(PZ86),"",IF(ISBLANK(VLOOKUP(PZ86,role!A:E,2,FALSE)),"",VLOOKUP(PZ86,role!A:E,2,FALSE)))</f>
        <v/>
      </c>
      <c r="QB86" s="33" t="str">
        <f>IF(ISBLANK(PZ86),"",IF(ISBLANK(VLOOKUP(PZ86,role!A:E,3,FALSE)),"",VLOOKUP(PZ86,role!A:E,3,FALSE)))</f>
        <v/>
      </c>
      <c r="QC86" s="33" t="str">
        <f>IF(ISBLANK(PZ86),"",IF(ISBLANK(VLOOKUP(PZ86,role!A:E,4,FALSE)),"",VLOOKUP(PZ86,role!A:E,4,FALSE)))</f>
        <v/>
      </c>
      <c r="QD86" s="33" t="str">
        <f>IF(ISBLANK(PZ86),"",IF(ISBLANK(VLOOKUP(PZ86,role!A:E,5,FALSE)),"",VLOOKUP(PZ86,role!A:E,5,FALSE)))</f>
        <v/>
      </c>
      <c r="QE86" s="38"/>
      <c r="QF86" s="36" t="str">
        <f t="shared" si="281"/>
        <v/>
      </c>
      <c r="QH86" s="33" t="str">
        <f>IF(ISBLANK(QG86),"",IF(ISBLANK(VLOOKUP(QG86,role!A:E,2,FALSE)),"",VLOOKUP(QG86,role!A:E,2,FALSE)))</f>
        <v/>
      </c>
      <c r="QI86" s="33" t="str">
        <f>IF(ISBLANK(QG86),"",IF(ISBLANK(VLOOKUP(QG86,role!A:E,3,FALSE)),"",VLOOKUP(QG86,role!A:E,3,FALSE)))</f>
        <v/>
      </c>
      <c r="QJ86" s="33" t="str">
        <f>IF(ISBLANK(QG86),"",IF(ISBLANK(VLOOKUP(QG86,role!A:E,4,FALSE)),"",VLOOKUP(QG86,role!A:E,4,FALSE)))</f>
        <v/>
      </c>
      <c r="QK86" s="33" t="str">
        <f>IF(ISBLANK(QG86),"",IF(ISBLANK(VLOOKUP(QG86,role!A:E,5,FALSE)),"",VLOOKUP(QG86,role!A:E,5,FALSE)))</f>
        <v/>
      </c>
      <c r="QL86" s="34"/>
      <c r="QM86" s="38"/>
      <c r="QN86" s="36" t="str">
        <f t="shared" si="282"/>
        <v/>
      </c>
      <c r="QP86" s="33" t="str">
        <f>IF(ISBLANK(QO86),"",IF(ISBLANK(VLOOKUP(QO86,role!A:E,2,FALSE)),"",VLOOKUP(QO86,role!A:E,2,FALSE)))</f>
        <v/>
      </c>
      <c r="QQ86" s="33" t="str">
        <f>IF(ISBLANK(QO86),"",IF(ISBLANK(VLOOKUP(QO86,role!A:E,3,FALSE)),"",VLOOKUP(QO86,role!A:E,3,FALSE)))</f>
        <v/>
      </c>
      <c r="QR86" s="33" t="str">
        <f>IF(ISBLANK(QO86),"",IF(ISBLANK(VLOOKUP(QO86,role!A:E,4,FALSE)),"",VLOOKUP(QO86,role!A:E,4,FALSE)))</f>
        <v/>
      </c>
      <c r="QS86" s="33" t="str">
        <f>IF(ISBLANK(QO86),"",IF(ISBLANK(VLOOKUP(QO86,role!A:E,5,FALSE)),"",VLOOKUP(QO86,role!A:E,5,FALSE)))</f>
        <v/>
      </c>
      <c r="QT86" s="38"/>
      <c r="QU86" s="36" t="str">
        <f t="shared" si="283"/>
        <v/>
      </c>
      <c r="QW86" s="33" t="str">
        <f>IF(ISBLANK(QV86),"",IF(ISBLANK(VLOOKUP(QV86,role!A:E,2,FALSE)),"",VLOOKUP(QV86,role!A:E,2,FALSE)))</f>
        <v/>
      </c>
      <c r="QX86" s="33" t="str">
        <f>IF(ISBLANK(QV86),"",IF(ISBLANK(VLOOKUP(QV86,role!A:E,3,FALSE)),"",VLOOKUP(QV86,role!A:E,3,FALSE)))</f>
        <v/>
      </c>
      <c r="QY86" s="33" t="str">
        <f>IF(ISBLANK(QV86),"",IF(ISBLANK(VLOOKUP(QV86,role!A:E,4,FALSE)),"",VLOOKUP(QV86,role!A:E,4,FALSE)))</f>
        <v/>
      </c>
      <c r="QZ86" s="33" t="str">
        <f>IF(ISBLANK(QV86),"",IF(ISBLANK(VLOOKUP(QV86,role!A:E,5,FALSE)),"",VLOOKUP(QV86,role!A:E,5,FALSE)))</f>
        <v/>
      </c>
      <c r="RA86" s="38"/>
      <c r="RB86" s="36" t="str">
        <f t="shared" si="284"/>
        <v/>
      </c>
      <c r="RD86" s="33" t="str">
        <f>IF(ISBLANK(RC86),"",IF(ISBLANK(VLOOKUP(RC86,role!A:E,2,FALSE)),"",VLOOKUP(RC86,role!A:E,2,FALSE)))</f>
        <v/>
      </c>
      <c r="RE86" s="33" t="str">
        <f>IF(ISBLANK(RC86),"",IF(ISBLANK(VLOOKUP(RC86,role!A:E,3,FALSE)),"",VLOOKUP(RC86,role!A:E,3,FALSE)))</f>
        <v/>
      </c>
      <c r="RF86" s="33" t="str">
        <f>IF(ISBLANK(RC86),"",IF(ISBLANK(VLOOKUP(RC86,role!A:E,4,FALSE)),"",VLOOKUP(RC86,role!A:E,4,FALSE)))</f>
        <v/>
      </c>
      <c r="RG86" s="33" t="str">
        <f>IF(ISBLANK(RC86),"",IF(ISBLANK(VLOOKUP(RC86,role!A:E,5,FALSE)),"",VLOOKUP(RC86,role!A:E,5,FALSE)))</f>
        <v/>
      </c>
      <c r="RH86" s="38"/>
      <c r="RI86" s="36" t="str">
        <f t="shared" si="285"/>
        <v/>
      </c>
      <c r="RK86" s="33" t="str">
        <f>IF(ISBLANK(RJ86),"",IF(ISBLANK(VLOOKUP(RJ86,role!A:E,2,FALSE)),"",VLOOKUP(RJ86,role!A:E,2,FALSE)))</f>
        <v/>
      </c>
      <c r="RL86" s="33" t="str">
        <f>IF(ISBLANK(RJ86),"",IF(ISBLANK(VLOOKUP(RJ86,role!A:E,3,FALSE)),"",VLOOKUP(RJ86,role!A:E,3,FALSE)))</f>
        <v/>
      </c>
      <c r="RM86" s="33" t="str">
        <f>IF(ISBLANK(RJ86),"",IF(ISBLANK(VLOOKUP(RJ86,role!A:E,4,FALSE)),"",VLOOKUP(RJ86,role!A:E,4,FALSE)))</f>
        <v/>
      </c>
      <c r="RN86" s="33" t="str">
        <f>IF(ISBLANK(RJ86),"",IF(ISBLANK(VLOOKUP(RJ86,role!A:E,5,FALSE)),"",VLOOKUP(RJ86,role!A:E,5,FALSE)))</f>
        <v/>
      </c>
      <c r="RO86" s="38"/>
      <c r="RP86" s="36" t="str">
        <f t="shared" si="286"/>
        <v/>
      </c>
      <c r="RR86" s="33" t="str">
        <f t="shared" si="287"/>
        <v/>
      </c>
      <c r="RS86" s="33" t="str">
        <f t="shared" si="288"/>
        <v/>
      </c>
      <c r="RT86" s="33" t="str">
        <f t="shared" si="289"/>
        <v/>
      </c>
      <c r="RU86" s="33" t="str">
        <f t="shared" si="290"/>
        <v/>
      </c>
      <c r="RV86" s="34"/>
      <c r="RW86" s="35"/>
      <c r="RY86" s="33" t="str">
        <f t="shared" si="291"/>
        <v/>
      </c>
      <c r="RZ86" s="41"/>
      <c r="SA86" s="33" t="str">
        <f t="shared" si="292"/>
        <v/>
      </c>
      <c r="SC86" s="33" t="str">
        <f t="shared" si="293"/>
        <v/>
      </c>
      <c r="SE86" s="33" t="str">
        <f t="shared" si="294"/>
        <v/>
      </c>
      <c r="SG86" s="33" t="str">
        <f t="shared" si="295"/>
        <v/>
      </c>
      <c r="SI86" s="33" t="str">
        <f t="shared" si="296"/>
        <v/>
      </c>
      <c r="SK86" s="33" t="str">
        <f t="shared" si="297"/>
        <v/>
      </c>
      <c r="SM86" s="33" t="str">
        <f t="shared" si="298"/>
        <v/>
      </c>
      <c r="SO86" s="33" t="str">
        <f t="shared" si="299"/>
        <v/>
      </c>
      <c r="SQ86" s="33" t="str">
        <f t="shared" si="300"/>
        <v/>
      </c>
      <c r="SS86" s="33" t="str">
        <f t="shared" si="301"/>
        <v/>
      </c>
      <c r="ST86" s="34"/>
      <c r="SV86" s="33" t="str">
        <f t="shared" si="302"/>
        <v/>
      </c>
      <c r="SX86" s="33" t="str">
        <f t="shared" si="303"/>
        <v/>
      </c>
      <c r="SZ86" s="33" t="str">
        <f t="shared" si="304"/>
        <v/>
      </c>
      <c r="TB86" s="33" t="str">
        <f t="shared" si="305"/>
        <v/>
      </c>
      <c r="TD86" s="33" t="str">
        <f t="shared" si="306"/>
        <v/>
      </c>
      <c r="TE86" s="34"/>
      <c r="TG86" s="33" t="str">
        <f t="shared" si="307"/>
        <v/>
      </c>
      <c r="TI86" s="33" t="str">
        <f t="shared" si="308"/>
        <v/>
      </c>
      <c r="TK86" s="33" t="str">
        <f t="shared" si="309"/>
        <v/>
      </c>
      <c r="TM86" s="33" t="str">
        <f t="shared" si="310"/>
        <v/>
      </c>
      <c r="TO86" s="33" t="str">
        <f t="shared" si="311"/>
        <v/>
      </c>
      <c r="TP86" s="34"/>
      <c r="TR86" s="33" t="str">
        <f t="shared" si="312"/>
        <v/>
      </c>
      <c r="TT86" s="33" t="str">
        <f t="shared" si="313"/>
        <v/>
      </c>
      <c r="TV86" s="33" t="str">
        <f t="shared" si="314"/>
        <v/>
      </c>
      <c r="TX86" s="33" t="str">
        <f t="shared" si="315"/>
        <v/>
      </c>
      <c r="TZ86" s="33" t="str">
        <f t="shared" si="316"/>
        <v/>
      </c>
      <c r="UA86" s="34"/>
      <c r="UC86" s="33" t="str">
        <f t="shared" si="317"/>
        <v/>
      </c>
      <c r="UE86" s="33" t="str">
        <f t="shared" si="318"/>
        <v/>
      </c>
      <c r="UG86" s="33" t="str">
        <f t="shared" si="319"/>
        <v/>
      </c>
      <c r="UI86" s="33" t="str">
        <f t="shared" si="320"/>
        <v/>
      </c>
      <c r="UK86" s="33" t="str">
        <f t="shared" si="321"/>
        <v/>
      </c>
      <c r="UL86" s="34"/>
      <c r="UN86" s="33" t="str">
        <f t="shared" si="322"/>
        <v/>
      </c>
      <c r="UO86" s="33" t="str">
        <f t="shared" si="323"/>
        <v/>
      </c>
      <c r="UQ86" s="33" t="str">
        <f t="shared" si="324"/>
        <v/>
      </c>
      <c r="UR86" s="33" t="str">
        <f t="shared" si="325"/>
        <v/>
      </c>
      <c r="UT86" s="33" t="str">
        <f t="shared" si="326"/>
        <v/>
      </c>
      <c r="UU86" s="33" t="str">
        <f t="shared" si="327"/>
        <v/>
      </c>
      <c r="UW86" s="33" t="str">
        <f t="shared" si="328"/>
        <v/>
      </c>
      <c r="UX86" s="33" t="str">
        <f t="shared" si="329"/>
        <v/>
      </c>
      <c r="UZ86" s="33" t="str">
        <f t="shared" si="330"/>
        <v/>
      </c>
      <c r="VA86" s="33" t="str">
        <f t="shared" si="331"/>
        <v/>
      </c>
      <c r="VB86" s="37"/>
      <c r="VC86" s="35"/>
      <c r="VD86" s="36" t="str">
        <f t="shared" si="332"/>
        <v/>
      </c>
      <c r="VE86" s="36" t="str">
        <f t="shared" si="333"/>
        <v/>
      </c>
      <c r="VG86" s="36" t="str">
        <f t="shared" si="334"/>
        <v/>
      </c>
      <c r="VH86" s="36" t="str">
        <f t="shared" si="335"/>
        <v/>
      </c>
      <c r="VJ86" s="36" t="str">
        <f t="shared" si="336"/>
        <v/>
      </c>
      <c r="VK86" s="36" t="str">
        <f t="shared" si="337"/>
        <v/>
      </c>
      <c r="VM86" s="36" t="str">
        <f t="shared" si="338"/>
        <v/>
      </c>
      <c r="VN86" s="36" t="str">
        <f t="shared" si="339"/>
        <v/>
      </c>
      <c r="VP86" s="36" t="str">
        <f t="shared" si="340"/>
        <v/>
      </c>
      <c r="VQ86" s="36" t="str">
        <f t="shared" si="341"/>
        <v/>
      </c>
      <c r="VR86" s="34"/>
      <c r="VT86" s="36" t="str">
        <f t="shared" si="342"/>
        <v/>
      </c>
      <c r="VU86" s="36" t="str">
        <f t="shared" si="343"/>
        <v/>
      </c>
      <c r="VW86" s="36" t="str">
        <f t="shared" si="344"/>
        <v/>
      </c>
      <c r="VX86" s="36" t="str">
        <f t="shared" si="345"/>
        <v/>
      </c>
      <c r="VZ86" s="36" t="str">
        <f t="shared" si="346"/>
        <v/>
      </c>
      <c r="WA86" s="36" t="str">
        <f t="shared" si="347"/>
        <v/>
      </c>
      <c r="WC86" s="36" t="str">
        <f t="shared" si="348"/>
        <v/>
      </c>
      <c r="WD86" s="36" t="str">
        <f t="shared" si="349"/>
        <v/>
      </c>
      <c r="WF86" s="36" t="str">
        <f t="shared" si="350"/>
        <v/>
      </c>
      <c r="WG86" s="36" t="str">
        <f t="shared" si="351"/>
        <v/>
      </c>
      <c r="WH86" s="34"/>
      <c r="WK86" s="33" t="str">
        <f t="shared" si="352"/>
        <v/>
      </c>
      <c r="WL86" s="35"/>
      <c r="WM86" s="38"/>
      <c r="WN86" s="36" t="str">
        <f t="shared" si="353"/>
        <v/>
      </c>
      <c r="WO86" s="33" t="str">
        <f t="shared" si="354"/>
        <v/>
      </c>
      <c r="WR86" s="36" t="str">
        <f t="shared" si="355"/>
        <v/>
      </c>
      <c r="WS86" s="33" t="str">
        <f t="shared" si="356"/>
        <v/>
      </c>
      <c r="WV86" s="36" t="str">
        <f t="shared" si="357"/>
        <v/>
      </c>
      <c r="WW86" s="33" t="str">
        <f t="shared" si="358"/>
        <v/>
      </c>
      <c r="WZ86" s="36" t="str">
        <f t="shared" si="359"/>
        <v/>
      </c>
      <c r="XA86" s="33" t="str">
        <f t="shared" si="360"/>
        <v/>
      </c>
      <c r="XB86" s="33"/>
      <c r="XD86" s="36" t="str">
        <f t="shared" si="361"/>
        <v/>
      </c>
      <c r="XE86" s="33" t="str">
        <f t="shared" si="362"/>
        <v/>
      </c>
      <c r="XF86" s="39"/>
      <c r="XG86" s="33" t="str">
        <f t="shared" si="363"/>
        <v/>
      </c>
      <c r="XH86" s="33" t="str">
        <f t="shared" si="364"/>
        <v/>
      </c>
      <c r="XI86" s="33" t="str">
        <f t="shared" si="365"/>
        <v/>
      </c>
      <c r="XJ86" s="33" t="str">
        <f t="shared" si="366"/>
        <v/>
      </c>
      <c r="XK86" s="33" t="str">
        <f t="shared" si="367"/>
        <v/>
      </c>
      <c r="XL86" s="33" t="str">
        <f t="shared" si="368"/>
        <v/>
      </c>
      <c r="XM86" s="33" t="str">
        <f t="shared" si="369"/>
        <v/>
      </c>
      <c r="XN86" s="33" t="str">
        <f t="shared" si="370"/>
        <v/>
      </c>
      <c r="XO86" s="33" t="str">
        <f t="shared" si="371"/>
        <v/>
      </c>
    </row>
    <row r="87" spans="3:639" s="32" customFormat="1" x14ac:dyDescent="0.25">
      <c r="C87" s="33" t="str">
        <f t="shared" si="196"/>
        <v/>
      </c>
      <c r="E87" s="32" t="str">
        <f t="shared" si="197"/>
        <v/>
      </c>
      <c r="F87" s="33" t="str">
        <f t="shared" si="198"/>
        <v/>
      </c>
      <c r="G87" s="33" t="str">
        <f t="shared" si="199"/>
        <v/>
      </c>
      <c r="J87" s="33" t="str">
        <f t="shared" si="200"/>
        <v/>
      </c>
      <c r="K87" s="33" t="str">
        <f t="shared" si="201"/>
        <v/>
      </c>
      <c r="L87" s="33" t="str">
        <f t="shared" si="202"/>
        <v/>
      </c>
      <c r="N87" s="33" t="str">
        <f t="shared" si="203"/>
        <v/>
      </c>
      <c r="O87" s="33" t="str">
        <f t="shared" si="204"/>
        <v/>
      </c>
      <c r="Q87" s="33" t="str">
        <f t="shared" si="205"/>
        <v/>
      </c>
      <c r="R87" s="33" t="str">
        <f t="shared" si="206"/>
        <v/>
      </c>
      <c r="S87" s="33"/>
      <c r="T87" s="33"/>
      <c r="U87" s="33" t="str">
        <f t="shared" si="207"/>
        <v/>
      </c>
      <c r="V87" s="33" t="str">
        <f t="shared" si="208"/>
        <v/>
      </c>
      <c r="W87" s="33"/>
      <c r="Y87" s="33" t="str">
        <f>IF(ISBLANK(X87),"",VLOOKUP(X87,resource_type!A:C,3,FALSE))</f>
        <v/>
      </c>
      <c r="Z87" s="33" t="str">
        <f>IF(ISBLANK(X87),"",VLOOKUP(X87,resource_type!A:C,2,FALSE))</f>
        <v/>
      </c>
      <c r="AA87" s="33" t="str">
        <f t="shared" si="209"/>
        <v/>
      </c>
      <c r="AB87" s="33" t="str">
        <f t="shared" si="210"/>
        <v/>
      </c>
      <c r="AD87" s="33" t="str">
        <f>IF(ISBLANK(AC87),"",VLOOKUP(AC87,resource_type!A:C,3,FALSE))</f>
        <v/>
      </c>
      <c r="AF87" s="33" t="str">
        <f>IF(ISBLANK(AE87),"",VLOOKUP(AE87,resource_type!A:C,3,FALSE))</f>
        <v/>
      </c>
      <c r="AG87" s="34"/>
      <c r="AI87" s="33" t="str">
        <f t="shared" si="211"/>
        <v/>
      </c>
      <c r="AK87" s="33" t="str">
        <f t="shared" si="212"/>
        <v/>
      </c>
      <c r="AM87" s="33" t="str">
        <f t="shared" si="213"/>
        <v/>
      </c>
      <c r="AO87" s="33" t="str">
        <f t="shared" si="214"/>
        <v/>
      </c>
      <c r="AP87" s="54"/>
      <c r="AQ87" s="35"/>
      <c r="AR87" s="36" t="str">
        <f t="shared" si="215"/>
        <v/>
      </c>
      <c r="AS87" s="36" t="str">
        <f t="shared" si="216"/>
        <v/>
      </c>
      <c r="AT87" s="35"/>
      <c r="AV87" s="33" t="str">
        <f t="shared" si="217"/>
        <v/>
      </c>
      <c r="AW87" s="33" t="str">
        <f t="shared" si="218"/>
        <v/>
      </c>
      <c r="AX87" s="33" t="str">
        <f t="shared" si="219"/>
        <v/>
      </c>
      <c r="AZ87" s="33" t="str">
        <f>IF(ISBLANK(AY87),"",IF(ISBLANK(VLOOKUP(AY87,role!A:E,2,FALSE)),"",VLOOKUP(AY87,role!A:E,2,FALSE)))</f>
        <v/>
      </c>
      <c r="BA87" s="33" t="str">
        <f>IF(ISBLANK(AY87),"",IF(ISBLANK(VLOOKUP(AY87,role!A:E,3,FALSE)),"",VLOOKUP(AY87,role!A:E,3,FALSE)))</f>
        <v/>
      </c>
      <c r="BB87" s="33" t="str">
        <f>IF(ISBLANK(AY87),"",IF(ISBLANK(VLOOKUP(AY87,role!A:E,4,FALSE)),"",VLOOKUP(AY87,role!A:E,4,FALSE)))</f>
        <v/>
      </c>
      <c r="BC87" s="33" t="str">
        <f>IF(ISBLANK(AY87),"",IF(ISBLANK(VLOOKUP(AY87,role!A:E,5,FALSE)),"",VLOOKUP(AY87,role!A:E,5,FALSE)))</f>
        <v/>
      </c>
      <c r="BE87" s="33" t="str">
        <f>IF(ISBLANK(BD87),"",IF(ISBLANK(VLOOKUP(BD87,role!A:E,2,FALSE)),"",VLOOKUP(BD87,role!A:E,2,FALSE)))</f>
        <v/>
      </c>
      <c r="BF87" s="33" t="str">
        <f>IF(ISBLANK(BD87),"",IF(ISBLANK(VLOOKUP(BD87,role!A:E,3,FALSE)),"",VLOOKUP(BD87,role!A:E,3,FALSE)))</f>
        <v/>
      </c>
      <c r="BG87" s="33" t="str">
        <f>IF(ISBLANK(BD87),"",IF(ISBLANK(VLOOKUP(BD87,role!A:E,4,FALSE)),"",VLOOKUP(BD87,role!A:E,4,FALSE)))</f>
        <v/>
      </c>
      <c r="BH87" s="33" t="str">
        <f>IF(ISBLANK(BD87),"",IF(ISBLANK(VLOOKUP(BD87,role!A:E,5,FALSE)),"",VLOOKUP(BD87,role!A:E,5,FALSE)))</f>
        <v/>
      </c>
      <c r="BN87" s="34"/>
      <c r="BQ87" s="41"/>
      <c r="BS87" s="33" t="str">
        <f t="shared" si="220"/>
        <v/>
      </c>
      <c r="BT87" s="33" t="str">
        <f t="shared" si="221"/>
        <v/>
      </c>
      <c r="BU87" s="33" t="str">
        <f t="shared" si="222"/>
        <v/>
      </c>
      <c r="BW87" s="33" t="str">
        <f>IF(ISBLANK(BV87),"",IF(ISBLANK(VLOOKUP(BV87,role!A:E,2,FALSE)),"",VLOOKUP(BV87,role!A:E,2,FALSE)))</f>
        <v/>
      </c>
      <c r="BX87" s="33" t="str">
        <f>IF(ISBLANK(BV87),"",IF(ISBLANK(VLOOKUP(BV87,role!A:E,3,FALSE)),"",VLOOKUP(BV87,role!A:E,3,FALSE)))</f>
        <v/>
      </c>
      <c r="BY87" s="33" t="str">
        <f>IF(ISBLANK(BV87),"",IF(ISBLANK(VLOOKUP(BV87,role!A:E,4,FALSE)),"",VLOOKUP(BV87,role!A:E,4,FALSE)))</f>
        <v/>
      </c>
      <c r="BZ87" s="33" t="str">
        <f>IF(ISBLANK(BV87),"",IF(ISBLANK(VLOOKUP(BV87,role!A:E,5,FALSE)),"",VLOOKUP(BV87,role!A:E,5,FALSE)))</f>
        <v/>
      </c>
      <c r="CB87" s="33" t="str">
        <f>IF(ISBLANK(CA87),"",IF(ISBLANK(VLOOKUP(CA87,role!A:E,2,FALSE)),"",VLOOKUP(CA87,role!A:E,2,FALSE)))</f>
        <v/>
      </c>
      <c r="CC87" s="33" t="str">
        <f>IF(ISBLANK(CA87),"",IF(ISBLANK(VLOOKUP(CA87,role!A:E,3,FALSE)),"",VLOOKUP(CA87,role!A:E,3,FALSE)))</f>
        <v/>
      </c>
      <c r="CD87" s="33" t="str">
        <f>IF(ISBLANK(CA87),"",IF(ISBLANK(VLOOKUP(CA87,role!A:E,4,FALSE)),"",VLOOKUP(CA87,role!A:E,4,FALSE)))</f>
        <v/>
      </c>
      <c r="CE87" s="33" t="str">
        <f>IF(ISBLANK(CA87),"",IF(ISBLANK(VLOOKUP(CA87,role!A:E,5,FALSE)),"",VLOOKUP(CA87,role!A:E,5,FALSE)))</f>
        <v/>
      </c>
      <c r="CK87" s="34"/>
      <c r="CN87" s="41"/>
      <c r="CP87" s="33" t="str">
        <f t="shared" si="223"/>
        <v/>
      </c>
      <c r="CQ87" s="33" t="str">
        <f t="shared" si="224"/>
        <v/>
      </c>
      <c r="CR87" s="33" t="str">
        <f t="shared" si="225"/>
        <v/>
      </c>
      <c r="CT87" s="33" t="str">
        <f>IF(ISBLANK(CS87),"",IF(ISBLANK(VLOOKUP(CS87,role!A:E,2,FALSE)),"",VLOOKUP(CS87,role!A:E,2,FALSE)))</f>
        <v/>
      </c>
      <c r="CU87" s="33" t="str">
        <f>IF(ISBLANK(CS87),"",IF(ISBLANK(VLOOKUP(CS87,role!A:E,3,FALSE)),"",VLOOKUP(CS87,role!A:E,3,FALSE)))</f>
        <v/>
      </c>
      <c r="CV87" s="33" t="str">
        <f>IF(ISBLANK(CS87),"",IF(ISBLANK(VLOOKUP(CS87,role!A:E,4,FALSE)),"",VLOOKUP(CS87,role!A:E,4,FALSE)))</f>
        <v/>
      </c>
      <c r="CW87" s="33" t="str">
        <f>IF(ISBLANK(CS87),"",IF(ISBLANK(VLOOKUP(CS87,role!A:E,5,FALSE)),"",VLOOKUP(CS87,role!A:E,5,FALSE)))</f>
        <v/>
      </c>
      <c r="DC87" s="34"/>
      <c r="DF87" s="41"/>
      <c r="DH87" s="33" t="str">
        <f t="shared" si="226"/>
        <v/>
      </c>
      <c r="DI87" s="33" t="str">
        <f t="shared" si="227"/>
        <v/>
      </c>
      <c r="DJ87" s="33" t="str">
        <f t="shared" si="228"/>
        <v/>
      </c>
      <c r="DL87" s="33" t="str">
        <f>IF(ISBLANK(DK87),"",IF(ISBLANK(VLOOKUP(DK87,role!A:E,2,FALSE)),"",VLOOKUP(DK87,role!A:E,2,FALSE)))</f>
        <v/>
      </c>
      <c r="DM87" s="33" t="str">
        <f>IF(ISBLANK(DK87),"",IF(ISBLANK(VLOOKUP(DK87,role!A:E,3,FALSE)),"",VLOOKUP(DK87,role!A:E,3,FALSE)))</f>
        <v/>
      </c>
      <c r="DN87" s="33" t="str">
        <f>IF(ISBLANK(DK87),"",IF(ISBLANK(VLOOKUP(DK87,role!A:E,4,FALSE)),"",VLOOKUP(DK87,role!A:E,4,FALSE)))</f>
        <v/>
      </c>
      <c r="DO87" s="33" t="str">
        <f>IF(ISBLANK(DK87),"",IF(ISBLANK(VLOOKUP(DK87,role!A:E,5,FALSE)),"",VLOOKUP(DK87,role!A:E,5,FALSE)))</f>
        <v/>
      </c>
      <c r="DU87" s="34"/>
      <c r="DX87" s="41"/>
      <c r="DZ87" s="33" t="str">
        <f t="shared" si="229"/>
        <v/>
      </c>
      <c r="EA87" s="33" t="str">
        <f t="shared" si="230"/>
        <v/>
      </c>
      <c r="EB87" s="33" t="str">
        <f t="shared" si="231"/>
        <v/>
      </c>
      <c r="ED87" s="33" t="str">
        <f>IF(ISBLANK(EC87),"",VLOOKUP(EC87,role!A:E,2,FALSE))</f>
        <v/>
      </c>
      <c r="EE87" s="33" t="str">
        <f>IF(ISBLANK(EC87),"",IF(ISBLANK(VLOOKUP(EC87,role!A:E,3,FALSE)),"",VLOOKUP(EC87,role!A:E,3,FALSE)))</f>
        <v/>
      </c>
      <c r="EF87" s="33" t="str">
        <f>IF(ISBLANK(EC87),"",IF(ISBLANK(VLOOKUP(EC87,role!A:E,4,FALSE)),"",VLOOKUP(EC87,role!A:E,4,FALSE)))</f>
        <v/>
      </c>
      <c r="EG87" s="33" t="str">
        <f>IF(ISBLANK(EC87),"",IF(ISBLANK(VLOOKUP(EC87,role!A:E,5,FALSE)),"",VLOOKUP(EC87,role!A:E,5,FALSE)))</f>
        <v/>
      </c>
      <c r="EM87" s="34"/>
      <c r="EP87" s="34"/>
      <c r="ES87" s="33" t="str">
        <f t="shared" si="232"/>
        <v/>
      </c>
      <c r="ET87" s="33" t="str">
        <f t="shared" si="233"/>
        <v/>
      </c>
      <c r="EU87" s="33" t="str">
        <f t="shared" si="234"/>
        <v/>
      </c>
      <c r="EW87" s="33" t="str">
        <f>IF(ISBLANK(EV87),"",IF(ISBLANK(VLOOKUP(EV87,role!A:E,2,FALSE)),"",VLOOKUP(EV87,role!A:E,2,FALSE)))</f>
        <v/>
      </c>
      <c r="EX87" s="33" t="str">
        <f>IF(ISBLANK(EV87),"",IF(ISBLANK(VLOOKUP(EV87,role!A:E,3,FALSE)),"",VLOOKUP(EV87,role!A:E,3,FALSE)))</f>
        <v/>
      </c>
      <c r="EY87" s="33" t="str">
        <f>IF(ISBLANK(EV87),"",IF(ISBLANK(VLOOKUP(EV87,role!A:E,4,FALSE)),"",VLOOKUP(EV87,role!A:E,4,FALSE)))</f>
        <v/>
      </c>
      <c r="EZ87" s="33" t="str">
        <f>IF(ISBLANK(EV87),"",IF(ISBLANK(VLOOKUP(EV87,role!A:E,5,FALSE)),"",VLOOKUP(EV87,role!A:E,5,FALSE)))</f>
        <v/>
      </c>
      <c r="FF87" s="34"/>
      <c r="FI87" s="41"/>
      <c r="FK87" s="33" t="str">
        <f t="shared" si="235"/>
        <v/>
      </c>
      <c r="FL87" s="33" t="str">
        <f t="shared" si="236"/>
        <v/>
      </c>
      <c r="FM87" s="33" t="str">
        <f t="shared" si="237"/>
        <v/>
      </c>
      <c r="FO87" s="33" t="str">
        <f>IF(ISBLANK(FN87),"",IF(ISBLANK(VLOOKUP(FN87,role!A:E,2,FALSE)),"",VLOOKUP(FN87,role!A:E,2,FALSE)))</f>
        <v/>
      </c>
      <c r="FP87" s="33" t="str">
        <f>IF(ISBLANK(FN87),"",IF(ISBLANK(VLOOKUP(FN87,role!A:E,3,FALSE)),"",VLOOKUP(FN87,role!A:E,3,FALSE)))</f>
        <v/>
      </c>
      <c r="FQ87" s="33" t="str">
        <f>IF(ISBLANK(FN87),"",IF(ISBLANK(VLOOKUP(FN87,role!A:E,4,FALSE)),"",VLOOKUP(FN87,role!A:E,4,FALSE)))</f>
        <v/>
      </c>
      <c r="FR87" s="33" t="str">
        <f>IF(ISBLANK(FN87),"",IF(ISBLANK(VLOOKUP(FN87,role!A:E,5,FALSE)),"",VLOOKUP(FN87,role!A:E,5,FALSE)))</f>
        <v/>
      </c>
      <c r="FX87" s="34"/>
      <c r="GA87" s="41"/>
      <c r="GC87" s="33" t="str">
        <f t="shared" si="238"/>
        <v/>
      </c>
      <c r="GD87" s="33" t="str">
        <f t="shared" si="239"/>
        <v/>
      </c>
      <c r="GE87" s="33" t="str">
        <f t="shared" si="240"/>
        <v/>
      </c>
      <c r="GG87" s="33" t="str">
        <f>IF(ISBLANK(GF87),"",IF(ISBLANK(VLOOKUP(GF87,role!A:E,2,FALSE)),"",VLOOKUP(GF87,role!A:E,2,FALSE)))</f>
        <v/>
      </c>
      <c r="GH87" s="33" t="str">
        <f>IF(ISBLANK(GF87),"",IF(ISBLANK(VLOOKUP(GF87,role!A:E,3,FALSE)),"",VLOOKUP(GF87,role!A:E,3,FALSE)))</f>
        <v/>
      </c>
      <c r="GI87" s="33" t="str">
        <f>IF(ISBLANK(GF87),"",IF(ISBLANK(VLOOKUP(GF87,role!A:E,4,FALSE)),"",VLOOKUP(GF87,role!A:E,4,FALSE)))</f>
        <v/>
      </c>
      <c r="GJ87" s="33" t="str">
        <f>IF(ISBLANK(GF87),"",IF(ISBLANK(VLOOKUP(GF87,role!A:E,5,FALSE)),"",VLOOKUP(GF87,role!A:E,5,FALSE)))</f>
        <v/>
      </c>
      <c r="GP87" s="34"/>
      <c r="GS87" s="41"/>
      <c r="GU87" s="33" t="str">
        <f t="shared" si="241"/>
        <v/>
      </c>
      <c r="GV87" s="33" t="str">
        <f t="shared" si="242"/>
        <v/>
      </c>
      <c r="GW87" s="33" t="str">
        <f t="shared" si="243"/>
        <v/>
      </c>
      <c r="GY87" s="33" t="str">
        <f>IF(ISBLANK(GX87),"",IF(ISBLANK(VLOOKUP(GX87,role!A:E,2,FALSE)),"",VLOOKUP(GX87,role!A:E,2,FALSE)))</f>
        <v/>
      </c>
      <c r="GZ87" s="33" t="str">
        <f>IF(ISBLANK(GX87),"",IF(ISBLANK(VLOOKUP(GX87,role!A:E,3,FALSE)),"",VLOOKUP(GX87,role!A:E,3,FALSE)))</f>
        <v/>
      </c>
      <c r="HA87" s="33" t="str">
        <f>IF(ISBLANK(GX87),"",IF(ISBLANK(VLOOKUP(GX87,role!A:E,4,FALSE)),"",VLOOKUP(GX87,role!A:E,4,FALSE)))</f>
        <v/>
      </c>
      <c r="HB87" s="33" t="str">
        <f>IF(ISBLANK(GX87),"",IF(ISBLANK(VLOOKUP(GX87,role!A:E,5,FALSE)),"",VLOOKUP(GX87,role!A:E,5,FALSE)))</f>
        <v/>
      </c>
      <c r="HH87" s="34"/>
      <c r="HK87" s="41"/>
      <c r="HM87" s="33" t="str">
        <f t="shared" si="244"/>
        <v/>
      </c>
      <c r="HN87" s="33" t="str">
        <f t="shared" si="245"/>
        <v/>
      </c>
      <c r="HO87" s="33" t="str">
        <f t="shared" si="246"/>
        <v/>
      </c>
      <c r="HQ87" s="33" t="str">
        <f>IF(ISBLANK(HP87),"",IF(ISBLANK(VLOOKUP(HP87,role!A:E,2,FALSE)),"",VLOOKUP(HP87,role!A:E,2,FALSE)))</f>
        <v/>
      </c>
      <c r="HR87" s="33" t="str">
        <f>IF(ISBLANK(HP87),"",IF(ISBLANK(VLOOKUP(HP87,role!A:E,3,FALSE)),"",VLOOKUP(HP87,role!A:E,3,FALSE)))</f>
        <v/>
      </c>
      <c r="HS87" s="33" t="str">
        <f>IF(ISBLANK(HP87),"",IF(ISBLANK(VLOOKUP(HP87,role!A:E,4,FALSE)),"",VLOOKUP(HP87,role!A:E,4,FALSE)))</f>
        <v/>
      </c>
      <c r="HT87" s="33" t="str">
        <f>IF(ISBLANK(HP87),"",IF(ISBLANK(VLOOKUP(HP87,role!A:E,5,FALSE)),"",VLOOKUP(HP87,role!A:E,5,FALSE)))</f>
        <v/>
      </c>
      <c r="HZ87" s="34"/>
      <c r="IC87" s="34"/>
      <c r="IF87" s="33" t="str">
        <f t="shared" si="247"/>
        <v/>
      </c>
      <c r="IG87" s="33" t="str">
        <f t="shared" si="248"/>
        <v/>
      </c>
      <c r="IH87" s="33" t="str">
        <f t="shared" si="249"/>
        <v/>
      </c>
      <c r="IJ87" s="33" t="str">
        <f>IF(ISBLANK(II87),"",IF(ISBLANK(VLOOKUP(II87,role!A:E,2,FALSE)),"",VLOOKUP(II87,role!A:E,2,FALSE)))</f>
        <v/>
      </c>
      <c r="IK87" s="33" t="str">
        <f>IF(ISBLANK(II87),"",IF(ISBLANK(VLOOKUP(II87,role!A:E,3,FALSE)),"",VLOOKUP(II87,role!A:E,3,FALSE)))</f>
        <v/>
      </c>
      <c r="IL87" s="33" t="str">
        <f>IF(ISBLANK(II87),"",IF(ISBLANK(VLOOKUP(II87,role!A:E,4,FALSE)),"",VLOOKUP(II87,role!A:E,4,FALSE)))</f>
        <v/>
      </c>
      <c r="IM87" s="33" t="str">
        <f>IF(ISBLANK(II87),"",IF(ISBLANK(VLOOKUP(II87,role!A:E,5,FALSE)),"",VLOOKUP(II87,role!A:E,5,FALSE)))</f>
        <v/>
      </c>
      <c r="IS87" s="34"/>
      <c r="IV87" s="41"/>
      <c r="IX87" s="33" t="str">
        <f t="shared" si="250"/>
        <v/>
      </c>
      <c r="IY87" s="33" t="str">
        <f t="shared" si="251"/>
        <v/>
      </c>
      <c r="IZ87" s="33" t="str">
        <f t="shared" si="252"/>
        <v/>
      </c>
      <c r="JB87" s="33" t="str">
        <f>IF(ISBLANK(JA87),"",IF(ISBLANK(VLOOKUP(JA87,role!A:E,2,FALSE)),"",VLOOKUP(JA87,role!A:E,2,FALSE)))</f>
        <v/>
      </c>
      <c r="JC87" s="33" t="str">
        <f>IF(ISBLANK(JA87),"",IF(ISBLANK(VLOOKUP(JA87,role!A:E,3,FALSE)),"",VLOOKUP(JA87,role!A:E,3,FALSE)))</f>
        <v/>
      </c>
      <c r="JD87" s="33" t="str">
        <f>IF(ISBLANK(JA87),"",IF(ISBLANK(VLOOKUP(JA87,role!A:E,4,FALSE)),"",VLOOKUP(JA87,role!A:E,4,FALSE)))</f>
        <v/>
      </c>
      <c r="JE87" s="33" t="str">
        <f>IF(ISBLANK(JA87),"",IF(ISBLANK(VLOOKUP(JA87,role!A:E,5,FALSE)),"",VLOOKUP(JA87,role!A:E,5,FALSE)))</f>
        <v/>
      </c>
      <c r="JK87" s="34"/>
      <c r="JN87" s="41"/>
      <c r="JP87" s="33" t="str">
        <f t="shared" si="253"/>
        <v/>
      </c>
      <c r="JQ87" s="33" t="str">
        <f t="shared" si="254"/>
        <v/>
      </c>
      <c r="JR87" s="33" t="str">
        <f t="shared" si="255"/>
        <v/>
      </c>
      <c r="JT87" s="33" t="str">
        <f>IF(ISBLANK(JS87),"",IF(ISBLANK(VLOOKUP(JS87,role!A:E,2,FALSE)),"",VLOOKUP(JS87,role!A:E,2,FALSE)))</f>
        <v/>
      </c>
      <c r="JU87" s="33" t="str">
        <f>IF(ISBLANK(JS87),"",IF(ISBLANK(VLOOKUP(JS87,role!A:E,3,FALSE)),"",VLOOKUP(JS87,role!A:E,3,FALSE)))</f>
        <v/>
      </c>
      <c r="JV87" s="33" t="str">
        <f>IF(ISBLANK(JS87),"",IF(ISBLANK(VLOOKUP(JS87,role!A:E,4,FALSE)),"",VLOOKUP(JS87,role!A:E,4,FALSE)))</f>
        <v/>
      </c>
      <c r="JW87" s="33" t="str">
        <f>IF(ISBLANK(JS87),"",IF(ISBLANK(VLOOKUP(JS87,role!A:E,5,FALSE)),"",VLOOKUP(JS87,role!A:E,5,FALSE)))</f>
        <v/>
      </c>
      <c r="KC87" s="34"/>
      <c r="KF87" s="41"/>
      <c r="KH87" s="33" t="str">
        <f t="shared" si="256"/>
        <v/>
      </c>
      <c r="KI87" s="33" t="str">
        <f t="shared" si="257"/>
        <v/>
      </c>
      <c r="KJ87" s="33" t="str">
        <f t="shared" si="258"/>
        <v/>
      </c>
      <c r="KL87" s="33" t="str">
        <f>IF(ISBLANK(KK87),"",IF(ISBLANK(VLOOKUP(KK87,role!A:E,2,FALSE)),"",VLOOKUP(KK87,role!A:E,2,FALSE)))</f>
        <v/>
      </c>
      <c r="KM87" s="33" t="str">
        <f>IF(ISBLANK(KK87),"",IF(ISBLANK(VLOOKUP(KK87,role!A:E,3,FALSE)),"",VLOOKUP(KK87,role!A:E,3,FALSE)))</f>
        <v/>
      </c>
      <c r="KN87" s="33" t="str">
        <f>IF(ISBLANK(KK87),"",IF(ISBLANK(VLOOKUP(KK87,role!A:E,4,FALSE)),"",VLOOKUP(KK87,role!A:E,4,FALSE)))</f>
        <v/>
      </c>
      <c r="KO87" s="33" t="str">
        <f>IF(ISBLANK(KK87),"",IF(ISBLANK(VLOOKUP(KK87,role!A:E,5,FALSE)),"",VLOOKUP(KK87,role!A:E,5,FALSE)))</f>
        <v/>
      </c>
      <c r="KU87" s="34"/>
      <c r="KX87" s="41"/>
      <c r="KZ87" s="33" t="str">
        <f t="shared" si="259"/>
        <v/>
      </c>
      <c r="LA87" s="33" t="str">
        <f t="shared" si="260"/>
        <v/>
      </c>
      <c r="LB87" s="33" t="str">
        <f t="shared" si="261"/>
        <v/>
      </c>
      <c r="LD87" s="33" t="str">
        <f>IF(ISBLANK(LC87),"",IF(ISBLANK(VLOOKUP(LC87,role!A:E,2,FALSE)),"",VLOOKUP(LC87,role!A:E,2,FALSE)))</f>
        <v/>
      </c>
      <c r="LE87" s="33" t="str">
        <f>IF(ISBLANK(LC87),"",IF(ISBLANK(VLOOKUP(LC87,role!A:E,3,FALSE)),"",VLOOKUP(LC87,role!A:E,3,FALSE)))</f>
        <v/>
      </c>
      <c r="LF87" s="33" t="str">
        <f>IF(ISBLANK(LC87),"",IF(ISBLANK(VLOOKUP(LC87,role!A:E,4,FALSE)),"",VLOOKUP(LC87,role!A:E,4,FALSE)))</f>
        <v/>
      </c>
      <c r="LG87" s="33" t="str">
        <f>IF(ISBLANK(LC87),"",IF(ISBLANK(VLOOKUP(LC87,role!A:E,5,FALSE)),"",VLOOKUP(LC87,role!A:E,5,FALSE)))</f>
        <v/>
      </c>
      <c r="LM87" s="34"/>
      <c r="LP87" s="41"/>
      <c r="LR87" s="33" t="str">
        <f t="shared" si="262"/>
        <v/>
      </c>
      <c r="LS87" s="33" t="str">
        <f t="shared" si="263"/>
        <v/>
      </c>
      <c r="LT87" s="33" t="str">
        <f t="shared" si="264"/>
        <v/>
      </c>
      <c r="LV87" s="33" t="str">
        <f>IF(ISBLANK(LU87),"",IF(ISBLANK(VLOOKUP(LU87,role!A:E,2,FALSE)),"",VLOOKUP(LU87,role!A:E,2,FALSE)))</f>
        <v/>
      </c>
      <c r="LW87" s="33" t="str">
        <f>IF(ISBLANK(LU87),"",IF(ISBLANK(VLOOKUP(LU87,role!A:E,3,FALSE)),"",VLOOKUP(LU87,role!A:E,3,FALSE)))</f>
        <v/>
      </c>
      <c r="LX87" s="33" t="str">
        <f>IF(ISBLANK(LU87),"",IF(ISBLANK(VLOOKUP(LU87,role!A:E,4,FALSE)),"",VLOOKUP(LU87,role!A:E,4,FALSE)))</f>
        <v/>
      </c>
      <c r="LY87" s="33" t="str">
        <f>IF(ISBLANK(LU87),"",IF(ISBLANK(VLOOKUP(LU87,role!A:E,5,FALSE)),"",VLOOKUP(LU87,role!A:E,5,FALSE)))</f>
        <v/>
      </c>
      <c r="ME87" s="34"/>
      <c r="MH87" s="41"/>
      <c r="MJ87" s="33" t="str">
        <f t="shared" si="265"/>
        <v/>
      </c>
      <c r="MK87" s="33" t="str">
        <f t="shared" si="266"/>
        <v/>
      </c>
      <c r="ML87" s="33" t="str">
        <f t="shared" si="267"/>
        <v/>
      </c>
      <c r="MN87" s="33" t="str">
        <f>IF(ISBLANK(MM87),"",IF(ISBLANK(VLOOKUP(MM87,role!A:E,2,FALSE)),"",VLOOKUP(MM87,role!A:E,2,FALSE)))</f>
        <v/>
      </c>
      <c r="MO87" s="33" t="str">
        <f>IF(ISBLANK(MM87),"",IF(ISBLANK(VLOOKUP(MM87,role!A:E,3,FALSE)),"",VLOOKUP(MM87,role!A:E,3,FALSE)))</f>
        <v/>
      </c>
      <c r="MP87" s="33" t="str">
        <f>IF(ISBLANK(MM87),"",IF(ISBLANK(VLOOKUP(MM87,role!A:E,4,FALSE)),"",VLOOKUP(MM87,role!A:E,4,FALSE)))</f>
        <v/>
      </c>
      <c r="MQ87" s="33" t="str">
        <f>IF(ISBLANK(MM87),"",IF(ISBLANK(VLOOKUP(MM87,role!A:E,5,FALSE)),"",VLOOKUP(MM87,role!A:E,5,FALSE)))</f>
        <v/>
      </c>
      <c r="MW87" s="34"/>
      <c r="MZ87" s="41"/>
      <c r="NB87" s="33" t="str">
        <f t="shared" si="268"/>
        <v/>
      </c>
      <c r="NC87" s="33" t="str">
        <f t="shared" si="269"/>
        <v/>
      </c>
      <c r="ND87" s="33" t="str">
        <f t="shared" si="270"/>
        <v/>
      </c>
      <c r="NF87" s="33" t="str">
        <f>IF(ISBLANK(NE87),"",IF(ISBLANK(VLOOKUP(NE87,role!A:E,2,FALSE)),"",VLOOKUP(NE87,role!A:E,2,FALSE)))</f>
        <v/>
      </c>
      <c r="NG87" s="33" t="str">
        <f>IF(ISBLANK(NE87),"",IF(ISBLANK(VLOOKUP(NE87,role!A:E,3,FALSE)),"",VLOOKUP(NE87,role!A:E,3,FALSE)))</f>
        <v/>
      </c>
      <c r="NH87" s="33" t="str">
        <f>IF(ISBLANK(NE87),"",IF(ISBLANK(VLOOKUP(NE87,role!A:E,4,FALSE)),"",VLOOKUP(NE87,role!A:E,4,FALSE)))</f>
        <v/>
      </c>
      <c r="NI87" s="33" t="str">
        <f>IF(ISBLANK(NE87),"",IF(ISBLANK(VLOOKUP(NE87,role!A:E,5,FALSE)),"",VLOOKUP(NE87,role!A:E,5,FALSE)))</f>
        <v/>
      </c>
      <c r="NO87" s="34"/>
      <c r="NR87" s="41"/>
      <c r="NT87" s="33" t="str">
        <f t="shared" si="271"/>
        <v/>
      </c>
      <c r="NU87" s="33" t="str">
        <f t="shared" si="272"/>
        <v/>
      </c>
      <c r="NV87" s="33" t="str">
        <f t="shared" si="273"/>
        <v/>
      </c>
      <c r="NX87" s="33" t="str">
        <f>IF(ISBLANK(NW87),"",IF(ISBLANK(VLOOKUP(NW87,role!A:E,2,FALSE)),"",VLOOKUP(NW87,role!A:E,2,FALSE)))</f>
        <v/>
      </c>
      <c r="NY87" s="33" t="str">
        <f>IF(ISBLANK(NW87),"",IF(ISBLANK(VLOOKUP(NW87,role!A:E,3,FALSE)),"",VLOOKUP(NW87,role!A:E,3,FALSE)))</f>
        <v/>
      </c>
      <c r="NZ87" s="33" t="str">
        <f>IF(ISBLANK(NW87),"",IF(ISBLANK(VLOOKUP(NW87,role!A:E,4,FALSE)),"",VLOOKUP(NW87,role!A:E,4,FALSE)))</f>
        <v/>
      </c>
      <c r="OA87" s="33" t="str">
        <f>IF(ISBLANK(NW87),"",IF(ISBLANK(VLOOKUP(NW87,role!A:E,5,FALSE)),"",VLOOKUP(NW87,role!A:E,5,FALSE)))</f>
        <v/>
      </c>
      <c r="OG87" s="34"/>
      <c r="OJ87" s="41"/>
      <c r="OL87" s="33" t="str">
        <f t="shared" si="274"/>
        <v/>
      </c>
      <c r="OM87" s="33" t="str">
        <f t="shared" si="275"/>
        <v/>
      </c>
      <c r="ON87" s="33" t="str">
        <f t="shared" si="276"/>
        <v/>
      </c>
      <c r="OP87" s="33" t="str">
        <f>IF(ISBLANK(OO87),"",IF(ISBLANK(VLOOKUP(OO87,role!A:E,2,FALSE)),"",VLOOKUP(OO87,role!A:E,2,FALSE)))</f>
        <v/>
      </c>
      <c r="OQ87" s="33" t="str">
        <f>IF(ISBLANK(OO87),"",IF(ISBLANK(VLOOKUP(OO87,role!A:E,3,FALSE)),"",VLOOKUP(OO87,role!A:E,3,FALSE)))</f>
        <v/>
      </c>
      <c r="OR87" s="33" t="str">
        <f>IF(ISBLANK(OO87),"",IF(ISBLANK(VLOOKUP(OO87,role!A:E,4,FALSE)),"",VLOOKUP(OO87,role!A:E,4,FALSE)))</f>
        <v/>
      </c>
      <c r="OS87" s="33" t="str">
        <f>IF(ISBLANK(OO87),"",IF(ISBLANK(VLOOKUP(OO87,role!A:E,5,FALSE)),"",VLOOKUP(OO87,role!A:E,5,FALSE)))</f>
        <v/>
      </c>
      <c r="OY87" s="34"/>
      <c r="PB87" s="34"/>
      <c r="PC87" s="35"/>
      <c r="PD87" s="36" t="str">
        <f t="shared" si="277"/>
        <v/>
      </c>
      <c r="PF87" s="33" t="str">
        <f>IF(ISBLANK(PE87),"",IF(ISBLANK(VLOOKUP(PE87,role!A:E,2,FALSE)),"",VLOOKUP(PE87,role!A:E,2,FALSE)))</f>
        <v/>
      </c>
      <c r="PG87" s="33" t="str">
        <f>IF(ISBLANK(PE87),"",IF(ISBLANK(VLOOKUP(PE87,role!A:E,3,FALSE)),"",VLOOKUP(PE87,role!A:E,3,FALSE)))</f>
        <v/>
      </c>
      <c r="PH87" s="33" t="str">
        <f>IF(ISBLANK(PE87),"",IF(ISBLANK(VLOOKUP(PE87,role!A:E,4,FALSE)),"",VLOOKUP(PE87,role!A:E,4,FALSE)))</f>
        <v/>
      </c>
      <c r="PI87" s="33" t="str">
        <f>IF(ISBLANK(PE87),"",IF(ISBLANK(VLOOKUP(PE87,role!A:E,5,FALSE)),"",VLOOKUP(PE87,role!A:E,5,FALSE)))</f>
        <v/>
      </c>
      <c r="PJ87" s="38"/>
      <c r="PK87" s="36" t="str">
        <f t="shared" si="278"/>
        <v/>
      </c>
      <c r="PM87" s="33" t="str">
        <f>IF(ISBLANK(PL87),"",IF(ISBLANK(VLOOKUP(PL87,role!A:E,2,FALSE)),"",VLOOKUP(PL87,role!A:E,2,FALSE)))</f>
        <v/>
      </c>
      <c r="PN87" s="33" t="str">
        <f>IF(ISBLANK(PL87),"",IF(ISBLANK(VLOOKUP(PL87,role!A:E,3,FALSE)),"",VLOOKUP(PL87,role!A:E,3,FALSE)))</f>
        <v/>
      </c>
      <c r="PO87" s="33" t="str">
        <f>IF(ISBLANK(PL87),"",IF(ISBLANK(VLOOKUP(PL87,role!A:E,4,FALSE)),"",VLOOKUP(PL87,role!A:E,4,FALSE)))</f>
        <v/>
      </c>
      <c r="PP87" s="33" t="str">
        <f>IF(ISBLANK(PL87),"",IF(ISBLANK(VLOOKUP(PL87,role!A:E,5,FALSE)),"",VLOOKUP(PL87,role!A:E,5,FALSE)))</f>
        <v/>
      </c>
      <c r="PQ87" s="38"/>
      <c r="PR87" s="36" t="str">
        <f t="shared" si="279"/>
        <v/>
      </c>
      <c r="PT87" s="33" t="str">
        <f>IF(ISBLANK(PS87),"",IF(ISBLANK(VLOOKUP(PS87,role!A:E,2,FALSE)),"",VLOOKUP(PS87,role!A:E,2,FALSE)))</f>
        <v/>
      </c>
      <c r="PU87" s="33" t="str">
        <f>IF(ISBLANK(PS87),"",IF(ISBLANK(VLOOKUP(PS87,role!A:E,3,FALSE)),"",VLOOKUP(PS87,role!A:E,3,FALSE)))</f>
        <v/>
      </c>
      <c r="PV87" s="33" t="str">
        <f>IF(ISBLANK(PS87),"",IF(ISBLANK(VLOOKUP(PS87,role!A:E,4,FALSE)),"",VLOOKUP(PS87,role!A:E,4,FALSE)))</f>
        <v/>
      </c>
      <c r="PW87" s="33" t="str">
        <f>IF(ISBLANK(PS87),"",IF(ISBLANK(VLOOKUP(PS87,role!A:E,5,FALSE)),"",VLOOKUP(PS87,role!A:E,5,FALSE)))</f>
        <v/>
      </c>
      <c r="PX87" s="38"/>
      <c r="PY87" s="36" t="str">
        <f t="shared" si="280"/>
        <v/>
      </c>
      <c r="QA87" s="33" t="str">
        <f>IF(ISBLANK(PZ87),"",IF(ISBLANK(VLOOKUP(PZ87,role!A:E,2,FALSE)),"",VLOOKUP(PZ87,role!A:E,2,FALSE)))</f>
        <v/>
      </c>
      <c r="QB87" s="33" t="str">
        <f>IF(ISBLANK(PZ87),"",IF(ISBLANK(VLOOKUP(PZ87,role!A:E,3,FALSE)),"",VLOOKUP(PZ87,role!A:E,3,FALSE)))</f>
        <v/>
      </c>
      <c r="QC87" s="33" t="str">
        <f>IF(ISBLANK(PZ87),"",IF(ISBLANK(VLOOKUP(PZ87,role!A:E,4,FALSE)),"",VLOOKUP(PZ87,role!A:E,4,FALSE)))</f>
        <v/>
      </c>
      <c r="QD87" s="33" t="str">
        <f>IF(ISBLANK(PZ87),"",IF(ISBLANK(VLOOKUP(PZ87,role!A:E,5,FALSE)),"",VLOOKUP(PZ87,role!A:E,5,FALSE)))</f>
        <v/>
      </c>
      <c r="QE87" s="38"/>
      <c r="QF87" s="36" t="str">
        <f t="shared" si="281"/>
        <v/>
      </c>
      <c r="QH87" s="33" t="str">
        <f>IF(ISBLANK(QG87),"",IF(ISBLANK(VLOOKUP(QG87,role!A:E,2,FALSE)),"",VLOOKUP(QG87,role!A:E,2,FALSE)))</f>
        <v/>
      </c>
      <c r="QI87" s="33" t="str">
        <f>IF(ISBLANK(QG87),"",IF(ISBLANK(VLOOKUP(QG87,role!A:E,3,FALSE)),"",VLOOKUP(QG87,role!A:E,3,FALSE)))</f>
        <v/>
      </c>
      <c r="QJ87" s="33" t="str">
        <f>IF(ISBLANK(QG87),"",IF(ISBLANK(VLOOKUP(QG87,role!A:E,4,FALSE)),"",VLOOKUP(QG87,role!A:E,4,FALSE)))</f>
        <v/>
      </c>
      <c r="QK87" s="33" t="str">
        <f>IF(ISBLANK(QG87),"",IF(ISBLANK(VLOOKUP(QG87,role!A:E,5,FALSE)),"",VLOOKUP(QG87,role!A:E,5,FALSE)))</f>
        <v/>
      </c>
      <c r="QL87" s="34"/>
      <c r="QM87" s="38"/>
      <c r="QN87" s="36" t="str">
        <f t="shared" si="282"/>
        <v/>
      </c>
      <c r="QP87" s="33" t="str">
        <f>IF(ISBLANK(QO87),"",IF(ISBLANK(VLOOKUP(QO87,role!A:E,2,FALSE)),"",VLOOKUP(QO87,role!A:E,2,FALSE)))</f>
        <v/>
      </c>
      <c r="QQ87" s="33" t="str">
        <f>IF(ISBLANK(QO87),"",IF(ISBLANK(VLOOKUP(QO87,role!A:E,3,FALSE)),"",VLOOKUP(QO87,role!A:E,3,FALSE)))</f>
        <v/>
      </c>
      <c r="QR87" s="33" t="str">
        <f>IF(ISBLANK(QO87),"",IF(ISBLANK(VLOOKUP(QO87,role!A:E,4,FALSE)),"",VLOOKUP(QO87,role!A:E,4,FALSE)))</f>
        <v/>
      </c>
      <c r="QS87" s="33" t="str">
        <f>IF(ISBLANK(QO87),"",IF(ISBLANK(VLOOKUP(QO87,role!A:E,5,FALSE)),"",VLOOKUP(QO87,role!A:E,5,FALSE)))</f>
        <v/>
      </c>
      <c r="QT87" s="38"/>
      <c r="QU87" s="36" t="str">
        <f t="shared" si="283"/>
        <v/>
      </c>
      <c r="QW87" s="33" t="str">
        <f>IF(ISBLANK(QV87),"",IF(ISBLANK(VLOOKUP(QV87,role!A:E,2,FALSE)),"",VLOOKUP(QV87,role!A:E,2,FALSE)))</f>
        <v/>
      </c>
      <c r="QX87" s="33" t="str">
        <f>IF(ISBLANK(QV87),"",IF(ISBLANK(VLOOKUP(QV87,role!A:E,3,FALSE)),"",VLOOKUP(QV87,role!A:E,3,FALSE)))</f>
        <v/>
      </c>
      <c r="QY87" s="33" t="str">
        <f>IF(ISBLANK(QV87),"",IF(ISBLANK(VLOOKUP(QV87,role!A:E,4,FALSE)),"",VLOOKUP(QV87,role!A:E,4,FALSE)))</f>
        <v/>
      </c>
      <c r="QZ87" s="33" t="str">
        <f>IF(ISBLANK(QV87),"",IF(ISBLANK(VLOOKUP(QV87,role!A:E,5,FALSE)),"",VLOOKUP(QV87,role!A:E,5,FALSE)))</f>
        <v/>
      </c>
      <c r="RA87" s="38"/>
      <c r="RB87" s="36" t="str">
        <f t="shared" si="284"/>
        <v/>
      </c>
      <c r="RD87" s="33" t="str">
        <f>IF(ISBLANK(RC87),"",IF(ISBLANK(VLOOKUP(RC87,role!A:E,2,FALSE)),"",VLOOKUP(RC87,role!A:E,2,FALSE)))</f>
        <v/>
      </c>
      <c r="RE87" s="33" t="str">
        <f>IF(ISBLANK(RC87),"",IF(ISBLANK(VLOOKUP(RC87,role!A:E,3,FALSE)),"",VLOOKUP(RC87,role!A:E,3,FALSE)))</f>
        <v/>
      </c>
      <c r="RF87" s="33" t="str">
        <f>IF(ISBLANK(RC87),"",IF(ISBLANK(VLOOKUP(RC87,role!A:E,4,FALSE)),"",VLOOKUP(RC87,role!A:E,4,FALSE)))</f>
        <v/>
      </c>
      <c r="RG87" s="33" t="str">
        <f>IF(ISBLANK(RC87),"",IF(ISBLANK(VLOOKUP(RC87,role!A:E,5,FALSE)),"",VLOOKUP(RC87,role!A:E,5,FALSE)))</f>
        <v/>
      </c>
      <c r="RH87" s="38"/>
      <c r="RI87" s="36" t="str">
        <f t="shared" si="285"/>
        <v/>
      </c>
      <c r="RK87" s="33" t="str">
        <f>IF(ISBLANK(RJ87),"",IF(ISBLANK(VLOOKUP(RJ87,role!A:E,2,FALSE)),"",VLOOKUP(RJ87,role!A:E,2,FALSE)))</f>
        <v/>
      </c>
      <c r="RL87" s="33" t="str">
        <f>IF(ISBLANK(RJ87),"",IF(ISBLANK(VLOOKUP(RJ87,role!A:E,3,FALSE)),"",VLOOKUP(RJ87,role!A:E,3,FALSE)))</f>
        <v/>
      </c>
      <c r="RM87" s="33" t="str">
        <f>IF(ISBLANK(RJ87),"",IF(ISBLANK(VLOOKUP(RJ87,role!A:E,4,FALSE)),"",VLOOKUP(RJ87,role!A:E,4,FALSE)))</f>
        <v/>
      </c>
      <c r="RN87" s="33" t="str">
        <f>IF(ISBLANK(RJ87),"",IF(ISBLANK(VLOOKUP(RJ87,role!A:E,5,FALSE)),"",VLOOKUP(RJ87,role!A:E,5,FALSE)))</f>
        <v/>
      </c>
      <c r="RO87" s="38"/>
      <c r="RP87" s="36" t="str">
        <f t="shared" si="286"/>
        <v/>
      </c>
      <c r="RR87" s="33" t="str">
        <f t="shared" si="287"/>
        <v/>
      </c>
      <c r="RS87" s="33" t="str">
        <f t="shared" si="288"/>
        <v/>
      </c>
      <c r="RT87" s="33" t="str">
        <f t="shared" si="289"/>
        <v/>
      </c>
      <c r="RU87" s="33" t="str">
        <f t="shared" si="290"/>
        <v/>
      </c>
      <c r="RV87" s="34"/>
      <c r="RW87" s="35"/>
      <c r="RY87" s="33" t="str">
        <f t="shared" si="291"/>
        <v/>
      </c>
      <c r="RZ87" s="41"/>
      <c r="SA87" s="33" t="str">
        <f t="shared" si="292"/>
        <v/>
      </c>
      <c r="SC87" s="33" t="str">
        <f t="shared" si="293"/>
        <v/>
      </c>
      <c r="SE87" s="33" t="str">
        <f t="shared" si="294"/>
        <v/>
      </c>
      <c r="SG87" s="33" t="str">
        <f t="shared" si="295"/>
        <v/>
      </c>
      <c r="SI87" s="33" t="str">
        <f t="shared" si="296"/>
        <v/>
      </c>
      <c r="SK87" s="33" t="str">
        <f t="shared" si="297"/>
        <v/>
      </c>
      <c r="SM87" s="33" t="str">
        <f t="shared" si="298"/>
        <v/>
      </c>
      <c r="SO87" s="33" t="str">
        <f t="shared" si="299"/>
        <v/>
      </c>
      <c r="SQ87" s="33" t="str">
        <f t="shared" si="300"/>
        <v/>
      </c>
      <c r="SS87" s="33" t="str">
        <f t="shared" si="301"/>
        <v/>
      </c>
      <c r="ST87" s="34"/>
      <c r="SV87" s="33" t="str">
        <f t="shared" si="302"/>
        <v/>
      </c>
      <c r="SX87" s="33" t="str">
        <f t="shared" si="303"/>
        <v/>
      </c>
      <c r="SZ87" s="33" t="str">
        <f t="shared" si="304"/>
        <v/>
      </c>
      <c r="TB87" s="33" t="str">
        <f t="shared" si="305"/>
        <v/>
      </c>
      <c r="TD87" s="33" t="str">
        <f t="shared" si="306"/>
        <v/>
      </c>
      <c r="TE87" s="34"/>
      <c r="TG87" s="33" t="str">
        <f t="shared" si="307"/>
        <v/>
      </c>
      <c r="TI87" s="33" t="str">
        <f t="shared" si="308"/>
        <v/>
      </c>
      <c r="TK87" s="33" t="str">
        <f t="shared" si="309"/>
        <v/>
      </c>
      <c r="TM87" s="33" t="str">
        <f t="shared" si="310"/>
        <v/>
      </c>
      <c r="TO87" s="33" t="str">
        <f t="shared" si="311"/>
        <v/>
      </c>
      <c r="TP87" s="34"/>
      <c r="TR87" s="33" t="str">
        <f t="shared" si="312"/>
        <v/>
      </c>
      <c r="TT87" s="33" t="str">
        <f t="shared" si="313"/>
        <v/>
      </c>
      <c r="TV87" s="33" t="str">
        <f t="shared" si="314"/>
        <v/>
      </c>
      <c r="TX87" s="33" t="str">
        <f t="shared" si="315"/>
        <v/>
      </c>
      <c r="TZ87" s="33" t="str">
        <f t="shared" si="316"/>
        <v/>
      </c>
      <c r="UA87" s="34"/>
      <c r="UC87" s="33" t="str">
        <f t="shared" si="317"/>
        <v/>
      </c>
      <c r="UE87" s="33" t="str">
        <f t="shared" si="318"/>
        <v/>
      </c>
      <c r="UG87" s="33" t="str">
        <f t="shared" si="319"/>
        <v/>
      </c>
      <c r="UI87" s="33" t="str">
        <f t="shared" si="320"/>
        <v/>
      </c>
      <c r="UK87" s="33" t="str">
        <f t="shared" si="321"/>
        <v/>
      </c>
      <c r="UL87" s="34"/>
      <c r="UN87" s="33" t="str">
        <f t="shared" si="322"/>
        <v/>
      </c>
      <c r="UO87" s="33" t="str">
        <f t="shared" si="323"/>
        <v/>
      </c>
      <c r="UQ87" s="33" t="str">
        <f t="shared" si="324"/>
        <v/>
      </c>
      <c r="UR87" s="33" t="str">
        <f t="shared" si="325"/>
        <v/>
      </c>
      <c r="UT87" s="33" t="str">
        <f t="shared" si="326"/>
        <v/>
      </c>
      <c r="UU87" s="33" t="str">
        <f t="shared" si="327"/>
        <v/>
      </c>
      <c r="UW87" s="33" t="str">
        <f t="shared" si="328"/>
        <v/>
      </c>
      <c r="UX87" s="33" t="str">
        <f t="shared" si="329"/>
        <v/>
      </c>
      <c r="UZ87" s="33" t="str">
        <f t="shared" si="330"/>
        <v/>
      </c>
      <c r="VA87" s="33" t="str">
        <f t="shared" si="331"/>
        <v/>
      </c>
      <c r="VB87" s="37"/>
      <c r="VC87" s="35"/>
      <c r="VD87" s="36" t="str">
        <f t="shared" si="332"/>
        <v/>
      </c>
      <c r="VE87" s="36" t="str">
        <f t="shared" si="333"/>
        <v/>
      </c>
      <c r="VG87" s="36" t="str">
        <f t="shared" si="334"/>
        <v/>
      </c>
      <c r="VH87" s="36" t="str">
        <f t="shared" si="335"/>
        <v/>
      </c>
      <c r="VJ87" s="36" t="str">
        <f t="shared" si="336"/>
        <v/>
      </c>
      <c r="VK87" s="36" t="str">
        <f t="shared" si="337"/>
        <v/>
      </c>
      <c r="VM87" s="36" t="str">
        <f t="shared" si="338"/>
        <v/>
      </c>
      <c r="VN87" s="36" t="str">
        <f t="shared" si="339"/>
        <v/>
      </c>
      <c r="VP87" s="36" t="str">
        <f t="shared" si="340"/>
        <v/>
      </c>
      <c r="VQ87" s="36" t="str">
        <f t="shared" si="341"/>
        <v/>
      </c>
      <c r="VR87" s="34"/>
      <c r="VT87" s="36" t="str">
        <f t="shared" si="342"/>
        <v/>
      </c>
      <c r="VU87" s="36" t="str">
        <f t="shared" si="343"/>
        <v/>
      </c>
      <c r="VW87" s="36" t="str">
        <f t="shared" si="344"/>
        <v/>
      </c>
      <c r="VX87" s="36" t="str">
        <f t="shared" si="345"/>
        <v/>
      </c>
      <c r="VZ87" s="36" t="str">
        <f t="shared" si="346"/>
        <v/>
      </c>
      <c r="WA87" s="36" t="str">
        <f t="shared" si="347"/>
        <v/>
      </c>
      <c r="WC87" s="36" t="str">
        <f t="shared" si="348"/>
        <v/>
      </c>
      <c r="WD87" s="36" t="str">
        <f t="shared" si="349"/>
        <v/>
      </c>
      <c r="WF87" s="36" t="str">
        <f t="shared" si="350"/>
        <v/>
      </c>
      <c r="WG87" s="36" t="str">
        <f t="shared" si="351"/>
        <v/>
      </c>
      <c r="WH87" s="34"/>
      <c r="WK87" s="33" t="str">
        <f t="shared" si="352"/>
        <v/>
      </c>
      <c r="WL87" s="35"/>
      <c r="WM87" s="38"/>
      <c r="WN87" s="36" t="str">
        <f t="shared" si="353"/>
        <v/>
      </c>
      <c r="WO87" s="33" t="str">
        <f t="shared" si="354"/>
        <v/>
      </c>
      <c r="WR87" s="36" t="str">
        <f t="shared" si="355"/>
        <v/>
      </c>
      <c r="WS87" s="33" t="str">
        <f t="shared" si="356"/>
        <v/>
      </c>
      <c r="WV87" s="36" t="str">
        <f t="shared" si="357"/>
        <v/>
      </c>
      <c r="WW87" s="33" t="str">
        <f t="shared" si="358"/>
        <v/>
      </c>
      <c r="WZ87" s="36" t="str">
        <f t="shared" si="359"/>
        <v/>
      </c>
      <c r="XA87" s="33" t="str">
        <f t="shared" si="360"/>
        <v/>
      </c>
      <c r="XB87" s="33"/>
      <c r="XD87" s="36" t="str">
        <f t="shared" si="361"/>
        <v/>
      </c>
      <c r="XE87" s="33" t="str">
        <f t="shared" si="362"/>
        <v/>
      </c>
      <c r="XF87" s="39"/>
      <c r="XG87" s="33" t="str">
        <f t="shared" si="363"/>
        <v/>
      </c>
      <c r="XH87" s="33" t="str">
        <f t="shared" si="364"/>
        <v/>
      </c>
      <c r="XI87" s="33" t="str">
        <f t="shared" si="365"/>
        <v/>
      </c>
      <c r="XJ87" s="33" t="str">
        <f t="shared" si="366"/>
        <v/>
      </c>
      <c r="XK87" s="33" t="str">
        <f t="shared" si="367"/>
        <v/>
      </c>
      <c r="XL87" s="33" t="str">
        <f t="shared" si="368"/>
        <v/>
      </c>
      <c r="XM87" s="33" t="str">
        <f t="shared" si="369"/>
        <v/>
      </c>
      <c r="XN87" s="33" t="str">
        <f t="shared" si="370"/>
        <v/>
      </c>
      <c r="XO87" s="33" t="str">
        <f t="shared" si="371"/>
        <v/>
      </c>
    </row>
    <row r="88" spans="3:639" s="32" customFormat="1" x14ac:dyDescent="0.25">
      <c r="C88" s="33" t="str">
        <f t="shared" si="196"/>
        <v/>
      </c>
      <c r="E88" s="32" t="str">
        <f t="shared" si="197"/>
        <v/>
      </c>
      <c r="F88" s="33" t="str">
        <f t="shared" si="198"/>
        <v/>
      </c>
      <c r="G88" s="33" t="str">
        <f t="shared" si="199"/>
        <v/>
      </c>
      <c r="J88" s="33" t="str">
        <f t="shared" si="200"/>
        <v/>
      </c>
      <c r="K88" s="33" t="str">
        <f t="shared" si="201"/>
        <v/>
      </c>
      <c r="L88" s="33" t="str">
        <f t="shared" si="202"/>
        <v/>
      </c>
      <c r="N88" s="33" t="str">
        <f t="shared" si="203"/>
        <v/>
      </c>
      <c r="O88" s="33" t="str">
        <f t="shared" si="204"/>
        <v/>
      </c>
      <c r="Q88" s="33" t="str">
        <f t="shared" si="205"/>
        <v/>
      </c>
      <c r="R88" s="33" t="str">
        <f t="shared" si="206"/>
        <v/>
      </c>
      <c r="S88" s="33"/>
      <c r="T88" s="33"/>
      <c r="U88" s="33" t="str">
        <f t="shared" si="207"/>
        <v/>
      </c>
      <c r="V88" s="33" t="str">
        <f t="shared" si="208"/>
        <v/>
      </c>
      <c r="W88" s="33"/>
      <c r="Y88" s="33" t="str">
        <f>IF(ISBLANK(X88),"",VLOOKUP(X88,resource_type!A:C,3,FALSE))</f>
        <v/>
      </c>
      <c r="Z88" s="33" t="str">
        <f>IF(ISBLANK(X88),"",VLOOKUP(X88,resource_type!A:C,2,FALSE))</f>
        <v/>
      </c>
      <c r="AA88" s="33" t="str">
        <f t="shared" si="209"/>
        <v/>
      </c>
      <c r="AB88" s="33" t="str">
        <f t="shared" si="210"/>
        <v/>
      </c>
      <c r="AD88" s="33" t="str">
        <f>IF(ISBLANK(AC88),"",VLOOKUP(AC88,resource_type!A:C,3,FALSE))</f>
        <v/>
      </c>
      <c r="AF88" s="33" t="str">
        <f>IF(ISBLANK(AE88),"",VLOOKUP(AE88,resource_type!A:C,3,FALSE))</f>
        <v/>
      </c>
      <c r="AG88" s="34"/>
      <c r="AI88" s="33" t="str">
        <f t="shared" si="211"/>
        <v/>
      </c>
      <c r="AK88" s="33" t="str">
        <f t="shared" si="212"/>
        <v/>
      </c>
      <c r="AM88" s="33" t="str">
        <f t="shared" si="213"/>
        <v/>
      </c>
      <c r="AO88" s="33" t="str">
        <f t="shared" si="214"/>
        <v/>
      </c>
      <c r="AP88" s="54"/>
      <c r="AQ88" s="35"/>
      <c r="AR88" s="36" t="str">
        <f t="shared" si="215"/>
        <v/>
      </c>
      <c r="AS88" s="36" t="str">
        <f t="shared" si="216"/>
        <v/>
      </c>
      <c r="AT88" s="35"/>
      <c r="AV88" s="33" t="str">
        <f t="shared" si="217"/>
        <v/>
      </c>
      <c r="AW88" s="33" t="str">
        <f t="shared" si="218"/>
        <v/>
      </c>
      <c r="AX88" s="33" t="str">
        <f t="shared" si="219"/>
        <v/>
      </c>
      <c r="AZ88" s="33" t="str">
        <f>IF(ISBLANK(AY88),"",IF(ISBLANK(VLOOKUP(AY88,role!A:E,2,FALSE)),"",VLOOKUP(AY88,role!A:E,2,FALSE)))</f>
        <v/>
      </c>
      <c r="BA88" s="33" t="str">
        <f>IF(ISBLANK(AY88),"",IF(ISBLANK(VLOOKUP(AY88,role!A:E,3,FALSE)),"",VLOOKUP(AY88,role!A:E,3,FALSE)))</f>
        <v/>
      </c>
      <c r="BB88" s="33" t="str">
        <f>IF(ISBLANK(AY88),"",IF(ISBLANK(VLOOKUP(AY88,role!A:E,4,FALSE)),"",VLOOKUP(AY88,role!A:E,4,FALSE)))</f>
        <v/>
      </c>
      <c r="BC88" s="33" t="str">
        <f>IF(ISBLANK(AY88),"",IF(ISBLANK(VLOOKUP(AY88,role!A:E,5,FALSE)),"",VLOOKUP(AY88,role!A:E,5,FALSE)))</f>
        <v/>
      </c>
      <c r="BE88" s="33" t="str">
        <f>IF(ISBLANK(BD88),"",IF(ISBLANK(VLOOKUP(BD88,role!A:E,2,FALSE)),"",VLOOKUP(BD88,role!A:E,2,FALSE)))</f>
        <v/>
      </c>
      <c r="BF88" s="33" t="str">
        <f>IF(ISBLANK(BD88),"",IF(ISBLANK(VLOOKUP(BD88,role!A:E,3,FALSE)),"",VLOOKUP(BD88,role!A:E,3,FALSE)))</f>
        <v/>
      </c>
      <c r="BG88" s="33" t="str">
        <f>IF(ISBLANK(BD88),"",IF(ISBLANK(VLOOKUP(BD88,role!A:E,4,FALSE)),"",VLOOKUP(BD88,role!A:E,4,FALSE)))</f>
        <v/>
      </c>
      <c r="BH88" s="33" t="str">
        <f>IF(ISBLANK(BD88),"",IF(ISBLANK(VLOOKUP(BD88,role!A:E,5,FALSE)),"",VLOOKUP(BD88,role!A:E,5,FALSE)))</f>
        <v/>
      </c>
      <c r="BN88" s="34"/>
      <c r="BQ88" s="41"/>
      <c r="BS88" s="33" t="str">
        <f t="shared" si="220"/>
        <v/>
      </c>
      <c r="BT88" s="33" t="str">
        <f t="shared" si="221"/>
        <v/>
      </c>
      <c r="BU88" s="33" t="str">
        <f t="shared" si="222"/>
        <v/>
      </c>
      <c r="BW88" s="33" t="str">
        <f>IF(ISBLANK(BV88),"",IF(ISBLANK(VLOOKUP(BV88,role!A:E,2,FALSE)),"",VLOOKUP(BV88,role!A:E,2,FALSE)))</f>
        <v/>
      </c>
      <c r="BX88" s="33" t="str">
        <f>IF(ISBLANK(BV88),"",IF(ISBLANK(VLOOKUP(BV88,role!A:E,3,FALSE)),"",VLOOKUP(BV88,role!A:E,3,FALSE)))</f>
        <v/>
      </c>
      <c r="BY88" s="33" t="str">
        <f>IF(ISBLANK(BV88),"",IF(ISBLANK(VLOOKUP(BV88,role!A:E,4,FALSE)),"",VLOOKUP(BV88,role!A:E,4,FALSE)))</f>
        <v/>
      </c>
      <c r="BZ88" s="33" t="str">
        <f>IF(ISBLANK(BV88),"",IF(ISBLANK(VLOOKUP(BV88,role!A:E,5,FALSE)),"",VLOOKUP(BV88,role!A:E,5,FALSE)))</f>
        <v/>
      </c>
      <c r="CB88" s="33" t="str">
        <f>IF(ISBLANK(CA88),"",IF(ISBLANK(VLOOKUP(CA88,role!A:E,2,FALSE)),"",VLOOKUP(CA88,role!A:E,2,FALSE)))</f>
        <v/>
      </c>
      <c r="CC88" s="33" t="str">
        <f>IF(ISBLANK(CA88),"",IF(ISBLANK(VLOOKUP(CA88,role!A:E,3,FALSE)),"",VLOOKUP(CA88,role!A:E,3,FALSE)))</f>
        <v/>
      </c>
      <c r="CD88" s="33" t="str">
        <f>IF(ISBLANK(CA88),"",IF(ISBLANK(VLOOKUP(CA88,role!A:E,4,FALSE)),"",VLOOKUP(CA88,role!A:E,4,FALSE)))</f>
        <v/>
      </c>
      <c r="CE88" s="33" t="str">
        <f>IF(ISBLANK(CA88),"",IF(ISBLANK(VLOOKUP(CA88,role!A:E,5,FALSE)),"",VLOOKUP(CA88,role!A:E,5,FALSE)))</f>
        <v/>
      </c>
      <c r="CK88" s="34"/>
      <c r="CN88" s="41"/>
      <c r="CP88" s="33" t="str">
        <f t="shared" si="223"/>
        <v/>
      </c>
      <c r="CQ88" s="33" t="str">
        <f t="shared" si="224"/>
        <v/>
      </c>
      <c r="CR88" s="33" t="str">
        <f t="shared" si="225"/>
        <v/>
      </c>
      <c r="CT88" s="33" t="str">
        <f>IF(ISBLANK(CS88),"",IF(ISBLANK(VLOOKUP(CS88,role!A:E,2,FALSE)),"",VLOOKUP(CS88,role!A:E,2,FALSE)))</f>
        <v/>
      </c>
      <c r="CU88" s="33" t="str">
        <f>IF(ISBLANK(CS88),"",IF(ISBLANK(VLOOKUP(CS88,role!A:E,3,FALSE)),"",VLOOKUP(CS88,role!A:E,3,FALSE)))</f>
        <v/>
      </c>
      <c r="CV88" s="33" t="str">
        <f>IF(ISBLANK(CS88),"",IF(ISBLANK(VLOOKUP(CS88,role!A:E,4,FALSE)),"",VLOOKUP(CS88,role!A:E,4,FALSE)))</f>
        <v/>
      </c>
      <c r="CW88" s="33" t="str">
        <f>IF(ISBLANK(CS88),"",IF(ISBLANK(VLOOKUP(CS88,role!A:E,5,FALSE)),"",VLOOKUP(CS88,role!A:E,5,FALSE)))</f>
        <v/>
      </c>
      <c r="DC88" s="34"/>
      <c r="DF88" s="41"/>
      <c r="DH88" s="33" t="str">
        <f t="shared" si="226"/>
        <v/>
      </c>
      <c r="DI88" s="33" t="str">
        <f t="shared" si="227"/>
        <v/>
      </c>
      <c r="DJ88" s="33" t="str">
        <f t="shared" si="228"/>
        <v/>
      </c>
      <c r="DL88" s="33" t="str">
        <f>IF(ISBLANK(DK88),"",IF(ISBLANK(VLOOKUP(DK88,role!A:E,2,FALSE)),"",VLOOKUP(DK88,role!A:E,2,FALSE)))</f>
        <v/>
      </c>
      <c r="DM88" s="33" t="str">
        <f>IF(ISBLANK(DK88),"",IF(ISBLANK(VLOOKUP(DK88,role!A:E,3,FALSE)),"",VLOOKUP(DK88,role!A:E,3,FALSE)))</f>
        <v/>
      </c>
      <c r="DN88" s="33" t="str">
        <f>IF(ISBLANK(DK88),"",IF(ISBLANK(VLOOKUP(DK88,role!A:E,4,FALSE)),"",VLOOKUP(DK88,role!A:E,4,FALSE)))</f>
        <v/>
      </c>
      <c r="DO88" s="33" t="str">
        <f>IF(ISBLANK(DK88),"",IF(ISBLANK(VLOOKUP(DK88,role!A:E,5,FALSE)),"",VLOOKUP(DK88,role!A:E,5,FALSE)))</f>
        <v/>
      </c>
      <c r="DU88" s="34"/>
      <c r="DX88" s="41"/>
      <c r="DZ88" s="33" t="str">
        <f t="shared" si="229"/>
        <v/>
      </c>
      <c r="EA88" s="33" t="str">
        <f t="shared" si="230"/>
        <v/>
      </c>
      <c r="EB88" s="33" t="str">
        <f t="shared" si="231"/>
        <v/>
      </c>
      <c r="ED88" s="33" t="str">
        <f>IF(ISBLANK(EC88),"",VLOOKUP(EC88,role!A:E,2,FALSE))</f>
        <v/>
      </c>
      <c r="EE88" s="33" t="str">
        <f>IF(ISBLANK(EC88),"",IF(ISBLANK(VLOOKUP(EC88,role!A:E,3,FALSE)),"",VLOOKUP(EC88,role!A:E,3,FALSE)))</f>
        <v/>
      </c>
      <c r="EF88" s="33" t="str">
        <f>IF(ISBLANK(EC88),"",IF(ISBLANK(VLOOKUP(EC88,role!A:E,4,FALSE)),"",VLOOKUP(EC88,role!A:E,4,FALSE)))</f>
        <v/>
      </c>
      <c r="EG88" s="33" t="str">
        <f>IF(ISBLANK(EC88),"",IF(ISBLANK(VLOOKUP(EC88,role!A:E,5,FALSE)),"",VLOOKUP(EC88,role!A:E,5,FALSE)))</f>
        <v/>
      </c>
      <c r="EM88" s="34"/>
      <c r="EP88" s="34"/>
      <c r="ES88" s="33" t="str">
        <f t="shared" si="232"/>
        <v/>
      </c>
      <c r="ET88" s="33" t="str">
        <f t="shared" si="233"/>
        <v/>
      </c>
      <c r="EU88" s="33" t="str">
        <f t="shared" si="234"/>
        <v/>
      </c>
      <c r="EW88" s="33" t="str">
        <f>IF(ISBLANK(EV88),"",IF(ISBLANK(VLOOKUP(EV88,role!A:E,2,FALSE)),"",VLOOKUP(EV88,role!A:E,2,FALSE)))</f>
        <v/>
      </c>
      <c r="EX88" s="33" t="str">
        <f>IF(ISBLANK(EV88),"",IF(ISBLANK(VLOOKUP(EV88,role!A:E,3,FALSE)),"",VLOOKUP(EV88,role!A:E,3,FALSE)))</f>
        <v/>
      </c>
      <c r="EY88" s="33" t="str">
        <f>IF(ISBLANK(EV88),"",IF(ISBLANK(VLOOKUP(EV88,role!A:E,4,FALSE)),"",VLOOKUP(EV88,role!A:E,4,FALSE)))</f>
        <v/>
      </c>
      <c r="EZ88" s="33" t="str">
        <f>IF(ISBLANK(EV88),"",IF(ISBLANK(VLOOKUP(EV88,role!A:E,5,FALSE)),"",VLOOKUP(EV88,role!A:E,5,FALSE)))</f>
        <v/>
      </c>
      <c r="FF88" s="34"/>
      <c r="FI88" s="41"/>
      <c r="FK88" s="33" t="str">
        <f t="shared" si="235"/>
        <v/>
      </c>
      <c r="FL88" s="33" t="str">
        <f t="shared" si="236"/>
        <v/>
      </c>
      <c r="FM88" s="33" t="str">
        <f t="shared" si="237"/>
        <v/>
      </c>
      <c r="FO88" s="33" t="str">
        <f>IF(ISBLANK(FN88),"",IF(ISBLANK(VLOOKUP(FN88,role!A:E,2,FALSE)),"",VLOOKUP(FN88,role!A:E,2,FALSE)))</f>
        <v/>
      </c>
      <c r="FP88" s="33" t="str">
        <f>IF(ISBLANK(FN88),"",IF(ISBLANK(VLOOKUP(FN88,role!A:E,3,FALSE)),"",VLOOKUP(FN88,role!A:E,3,FALSE)))</f>
        <v/>
      </c>
      <c r="FQ88" s="33" t="str">
        <f>IF(ISBLANK(FN88),"",IF(ISBLANK(VLOOKUP(FN88,role!A:E,4,FALSE)),"",VLOOKUP(FN88,role!A:E,4,FALSE)))</f>
        <v/>
      </c>
      <c r="FR88" s="33" t="str">
        <f>IF(ISBLANK(FN88),"",IF(ISBLANK(VLOOKUP(FN88,role!A:E,5,FALSE)),"",VLOOKUP(FN88,role!A:E,5,FALSE)))</f>
        <v/>
      </c>
      <c r="FX88" s="34"/>
      <c r="GA88" s="41"/>
      <c r="GC88" s="33" t="str">
        <f t="shared" si="238"/>
        <v/>
      </c>
      <c r="GD88" s="33" t="str">
        <f t="shared" si="239"/>
        <v/>
      </c>
      <c r="GE88" s="33" t="str">
        <f t="shared" si="240"/>
        <v/>
      </c>
      <c r="GG88" s="33" t="str">
        <f>IF(ISBLANK(GF88),"",IF(ISBLANK(VLOOKUP(GF88,role!A:E,2,FALSE)),"",VLOOKUP(GF88,role!A:E,2,FALSE)))</f>
        <v/>
      </c>
      <c r="GH88" s="33" t="str">
        <f>IF(ISBLANK(GF88),"",IF(ISBLANK(VLOOKUP(GF88,role!A:E,3,FALSE)),"",VLOOKUP(GF88,role!A:E,3,FALSE)))</f>
        <v/>
      </c>
      <c r="GI88" s="33" t="str">
        <f>IF(ISBLANK(GF88),"",IF(ISBLANK(VLOOKUP(GF88,role!A:E,4,FALSE)),"",VLOOKUP(GF88,role!A:E,4,FALSE)))</f>
        <v/>
      </c>
      <c r="GJ88" s="33" t="str">
        <f>IF(ISBLANK(GF88),"",IF(ISBLANK(VLOOKUP(GF88,role!A:E,5,FALSE)),"",VLOOKUP(GF88,role!A:E,5,FALSE)))</f>
        <v/>
      </c>
      <c r="GP88" s="34"/>
      <c r="GS88" s="41"/>
      <c r="GU88" s="33" t="str">
        <f t="shared" si="241"/>
        <v/>
      </c>
      <c r="GV88" s="33" t="str">
        <f t="shared" si="242"/>
        <v/>
      </c>
      <c r="GW88" s="33" t="str">
        <f t="shared" si="243"/>
        <v/>
      </c>
      <c r="GY88" s="33" t="str">
        <f>IF(ISBLANK(GX88),"",IF(ISBLANK(VLOOKUP(GX88,role!A:E,2,FALSE)),"",VLOOKUP(GX88,role!A:E,2,FALSE)))</f>
        <v/>
      </c>
      <c r="GZ88" s="33" t="str">
        <f>IF(ISBLANK(GX88),"",IF(ISBLANK(VLOOKUP(GX88,role!A:E,3,FALSE)),"",VLOOKUP(GX88,role!A:E,3,FALSE)))</f>
        <v/>
      </c>
      <c r="HA88" s="33" t="str">
        <f>IF(ISBLANK(GX88),"",IF(ISBLANK(VLOOKUP(GX88,role!A:E,4,FALSE)),"",VLOOKUP(GX88,role!A:E,4,FALSE)))</f>
        <v/>
      </c>
      <c r="HB88" s="33" t="str">
        <f>IF(ISBLANK(GX88),"",IF(ISBLANK(VLOOKUP(GX88,role!A:E,5,FALSE)),"",VLOOKUP(GX88,role!A:E,5,FALSE)))</f>
        <v/>
      </c>
      <c r="HH88" s="34"/>
      <c r="HK88" s="41"/>
      <c r="HM88" s="33" t="str">
        <f t="shared" si="244"/>
        <v/>
      </c>
      <c r="HN88" s="33" t="str">
        <f t="shared" si="245"/>
        <v/>
      </c>
      <c r="HO88" s="33" t="str">
        <f t="shared" si="246"/>
        <v/>
      </c>
      <c r="HQ88" s="33" t="str">
        <f>IF(ISBLANK(HP88),"",IF(ISBLANK(VLOOKUP(HP88,role!A:E,2,FALSE)),"",VLOOKUP(HP88,role!A:E,2,FALSE)))</f>
        <v/>
      </c>
      <c r="HR88" s="33" t="str">
        <f>IF(ISBLANK(HP88),"",IF(ISBLANK(VLOOKUP(HP88,role!A:E,3,FALSE)),"",VLOOKUP(HP88,role!A:E,3,FALSE)))</f>
        <v/>
      </c>
      <c r="HS88" s="33" t="str">
        <f>IF(ISBLANK(HP88),"",IF(ISBLANK(VLOOKUP(HP88,role!A:E,4,FALSE)),"",VLOOKUP(HP88,role!A:E,4,FALSE)))</f>
        <v/>
      </c>
      <c r="HT88" s="33" t="str">
        <f>IF(ISBLANK(HP88),"",IF(ISBLANK(VLOOKUP(HP88,role!A:E,5,FALSE)),"",VLOOKUP(HP88,role!A:E,5,FALSE)))</f>
        <v/>
      </c>
      <c r="HZ88" s="34"/>
      <c r="IC88" s="34"/>
      <c r="IF88" s="33" t="str">
        <f t="shared" si="247"/>
        <v/>
      </c>
      <c r="IG88" s="33" t="str">
        <f t="shared" si="248"/>
        <v/>
      </c>
      <c r="IH88" s="33" t="str">
        <f t="shared" si="249"/>
        <v/>
      </c>
      <c r="IJ88" s="33" t="str">
        <f>IF(ISBLANK(II88),"",IF(ISBLANK(VLOOKUP(II88,role!A:E,2,FALSE)),"",VLOOKUP(II88,role!A:E,2,FALSE)))</f>
        <v/>
      </c>
      <c r="IK88" s="33" t="str">
        <f>IF(ISBLANK(II88),"",IF(ISBLANK(VLOOKUP(II88,role!A:E,3,FALSE)),"",VLOOKUP(II88,role!A:E,3,FALSE)))</f>
        <v/>
      </c>
      <c r="IL88" s="33" t="str">
        <f>IF(ISBLANK(II88),"",IF(ISBLANK(VLOOKUP(II88,role!A:E,4,FALSE)),"",VLOOKUP(II88,role!A:E,4,FALSE)))</f>
        <v/>
      </c>
      <c r="IM88" s="33" t="str">
        <f>IF(ISBLANK(II88),"",IF(ISBLANK(VLOOKUP(II88,role!A:E,5,FALSE)),"",VLOOKUP(II88,role!A:E,5,FALSE)))</f>
        <v/>
      </c>
      <c r="IS88" s="34"/>
      <c r="IV88" s="41"/>
      <c r="IX88" s="33" t="str">
        <f t="shared" si="250"/>
        <v/>
      </c>
      <c r="IY88" s="33" t="str">
        <f t="shared" si="251"/>
        <v/>
      </c>
      <c r="IZ88" s="33" t="str">
        <f t="shared" si="252"/>
        <v/>
      </c>
      <c r="JB88" s="33" t="str">
        <f>IF(ISBLANK(JA88),"",IF(ISBLANK(VLOOKUP(JA88,role!A:E,2,FALSE)),"",VLOOKUP(JA88,role!A:E,2,FALSE)))</f>
        <v/>
      </c>
      <c r="JC88" s="33" t="str">
        <f>IF(ISBLANK(JA88),"",IF(ISBLANK(VLOOKUP(JA88,role!A:E,3,FALSE)),"",VLOOKUP(JA88,role!A:E,3,FALSE)))</f>
        <v/>
      </c>
      <c r="JD88" s="33" t="str">
        <f>IF(ISBLANK(JA88),"",IF(ISBLANK(VLOOKUP(JA88,role!A:E,4,FALSE)),"",VLOOKUP(JA88,role!A:E,4,FALSE)))</f>
        <v/>
      </c>
      <c r="JE88" s="33" t="str">
        <f>IF(ISBLANK(JA88),"",IF(ISBLANK(VLOOKUP(JA88,role!A:E,5,FALSE)),"",VLOOKUP(JA88,role!A:E,5,FALSE)))</f>
        <v/>
      </c>
      <c r="JK88" s="34"/>
      <c r="JN88" s="41"/>
      <c r="JP88" s="33" t="str">
        <f t="shared" si="253"/>
        <v/>
      </c>
      <c r="JQ88" s="33" t="str">
        <f t="shared" si="254"/>
        <v/>
      </c>
      <c r="JR88" s="33" t="str">
        <f t="shared" si="255"/>
        <v/>
      </c>
      <c r="JT88" s="33" t="str">
        <f>IF(ISBLANK(JS88),"",IF(ISBLANK(VLOOKUP(JS88,role!A:E,2,FALSE)),"",VLOOKUP(JS88,role!A:E,2,FALSE)))</f>
        <v/>
      </c>
      <c r="JU88" s="33" t="str">
        <f>IF(ISBLANK(JS88),"",IF(ISBLANK(VLOOKUP(JS88,role!A:E,3,FALSE)),"",VLOOKUP(JS88,role!A:E,3,FALSE)))</f>
        <v/>
      </c>
      <c r="JV88" s="33" t="str">
        <f>IF(ISBLANK(JS88),"",IF(ISBLANK(VLOOKUP(JS88,role!A:E,4,FALSE)),"",VLOOKUP(JS88,role!A:E,4,FALSE)))</f>
        <v/>
      </c>
      <c r="JW88" s="33" t="str">
        <f>IF(ISBLANK(JS88),"",IF(ISBLANK(VLOOKUP(JS88,role!A:E,5,FALSE)),"",VLOOKUP(JS88,role!A:E,5,FALSE)))</f>
        <v/>
      </c>
      <c r="KC88" s="34"/>
      <c r="KF88" s="41"/>
      <c r="KH88" s="33" t="str">
        <f t="shared" si="256"/>
        <v/>
      </c>
      <c r="KI88" s="33" t="str">
        <f t="shared" si="257"/>
        <v/>
      </c>
      <c r="KJ88" s="33" t="str">
        <f t="shared" si="258"/>
        <v/>
      </c>
      <c r="KL88" s="33" t="str">
        <f>IF(ISBLANK(KK88),"",IF(ISBLANK(VLOOKUP(KK88,role!A:E,2,FALSE)),"",VLOOKUP(KK88,role!A:E,2,FALSE)))</f>
        <v/>
      </c>
      <c r="KM88" s="33" t="str">
        <f>IF(ISBLANK(KK88),"",IF(ISBLANK(VLOOKUP(KK88,role!A:E,3,FALSE)),"",VLOOKUP(KK88,role!A:E,3,FALSE)))</f>
        <v/>
      </c>
      <c r="KN88" s="33" t="str">
        <f>IF(ISBLANK(KK88),"",IF(ISBLANK(VLOOKUP(KK88,role!A:E,4,FALSE)),"",VLOOKUP(KK88,role!A:E,4,FALSE)))</f>
        <v/>
      </c>
      <c r="KO88" s="33" t="str">
        <f>IF(ISBLANK(KK88),"",IF(ISBLANK(VLOOKUP(KK88,role!A:E,5,FALSE)),"",VLOOKUP(KK88,role!A:E,5,FALSE)))</f>
        <v/>
      </c>
      <c r="KU88" s="34"/>
      <c r="KX88" s="41"/>
      <c r="KZ88" s="33" t="str">
        <f t="shared" si="259"/>
        <v/>
      </c>
      <c r="LA88" s="33" t="str">
        <f t="shared" si="260"/>
        <v/>
      </c>
      <c r="LB88" s="33" t="str">
        <f t="shared" si="261"/>
        <v/>
      </c>
      <c r="LD88" s="33" t="str">
        <f>IF(ISBLANK(LC88),"",IF(ISBLANK(VLOOKUP(LC88,role!A:E,2,FALSE)),"",VLOOKUP(LC88,role!A:E,2,FALSE)))</f>
        <v/>
      </c>
      <c r="LE88" s="33" t="str">
        <f>IF(ISBLANK(LC88),"",IF(ISBLANK(VLOOKUP(LC88,role!A:E,3,FALSE)),"",VLOOKUP(LC88,role!A:E,3,FALSE)))</f>
        <v/>
      </c>
      <c r="LF88" s="33" t="str">
        <f>IF(ISBLANK(LC88),"",IF(ISBLANK(VLOOKUP(LC88,role!A:E,4,FALSE)),"",VLOOKUP(LC88,role!A:E,4,FALSE)))</f>
        <v/>
      </c>
      <c r="LG88" s="33" t="str">
        <f>IF(ISBLANK(LC88),"",IF(ISBLANK(VLOOKUP(LC88,role!A:E,5,FALSE)),"",VLOOKUP(LC88,role!A:E,5,FALSE)))</f>
        <v/>
      </c>
      <c r="LM88" s="34"/>
      <c r="LP88" s="41"/>
      <c r="LR88" s="33" t="str">
        <f t="shared" si="262"/>
        <v/>
      </c>
      <c r="LS88" s="33" t="str">
        <f t="shared" si="263"/>
        <v/>
      </c>
      <c r="LT88" s="33" t="str">
        <f t="shared" si="264"/>
        <v/>
      </c>
      <c r="LV88" s="33" t="str">
        <f>IF(ISBLANK(LU88),"",IF(ISBLANK(VLOOKUP(LU88,role!A:E,2,FALSE)),"",VLOOKUP(LU88,role!A:E,2,FALSE)))</f>
        <v/>
      </c>
      <c r="LW88" s="33" t="str">
        <f>IF(ISBLANK(LU88),"",IF(ISBLANK(VLOOKUP(LU88,role!A:E,3,FALSE)),"",VLOOKUP(LU88,role!A:E,3,FALSE)))</f>
        <v/>
      </c>
      <c r="LX88" s="33" t="str">
        <f>IF(ISBLANK(LU88),"",IF(ISBLANK(VLOOKUP(LU88,role!A:E,4,FALSE)),"",VLOOKUP(LU88,role!A:E,4,FALSE)))</f>
        <v/>
      </c>
      <c r="LY88" s="33" t="str">
        <f>IF(ISBLANK(LU88),"",IF(ISBLANK(VLOOKUP(LU88,role!A:E,5,FALSE)),"",VLOOKUP(LU88,role!A:E,5,FALSE)))</f>
        <v/>
      </c>
      <c r="ME88" s="34"/>
      <c r="MH88" s="41"/>
      <c r="MJ88" s="33" t="str">
        <f t="shared" si="265"/>
        <v/>
      </c>
      <c r="MK88" s="33" t="str">
        <f t="shared" si="266"/>
        <v/>
      </c>
      <c r="ML88" s="33" t="str">
        <f t="shared" si="267"/>
        <v/>
      </c>
      <c r="MN88" s="33" t="str">
        <f>IF(ISBLANK(MM88),"",IF(ISBLANK(VLOOKUP(MM88,role!A:E,2,FALSE)),"",VLOOKUP(MM88,role!A:E,2,FALSE)))</f>
        <v/>
      </c>
      <c r="MO88" s="33" t="str">
        <f>IF(ISBLANK(MM88),"",IF(ISBLANK(VLOOKUP(MM88,role!A:E,3,FALSE)),"",VLOOKUP(MM88,role!A:E,3,FALSE)))</f>
        <v/>
      </c>
      <c r="MP88" s="33" t="str">
        <f>IF(ISBLANK(MM88),"",IF(ISBLANK(VLOOKUP(MM88,role!A:E,4,FALSE)),"",VLOOKUP(MM88,role!A:E,4,FALSE)))</f>
        <v/>
      </c>
      <c r="MQ88" s="33" t="str">
        <f>IF(ISBLANK(MM88),"",IF(ISBLANK(VLOOKUP(MM88,role!A:E,5,FALSE)),"",VLOOKUP(MM88,role!A:E,5,FALSE)))</f>
        <v/>
      </c>
      <c r="MW88" s="34"/>
      <c r="MZ88" s="41"/>
      <c r="NB88" s="33" t="str">
        <f t="shared" si="268"/>
        <v/>
      </c>
      <c r="NC88" s="33" t="str">
        <f t="shared" si="269"/>
        <v/>
      </c>
      <c r="ND88" s="33" t="str">
        <f t="shared" si="270"/>
        <v/>
      </c>
      <c r="NF88" s="33" t="str">
        <f>IF(ISBLANK(NE88),"",IF(ISBLANK(VLOOKUP(NE88,role!A:E,2,FALSE)),"",VLOOKUP(NE88,role!A:E,2,FALSE)))</f>
        <v/>
      </c>
      <c r="NG88" s="33" t="str">
        <f>IF(ISBLANK(NE88),"",IF(ISBLANK(VLOOKUP(NE88,role!A:E,3,FALSE)),"",VLOOKUP(NE88,role!A:E,3,FALSE)))</f>
        <v/>
      </c>
      <c r="NH88" s="33" t="str">
        <f>IF(ISBLANK(NE88),"",IF(ISBLANK(VLOOKUP(NE88,role!A:E,4,FALSE)),"",VLOOKUP(NE88,role!A:E,4,FALSE)))</f>
        <v/>
      </c>
      <c r="NI88" s="33" t="str">
        <f>IF(ISBLANK(NE88),"",IF(ISBLANK(VLOOKUP(NE88,role!A:E,5,FALSE)),"",VLOOKUP(NE88,role!A:E,5,FALSE)))</f>
        <v/>
      </c>
      <c r="NO88" s="34"/>
      <c r="NR88" s="41"/>
      <c r="NT88" s="33" t="str">
        <f t="shared" si="271"/>
        <v/>
      </c>
      <c r="NU88" s="33" t="str">
        <f t="shared" si="272"/>
        <v/>
      </c>
      <c r="NV88" s="33" t="str">
        <f t="shared" si="273"/>
        <v/>
      </c>
      <c r="NX88" s="33" t="str">
        <f>IF(ISBLANK(NW88),"",IF(ISBLANK(VLOOKUP(NW88,role!A:E,2,FALSE)),"",VLOOKUP(NW88,role!A:E,2,FALSE)))</f>
        <v/>
      </c>
      <c r="NY88" s="33" t="str">
        <f>IF(ISBLANK(NW88),"",IF(ISBLANK(VLOOKUP(NW88,role!A:E,3,FALSE)),"",VLOOKUP(NW88,role!A:E,3,FALSE)))</f>
        <v/>
      </c>
      <c r="NZ88" s="33" t="str">
        <f>IF(ISBLANK(NW88),"",IF(ISBLANK(VLOOKUP(NW88,role!A:E,4,FALSE)),"",VLOOKUP(NW88,role!A:E,4,FALSE)))</f>
        <v/>
      </c>
      <c r="OA88" s="33" t="str">
        <f>IF(ISBLANK(NW88),"",IF(ISBLANK(VLOOKUP(NW88,role!A:E,5,FALSE)),"",VLOOKUP(NW88,role!A:E,5,FALSE)))</f>
        <v/>
      </c>
      <c r="OG88" s="34"/>
      <c r="OJ88" s="41"/>
      <c r="OL88" s="33" t="str">
        <f t="shared" si="274"/>
        <v/>
      </c>
      <c r="OM88" s="33" t="str">
        <f t="shared" si="275"/>
        <v/>
      </c>
      <c r="ON88" s="33" t="str">
        <f t="shared" si="276"/>
        <v/>
      </c>
      <c r="OP88" s="33" t="str">
        <f>IF(ISBLANK(OO88),"",IF(ISBLANK(VLOOKUP(OO88,role!A:E,2,FALSE)),"",VLOOKUP(OO88,role!A:E,2,FALSE)))</f>
        <v/>
      </c>
      <c r="OQ88" s="33" t="str">
        <f>IF(ISBLANK(OO88),"",IF(ISBLANK(VLOOKUP(OO88,role!A:E,3,FALSE)),"",VLOOKUP(OO88,role!A:E,3,FALSE)))</f>
        <v/>
      </c>
      <c r="OR88" s="33" t="str">
        <f>IF(ISBLANK(OO88),"",IF(ISBLANK(VLOOKUP(OO88,role!A:E,4,FALSE)),"",VLOOKUP(OO88,role!A:E,4,FALSE)))</f>
        <v/>
      </c>
      <c r="OS88" s="33" t="str">
        <f>IF(ISBLANK(OO88),"",IF(ISBLANK(VLOOKUP(OO88,role!A:E,5,FALSE)),"",VLOOKUP(OO88,role!A:E,5,FALSE)))</f>
        <v/>
      </c>
      <c r="OY88" s="34"/>
      <c r="PB88" s="34"/>
      <c r="PC88" s="35"/>
      <c r="PD88" s="36" t="str">
        <f t="shared" si="277"/>
        <v/>
      </c>
      <c r="PF88" s="33" t="str">
        <f>IF(ISBLANK(PE88),"",IF(ISBLANK(VLOOKUP(PE88,role!A:E,2,FALSE)),"",VLOOKUP(PE88,role!A:E,2,FALSE)))</f>
        <v/>
      </c>
      <c r="PG88" s="33" t="str">
        <f>IF(ISBLANK(PE88),"",IF(ISBLANK(VLOOKUP(PE88,role!A:E,3,FALSE)),"",VLOOKUP(PE88,role!A:E,3,FALSE)))</f>
        <v/>
      </c>
      <c r="PH88" s="33" t="str">
        <f>IF(ISBLANK(PE88),"",IF(ISBLANK(VLOOKUP(PE88,role!A:E,4,FALSE)),"",VLOOKUP(PE88,role!A:E,4,FALSE)))</f>
        <v/>
      </c>
      <c r="PI88" s="33" t="str">
        <f>IF(ISBLANK(PE88),"",IF(ISBLANK(VLOOKUP(PE88,role!A:E,5,FALSE)),"",VLOOKUP(PE88,role!A:E,5,FALSE)))</f>
        <v/>
      </c>
      <c r="PJ88" s="38"/>
      <c r="PK88" s="36" t="str">
        <f t="shared" si="278"/>
        <v/>
      </c>
      <c r="PM88" s="33" t="str">
        <f>IF(ISBLANK(PL88),"",IF(ISBLANK(VLOOKUP(PL88,role!A:E,2,FALSE)),"",VLOOKUP(PL88,role!A:E,2,FALSE)))</f>
        <v/>
      </c>
      <c r="PN88" s="33" t="str">
        <f>IF(ISBLANK(PL88),"",IF(ISBLANK(VLOOKUP(PL88,role!A:E,3,FALSE)),"",VLOOKUP(PL88,role!A:E,3,FALSE)))</f>
        <v/>
      </c>
      <c r="PO88" s="33" t="str">
        <f>IF(ISBLANK(PL88),"",IF(ISBLANK(VLOOKUP(PL88,role!A:E,4,FALSE)),"",VLOOKUP(PL88,role!A:E,4,FALSE)))</f>
        <v/>
      </c>
      <c r="PP88" s="33" t="str">
        <f>IF(ISBLANK(PL88),"",IF(ISBLANK(VLOOKUP(PL88,role!A:E,5,FALSE)),"",VLOOKUP(PL88,role!A:E,5,FALSE)))</f>
        <v/>
      </c>
      <c r="PQ88" s="38"/>
      <c r="PR88" s="36" t="str">
        <f t="shared" si="279"/>
        <v/>
      </c>
      <c r="PT88" s="33" t="str">
        <f>IF(ISBLANK(PS88),"",IF(ISBLANK(VLOOKUP(PS88,role!A:E,2,FALSE)),"",VLOOKUP(PS88,role!A:E,2,FALSE)))</f>
        <v/>
      </c>
      <c r="PU88" s="33" t="str">
        <f>IF(ISBLANK(PS88),"",IF(ISBLANK(VLOOKUP(PS88,role!A:E,3,FALSE)),"",VLOOKUP(PS88,role!A:E,3,FALSE)))</f>
        <v/>
      </c>
      <c r="PV88" s="33" t="str">
        <f>IF(ISBLANK(PS88),"",IF(ISBLANK(VLOOKUP(PS88,role!A:E,4,FALSE)),"",VLOOKUP(PS88,role!A:E,4,FALSE)))</f>
        <v/>
      </c>
      <c r="PW88" s="33" t="str">
        <f>IF(ISBLANK(PS88),"",IF(ISBLANK(VLOOKUP(PS88,role!A:E,5,FALSE)),"",VLOOKUP(PS88,role!A:E,5,FALSE)))</f>
        <v/>
      </c>
      <c r="PX88" s="38"/>
      <c r="PY88" s="36" t="str">
        <f t="shared" si="280"/>
        <v/>
      </c>
      <c r="QA88" s="33" t="str">
        <f>IF(ISBLANK(PZ88),"",IF(ISBLANK(VLOOKUP(PZ88,role!A:E,2,FALSE)),"",VLOOKUP(PZ88,role!A:E,2,FALSE)))</f>
        <v/>
      </c>
      <c r="QB88" s="33" t="str">
        <f>IF(ISBLANK(PZ88),"",IF(ISBLANK(VLOOKUP(PZ88,role!A:E,3,FALSE)),"",VLOOKUP(PZ88,role!A:E,3,FALSE)))</f>
        <v/>
      </c>
      <c r="QC88" s="33" t="str">
        <f>IF(ISBLANK(PZ88),"",IF(ISBLANK(VLOOKUP(PZ88,role!A:E,4,FALSE)),"",VLOOKUP(PZ88,role!A:E,4,FALSE)))</f>
        <v/>
      </c>
      <c r="QD88" s="33" t="str">
        <f>IF(ISBLANK(PZ88),"",IF(ISBLANK(VLOOKUP(PZ88,role!A:E,5,FALSE)),"",VLOOKUP(PZ88,role!A:E,5,FALSE)))</f>
        <v/>
      </c>
      <c r="QE88" s="38"/>
      <c r="QF88" s="36" t="str">
        <f t="shared" si="281"/>
        <v/>
      </c>
      <c r="QH88" s="33" t="str">
        <f>IF(ISBLANK(QG88),"",IF(ISBLANK(VLOOKUP(QG88,role!A:E,2,FALSE)),"",VLOOKUP(QG88,role!A:E,2,FALSE)))</f>
        <v/>
      </c>
      <c r="QI88" s="33" t="str">
        <f>IF(ISBLANK(QG88),"",IF(ISBLANK(VLOOKUP(QG88,role!A:E,3,FALSE)),"",VLOOKUP(QG88,role!A:E,3,FALSE)))</f>
        <v/>
      </c>
      <c r="QJ88" s="33" t="str">
        <f>IF(ISBLANK(QG88),"",IF(ISBLANK(VLOOKUP(QG88,role!A:E,4,FALSE)),"",VLOOKUP(QG88,role!A:E,4,FALSE)))</f>
        <v/>
      </c>
      <c r="QK88" s="33" t="str">
        <f>IF(ISBLANK(QG88),"",IF(ISBLANK(VLOOKUP(QG88,role!A:E,5,FALSE)),"",VLOOKUP(QG88,role!A:E,5,FALSE)))</f>
        <v/>
      </c>
      <c r="QL88" s="34"/>
      <c r="QM88" s="38"/>
      <c r="QN88" s="36" t="str">
        <f t="shared" si="282"/>
        <v/>
      </c>
      <c r="QP88" s="33" t="str">
        <f>IF(ISBLANK(QO88),"",IF(ISBLANK(VLOOKUP(QO88,role!A:E,2,FALSE)),"",VLOOKUP(QO88,role!A:E,2,FALSE)))</f>
        <v/>
      </c>
      <c r="QQ88" s="33" t="str">
        <f>IF(ISBLANK(QO88),"",IF(ISBLANK(VLOOKUP(QO88,role!A:E,3,FALSE)),"",VLOOKUP(QO88,role!A:E,3,FALSE)))</f>
        <v/>
      </c>
      <c r="QR88" s="33" t="str">
        <f>IF(ISBLANK(QO88),"",IF(ISBLANK(VLOOKUP(QO88,role!A:E,4,FALSE)),"",VLOOKUP(QO88,role!A:E,4,FALSE)))</f>
        <v/>
      </c>
      <c r="QS88" s="33" t="str">
        <f>IF(ISBLANK(QO88),"",IF(ISBLANK(VLOOKUP(QO88,role!A:E,5,FALSE)),"",VLOOKUP(QO88,role!A:E,5,FALSE)))</f>
        <v/>
      </c>
      <c r="QT88" s="38"/>
      <c r="QU88" s="36" t="str">
        <f t="shared" si="283"/>
        <v/>
      </c>
      <c r="QW88" s="33" t="str">
        <f>IF(ISBLANK(QV88),"",IF(ISBLANK(VLOOKUP(QV88,role!A:E,2,FALSE)),"",VLOOKUP(QV88,role!A:E,2,FALSE)))</f>
        <v/>
      </c>
      <c r="QX88" s="33" t="str">
        <f>IF(ISBLANK(QV88),"",IF(ISBLANK(VLOOKUP(QV88,role!A:E,3,FALSE)),"",VLOOKUP(QV88,role!A:E,3,FALSE)))</f>
        <v/>
      </c>
      <c r="QY88" s="33" t="str">
        <f>IF(ISBLANK(QV88),"",IF(ISBLANK(VLOOKUP(QV88,role!A:E,4,FALSE)),"",VLOOKUP(QV88,role!A:E,4,FALSE)))</f>
        <v/>
      </c>
      <c r="QZ88" s="33" t="str">
        <f>IF(ISBLANK(QV88),"",IF(ISBLANK(VLOOKUP(QV88,role!A:E,5,FALSE)),"",VLOOKUP(QV88,role!A:E,5,FALSE)))</f>
        <v/>
      </c>
      <c r="RA88" s="38"/>
      <c r="RB88" s="36" t="str">
        <f t="shared" si="284"/>
        <v/>
      </c>
      <c r="RD88" s="33" t="str">
        <f>IF(ISBLANK(RC88),"",IF(ISBLANK(VLOOKUP(RC88,role!A:E,2,FALSE)),"",VLOOKUP(RC88,role!A:E,2,FALSE)))</f>
        <v/>
      </c>
      <c r="RE88" s="33" t="str">
        <f>IF(ISBLANK(RC88),"",IF(ISBLANK(VLOOKUP(RC88,role!A:E,3,FALSE)),"",VLOOKUP(RC88,role!A:E,3,FALSE)))</f>
        <v/>
      </c>
      <c r="RF88" s="33" t="str">
        <f>IF(ISBLANK(RC88),"",IF(ISBLANK(VLOOKUP(RC88,role!A:E,4,FALSE)),"",VLOOKUP(RC88,role!A:E,4,FALSE)))</f>
        <v/>
      </c>
      <c r="RG88" s="33" t="str">
        <f>IF(ISBLANK(RC88),"",IF(ISBLANK(VLOOKUP(RC88,role!A:E,5,FALSE)),"",VLOOKUP(RC88,role!A:E,5,FALSE)))</f>
        <v/>
      </c>
      <c r="RH88" s="38"/>
      <c r="RI88" s="36" t="str">
        <f t="shared" si="285"/>
        <v/>
      </c>
      <c r="RK88" s="33" t="str">
        <f>IF(ISBLANK(RJ88),"",IF(ISBLANK(VLOOKUP(RJ88,role!A:E,2,FALSE)),"",VLOOKUP(RJ88,role!A:E,2,FALSE)))</f>
        <v/>
      </c>
      <c r="RL88" s="33" t="str">
        <f>IF(ISBLANK(RJ88),"",IF(ISBLANK(VLOOKUP(RJ88,role!A:E,3,FALSE)),"",VLOOKUP(RJ88,role!A:E,3,FALSE)))</f>
        <v/>
      </c>
      <c r="RM88" s="33" t="str">
        <f>IF(ISBLANK(RJ88),"",IF(ISBLANK(VLOOKUP(RJ88,role!A:E,4,FALSE)),"",VLOOKUP(RJ88,role!A:E,4,FALSE)))</f>
        <v/>
      </c>
      <c r="RN88" s="33" t="str">
        <f>IF(ISBLANK(RJ88),"",IF(ISBLANK(VLOOKUP(RJ88,role!A:E,5,FALSE)),"",VLOOKUP(RJ88,role!A:E,5,FALSE)))</f>
        <v/>
      </c>
      <c r="RO88" s="38"/>
      <c r="RP88" s="36" t="str">
        <f t="shared" si="286"/>
        <v/>
      </c>
      <c r="RR88" s="33" t="str">
        <f t="shared" si="287"/>
        <v/>
      </c>
      <c r="RS88" s="33" t="str">
        <f t="shared" si="288"/>
        <v/>
      </c>
      <c r="RT88" s="33" t="str">
        <f t="shared" si="289"/>
        <v/>
      </c>
      <c r="RU88" s="33" t="str">
        <f t="shared" si="290"/>
        <v/>
      </c>
      <c r="RV88" s="34"/>
      <c r="RW88" s="35"/>
      <c r="RY88" s="33" t="str">
        <f t="shared" si="291"/>
        <v/>
      </c>
      <c r="RZ88" s="41"/>
      <c r="SA88" s="33" t="str">
        <f t="shared" si="292"/>
        <v/>
      </c>
      <c r="SC88" s="33" t="str">
        <f t="shared" si="293"/>
        <v/>
      </c>
      <c r="SE88" s="33" t="str">
        <f t="shared" si="294"/>
        <v/>
      </c>
      <c r="SG88" s="33" t="str">
        <f t="shared" si="295"/>
        <v/>
      </c>
      <c r="SI88" s="33" t="str">
        <f t="shared" si="296"/>
        <v/>
      </c>
      <c r="SK88" s="33" t="str">
        <f t="shared" si="297"/>
        <v/>
      </c>
      <c r="SM88" s="33" t="str">
        <f t="shared" si="298"/>
        <v/>
      </c>
      <c r="SO88" s="33" t="str">
        <f t="shared" si="299"/>
        <v/>
      </c>
      <c r="SQ88" s="33" t="str">
        <f t="shared" si="300"/>
        <v/>
      </c>
      <c r="SS88" s="33" t="str">
        <f t="shared" si="301"/>
        <v/>
      </c>
      <c r="ST88" s="34"/>
      <c r="SV88" s="33" t="str">
        <f t="shared" si="302"/>
        <v/>
      </c>
      <c r="SX88" s="33" t="str">
        <f t="shared" si="303"/>
        <v/>
      </c>
      <c r="SZ88" s="33" t="str">
        <f t="shared" si="304"/>
        <v/>
      </c>
      <c r="TB88" s="33" t="str">
        <f t="shared" si="305"/>
        <v/>
      </c>
      <c r="TD88" s="33" t="str">
        <f t="shared" si="306"/>
        <v/>
      </c>
      <c r="TE88" s="34"/>
      <c r="TG88" s="33" t="str">
        <f t="shared" si="307"/>
        <v/>
      </c>
      <c r="TI88" s="33" t="str">
        <f t="shared" si="308"/>
        <v/>
      </c>
      <c r="TK88" s="33" t="str">
        <f t="shared" si="309"/>
        <v/>
      </c>
      <c r="TM88" s="33" t="str">
        <f t="shared" si="310"/>
        <v/>
      </c>
      <c r="TO88" s="33" t="str">
        <f t="shared" si="311"/>
        <v/>
      </c>
      <c r="TP88" s="34"/>
      <c r="TR88" s="33" t="str">
        <f t="shared" si="312"/>
        <v/>
      </c>
      <c r="TT88" s="33" t="str">
        <f t="shared" si="313"/>
        <v/>
      </c>
      <c r="TV88" s="33" t="str">
        <f t="shared" si="314"/>
        <v/>
      </c>
      <c r="TX88" s="33" t="str">
        <f t="shared" si="315"/>
        <v/>
      </c>
      <c r="TZ88" s="33" t="str">
        <f t="shared" si="316"/>
        <v/>
      </c>
      <c r="UA88" s="34"/>
      <c r="UC88" s="33" t="str">
        <f t="shared" si="317"/>
        <v/>
      </c>
      <c r="UE88" s="33" t="str">
        <f t="shared" si="318"/>
        <v/>
      </c>
      <c r="UG88" s="33" t="str">
        <f t="shared" si="319"/>
        <v/>
      </c>
      <c r="UI88" s="33" t="str">
        <f t="shared" si="320"/>
        <v/>
      </c>
      <c r="UK88" s="33" t="str">
        <f t="shared" si="321"/>
        <v/>
      </c>
      <c r="UL88" s="34"/>
      <c r="UN88" s="33" t="str">
        <f t="shared" si="322"/>
        <v/>
      </c>
      <c r="UO88" s="33" t="str">
        <f t="shared" si="323"/>
        <v/>
      </c>
      <c r="UQ88" s="33" t="str">
        <f t="shared" si="324"/>
        <v/>
      </c>
      <c r="UR88" s="33" t="str">
        <f t="shared" si="325"/>
        <v/>
      </c>
      <c r="UT88" s="33" t="str">
        <f t="shared" si="326"/>
        <v/>
      </c>
      <c r="UU88" s="33" t="str">
        <f t="shared" si="327"/>
        <v/>
      </c>
      <c r="UW88" s="33" t="str">
        <f t="shared" si="328"/>
        <v/>
      </c>
      <c r="UX88" s="33" t="str">
        <f t="shared" si="329"/>
        <v/>
      </c>
      <c r="UZ88" s="33" t="str">
        <f t="shared" si="330"/>
        <v/>
      </c>
      <c r="VA88" s="33" t="str">
        <f t="shared" si="331"/>
        <v/>
      </c>
      <c r="VB88" s="37"/>
      <c r="VC88" s="35"/>
      <c r="VD88" s="36" t="str">
        <f t="shared" si="332"/>
        <v/>
      </c>
      <c r="VE88" s="36" t="str">
        <f t="shared" si="333"/>
        <v/>
      </c>
      <c r="VG88" s="36" t="str">
        <f t="shared" si="334"/>
        <v/>
      </c>
      <c r="VH88" s="36" t="str">
        <f t="shared" si="335"/>
        <v/>
      </c>
      <c r="VJ88" s="36" t="str">
        <f t="shared" si="336"/>
        <v/>
      </c>
      <c r="VK88" s="36" t="str">
        <f t="shared" si="337"/>
        <v/>
      </c>
      <c r="VM88" s="36" t="str">
        <f t="shared" si="338"/>
        <v/>
      </c>
      <c r="VN88" s="36" t="str">
        <f t="shared" si="339"/>
        <v/>
      </c>
      <c r="VP88" s="36" t="str">
        <f t="shared" si="340"/>
        <v/>
      </c>
      <c r="VQ88" s="36" t="str">
        <f t="shared" si="341"/>
        <v/>
      </c>
      <c r="VR88" s="34"/>
      <c r="VT88" s="36" t="str">
        <f t="shared" si="342"/>
        <v/>
      </c>
      <c r="VU88" s="36" t="str">
        <f t="shared" si="343"/>
        <v/>
      </c>
      <c r="VW88" s="36" t="str">
        <f t="shared" si="344"/>
        <v/>
      </c>
      <c r="VX88" s="36" t="str">
        <f t="shared" si="345"/>
        <v/>
      </c>
      <c r="VZ88" s="36" t="str">
        <f t="shared" si="346"/>
        <v/>
      </c>
      <c r="WA88" s="36" t="str">
        <f t="shared" si="347"/>
        <v/>
      </c>
      <c r="WC88" s="36" t="str">
        <f t="shared" si="348"/>
        <v/>
      </c>
      <c r="WD88" s="36" t="str">
        <f t="shared" si="349"/>
        <v/>
      </c>
      <c r="WF88" s="36" t="str">
        <f t="shared" si="350"/>
        <v/>
      </c>
      <c r="WG88" s="36" t="str">
        <f t="shared" si="351"/>
        <v/>
      </c>
      <c r="WH88" s="34"/>
      <c r="WK88" s="33" t="str">
        <f t="shared" si="352"/>
        <v/>
      </c>
      <c r="WL88" s="35"/>
      <c r="WM88" s="38"/>
      <c r="WN88" s="36" t="str">
        <f t="shared" si="353"/>
        <v/>
      </c>
      <c r="WO88" s="33" t="str">
        <f t="shared" si="354"/>
        <v/>
      </c>
      <c r="WR88" s="36" t="str">
        <f t="shared" si="355"/>
        <v/>
      </c>
      <c r="WS88" s="33" t="str">
        <f t="shared" si="356"/>
        <v/>
      </c>
      <c r="WV88" s="36" t="str">
        <f t="shared" si="357"/>
        <v/>
      </c>
      <c r="WW88" s="33" t="str">
        <f t="shared" si="358"/>
        <v/>
      </c>
      <c r="WZ88" s="36" t="str">
        <f t="shared" si="359"/>
        <v/>
      </c>
      <c r="XA88" s="33" t="str">
        <f t="shared" si="360"/>
        <v/>
      </c>
      <c r="XB88" s="33"/>
      <c r="XD88" s="36" t="str">
        <f t="shared" si="361"/>
        <v/>
      </c>
      <c r="XE88" s="33" t="str">
        <f t="shared" si="362"/>
        <v/>
      </c>
      <c r="XF88" s="39"/>
      <c r="XG88" s="33" t="str">
        <f t="shared" si="363"/>
        <v/>
      </c>
      <c r="XH88" s="33" t="str">
        <f t="shared" si="364"/>
        <v/>
      </c>
      <c r="XI88" s="33" t="str">
        <f t="shared" si="365"/>
        <v/>
      </c>
      <c r="XJ88" s="33" t="str">
        <f t="shared" si="366"/>
        <v/>
      </c>
      <c r="XK88" s="33" t="str">
        <f t="shared" si="367"/>
        <v/>
      </c>
      <c r="XL88" s="33" t="str">
        <f t="shared" si="368"/>
        <v/>
      </c>
      <c r="XM88" s="33" t="str">
        <f t="shared" si="369"/>
        <v/>
      </c>
      <c r="XN88" s="33" t="str">
        <f t="shared" si="370"/>
        <v/>
      </c>
      <c r="XO88" s="33" t="str">
        <f t="shared" si="371"/>
        <v/>
      </c>
    </row>
    <row r="89" spans="3:639" s="32" customFormat="1" x14ac:dyDescent="0.25">
      <c r="C89" s="33" t="str">
        <f t="shared" si="196"/>
        <v/>
      </c>
      <c r="E89" s="32" t="str">
        <f t="shared" si="197"/>
        <v/>
      </c>
      <c r="F89" s="33" t="str">
        <f t="shared" si="198"/>
        <v/>
      </c>
      <c r="G89" s="33" t="str">
        <f t="shared" si="199"/>
        <v/>
      </c>
      <c r="J89" s="33" t="str">
        <f t="shared" si="200"/>
        <v/>
      </c>
      <c r="K89" s="33" t="str">
        <f t="shared" si="201"/>
        <v/>
      </c>
      <c r="L89" s="33" t="str">
        <f t="shared" si="202"/>
        <v/>
      </c>
      <c r="N89" s="33" t="str">
        <f t="shared" si="203"/>
        <v/>
      </c>
      <c r="O89" s="33" t="str">
        <f t="shared" si="204"/>
        <v/>
      </c>
      <c r="Q89" s="33" t="str">
        <f t="shared" si="205"/>
        <v/>
      </c>
      <c r="R89" s="33" t="str">
        <f t="shared" si="206"/>
        <v/>
      </c>
      <c r="S89" s="33"/>
      <c r="T89" s="33"/>
      <c r="U89" s="33" t="str">
        <f t="shared" si="207"/>
        <v/>
      </c>
      <c r="V89" s="33" t="str">
        <f t="shared" si="208"/>
        <v/>
      </c>
      <c r="W89" s="33"/>
      <c r="Y89" s="33" t="str">
        <f>IF(ISBLANK(X89),"",VLOOKUP(X89,resource_type!A:C,3,FALSE))</f>
        <v/>
      </c>
      <c r="Z89" s="33" t="str">
        <f>IF(ISBLANK(X89),"",VLOOKUP(X89,resource_type!A:C,2,FALSE))</f>
        <v/>
      </c>
      <c r="AA89" s="33" t="str">
        <f t="shared" si="209"/>
        <v/>
      </c>
      <c r="AB89" s="33" t="str">
        <f t="shared" si="210"/>
        <v/>
      </c>
      <c r="AD89" s="33" t="str">
        <f>IF(ISBLANK(AC89),"",VLOOKUP(AC89,resource_type!A:C,3,FALSE))</f>
        <v/>
      </c>
      <c r="AF89" s="33" t="str">
        <f>IF(ISBLANK(AE89),"",VLOOKUP(AE89,resource_type!A:C,3,FALSE))</f>
        <v/>
      </c>
      <c r="AG89" s="34"/>
      <c r="AI89" s="33" t="str">
        <f t="shared" si="211"/>
        <v/>
      </c>
      <c r="AK89" s="33" t="str">
        <f t="shared" si="212"/>
        <v/>
      </c>
      <c r="AM89" s="33" t="str">
        <f t="shared" si="213"/>
        <v/>
      </c>
      <c r="AO89" s="33" t="str">
        <f t="shared" si="214"/>
        <v/>
      </c>
      <c r="AP89" s="54"/>
      <c r="AQ89" s="35"/>
      <c r="AR89" s="36" t="str">
        <f t="shared" si="215"/>
        <v/>
      </c>
      <c r="AS89" s="36" t="str">
        <f t="shared" si="216"/>
        <v/>
      </c>
      <c r="AT89" s="35"/>
      <c r="AV89" s="33" t="str">
        <f t="shared" si="217"/>
        <v/>
      </c>
      <c r="AW89" s="33" t="str">
        <f t="shared" si="218"/>
        <v/>
      </c>
      <c r="AX89" s="33" t="str">
        <f t="shared" si="219"/>
        <v/>
      </c>
      <c r="AZ89" s="33" t="str">
        <f>IF(ISBLANK(AY89),"",IF(ISBLANK(VLOOKUP(AY89,role!A:E,2,FALSE)),"",VLOOKUP(AY89,role!A:E,2,FALSE)))</f>
        <v/>
      </c>
      <c r="BA89" s="33" t="str">
        <f>IF(ISBLANK(AY89),"",IF(ISBLANK(VLOOKUP(AY89,role!A:E,3,FALSE)),"",VLOOKUP(AY89,role!A:E,3,FALSE)))</f>
        <v/>
      </c>
      <c r="BB89" s="33" t="str">
        <f>IF(ISBLANK(AY89),"",IF(ISBLANK(VLOOKUP(AY89,role!A:E,4,FALSE)),"",VLOOKUP(AY89,role!A:E,4,FALSE)))</f>
        <v/>
      </c>
      <c r="BC89" s="33" t="str">
        <f>IF(ISBLANK(AY89),"",IF(ISBLANK(VLOOKUP(AY89,role!A:E,5,FALSE)),"",VLOOKUP(AY89,role!A:E,5,FALSE)))</f>
        <v/>
      </c>
      <c r="BE89" s="33" t="str">
        <f>IF(ISBLANK(BD89),"",IF(ISBLANK(VLOOKUP(BD89,role!A:E,2,FALSE)),"",VLOOKUP(BD89,role!A:E,2,FALSE)))</f>
        <v/>
      </c>
      <c r="BF89" s="33" t="str">
        <f>IF(ISBLANK(BD89),"",IF(ISBLANK(VLOOKUP(BD89,role!A:E,3,FALSE)),"",VLOOKUP(BD89,role!A:E,3,FALSE)))</f>
        <v/>
      </c>
      <c r="BG89" s="33" t="str">
        <f>IF(ISBLANK(BD89),"",IF(ISBLANK(VLOOKUP(BD89,role!A:E,4,FALSE)),"",VLOOKUP(BD89,role!A:E,4,FALSE)))</f>
        <v/>
      </c>
      <c r="BH89" s="33" t="str">
        <f>IF(ISBLANK(BD89),"",IF(ISBLANK(VLOOKUP(BD89,role!A:E,5,FALSE)),"",VLOOKUP(BD89,role!A:E,5,FALSE)))</f>
        <v/>
      </c>
      <c r="BN89" s="34"/>
      <c r="BQ89" s="41"/>
      <c r="BS89" s="33" t="str">
        <f t="shared" si="220"/>
        <v/>
      </c>
      <c r="BT89" s="33" t="str">
        <f t="shared" si="221"/>
        <v/>
      </c>
      <c r="BU89" s="33" t="str">
        <f t="shared" si="222"/>
        <v/>
      </c>
      <c r="BW89" s="33" t="str">
        <f>IF(ISBLANK(BV89),"",IF(ISBLANK(VLOOKUP(BV89,role!A:E,2,FALSE)),"",VLOOKUP(BV89,role!A:E,2,FALSE)))</f>
        <v/>
      </c>
      <c r="BX89" s="33" t="str">
        <f>IF(ISBLANK(BV89),"",IF(ISBLANK(VLOOKUP(BV89,role!A:E,3,FALSE)),"",VLOOKUP(BV89,role!A:E,3,FALSE)))</f>
        <v/>
      </c>
      <c r="BY89" s="33" t="str">
        <f>IF(ISBLANK(BV89),"",IF(ISBLANK(VLOOKUP(BV89,role!A:E,4,FALSE)),"",VLOOKUP(BV89,role!A:E,4,FALSE)))</f>
        <v/>
      </c>
      <c r="BZ89" s="33" t="str">
        <f>IF(ISBLANK(BV89),"",IF(ISBLANK(VLOOKUP(BV89,role!A:E,5,FALSE)),"",VLOOKUP(BV89,role!A:E,5,FALSE)))</f>
        <v/>
      </c>
      <c r="CB89" s="33" t="str">
        <f>IF(ISBLANK(CA89),"",IF(ISBLANK(VLOOKUP(CA89,role!A:E,2,FALSE)),"",VLOOKUP(CA89,role!A:E,2,FALSE)))</f>
        <v/>
      </c>
      <c r="CC89" s="33" t="str">
        <f>IF(ISBLANK(CA89),"",IF(ISBLANK(VLOOKUP(CA89,role!A:E,3,FALSE)),"",VLOOKUP(CA89,role!A:E,3,FALSE)))</f>
        <v/>
      </c>
      <c r="CD89" s="33" t="str">
        <f>IF(ISBLANK(CA89),"",IF(ISBLANK(VLOOKUP(CA89,role!A:E,4,FALSE)),"",VLOOKUP(CA89,role!A:E,4,FALSE)))</f>
        <v/>
      </c>
      <c r="CE89" s="33" t="str">
        <f>IF(ISBLANK(CA89),"",IF(ISBLANK(VLOOKUP(CA89,role!A:E,5,FALSE)),"",VLOOKUP(CA89,role!A:E,5,FALSE)))</f>
        <v/>
      </c>
      <c r="CK89" s="34"/>
      <c r="CN89" s="41"/>
      <c r="CP89" s="33" t="str">
        <f t="shared" si="223"/>
        <v/>
      </c>
      <c r="CQ89" s="33" t="str">
        <f t="shared" si="224"/>
        <v/>
      </c>
      <c r="CR89" s="33" t="str">
        <f t="shared" si="225"/>
        <v/>
      </c>
      <c r="CT89" s="33" t="str">
        <f>IF(ISBLANK(CS89),"",IF(ISBLANK(VLOOKUP(CS89,role!A:E,2,FALSE)),"",VLOOKUP(CS89,role!A:E,2,FALSE)))</f>
        <v/>
      </c>
      <c r="CU89" s="33" t="str">
        <f>IF(ISBLANK(CS89),"",IF(ISBLANK(VLOOKUP(CS89,role!A:E,3,FALSE)),"",VLOOKUP(CS89,role!A:E,3,FALSE)))</f>
        <v/>
      </c>
      <c r="CV89" s="33" t="str">
        <f>IF(ISBLANK(CS89),"",IF(ISBLANK(VLOOKUP(CS89,role!A:E,4,FALSE)),"",VLOOKUP(CS89,role!A:E,4,FALSE)))</f>
        <v/>
      </c>
      <c r="CW89" s="33" t="str">
        <f>IF(ISBLANK(CS89),"",IF(ISBLANK(VLOOKUP(CS89,role!A:E,5,FALSE)),"",VLOOKUP(CS89,role!A:E,5,FALSE)))</f>
        <v/>
      </c>
      <c r="DC89" s="34"/>
      <c r="DF89" s="41"/>
      <c r="DH89" s="33" t="str">
        <f t="shared" si="226"/>
        <v/>
      </c>
      <c r="DI89" s="33" t="str">
        <f t="shared" si="227"/>
        <v/>
      </c>
      <c r="DJ89" s="33" t="str">
        <f t="shared" si="228"/>
        <v/>
      </c>
      <c r="DL89" s="33" t="str">
        <f>IF(ISBLANK(DK89),"",IF(ISBLANK(VLOOKUP(DK89,role!A:E,2,FALSE)),"",VLOOKUP(DK89,role!A:E,2,FALSE)))</f>
        <v/>
      </c>
      <c r="DM89" s="33" t="str">
        <f>IF(ISBLANK(DK89),"",IF(ISBLANK(VLOOKUP(DK89,role!A:E,3,FALSE)),"",VLOOKUP(DK89,role!A:E,3,FALSE)))</f>
        <v/>
      </c>
      <c r="DN89" s="33" t="str">
        <f>IF(ISBLANK(DK89),"",IF(ISBLANK(VLOOKUP(DK89,role!A:E,4,FALSE)),"",VLOOKUP(DK89,role!A:E,4,FALSE)))</f>
        <v/>
      </c>
      <c r="DO89" s="33" t="str">
        <f>IF(ISBLANK(DK89),"",IF(ISBLANK(VLOOKUP(DK89,role!A:E,5,FALSE)),"",VLOOKUP(DK89,role!A:E,5,FALSE)))</f>
        <v/>
      </c>
      <c r="DU89" s="34"/>
      <c r="DX89" s="41"/>
      <c r="DZ89" s="33" t="str">
        <f t="shared" si="229"/>
        <v/>
      </c>
      <c r="EA89" s="33" t="str">
        <f t="shared" si="230"/>
        <v/>
      </c>
      <c r="EB89" s="33" t="str">
        <f t="shared" si="231"/>
        <v/>
      </c>
      <c r="ED89" s="33" t="str">
        <f>IF(ISBLANK(EC89),"",VLOOKUP(EC89,role!A:E,2,FALSE))</f>
        <v/>
      </c>
      <c r="EE89" s="33" t="str">
        <f>IF(ISBLANK(EC89),"",IF(ISBLANK(VLOOKUP(EC89,role!A:E,3,FALSE)),"",VLOOKUP(EC89,role!A:E,3,FALSE)))</f>
        <v/>
      </c>
      <c r="EF89" s="33" t="str">
        <f>IF(ISBLANK(EC89),"",IF(ISBLANK(VLOOKUP(EC89,role!A:E,4,FALSE)),"",VLOOKUP(EC89,role!A:E,4,FALSE)))</f>
        <v/>
      </c>
      <c r="EG89" s="33" t="str">
        <f>IF(ISBLANK(EC89),"",IF(ISBLANK(VLOOKUP(EC89,role!A:E,5,FALSE)),"",VLOOKUP(EC89,role!A:E,5,FALSE)))</f>
        <v/>
      </c>
      <c r="EM89" s="34"/>
      <c r="EP89" s="34"/>
      <c r="ES89" s="33" t="str">
        <f t="shared" si="232"/>
        <v/>
      </c>
      <c r="ET89" s="33" t="str">
        <f t="shared" si="233"/>
        <v/>
      </c>
      <c r="EU89" s="33" t="str">
        <f t="shared" si="234"/>
        <v/>
      </c>
      <c r="EW89" s="33" t="str">
        <f>IF(ISBLANK(EV89),"",IF(ISBLANK(VLOOKUP(EV89,role!A:E,2,FALSE)),"",VLOOKUP(EV89,role!A:E,2,FALSE)))</f>
        <v/>
      </c>
      <c r="EX89" s="33" t="str">
        <f>IF(ISBLANK(EV89),"",IF(ISBLANK(VLOOKUP(EV89,role!A:E,3,FALSE)),"",VLOOKUP(EV89,role!A:E,3,FALSE)))</f>
        <v/>
      </c>
      <c r="EY89" s="33" t="str">
        <f>IF(ISBLANK(EV89),"",IF(ISBLANK(VLOOKUP(EV89,role!A:E,4,FALSE)),"",VLOOKUP(EV89,role!A:E,4,FALSE)))</f>
        <v/>
      </c>
      <c r="EZ89" s="33" t="str">
        <f>IF(ISBLANK(EV89),"",IF(ISBLANK(VLOOKUP(EV89,role!A:E,5,FALSE)),"",VLOOKUP(EV89,role!A:E,5,FALSE)))</f>
        <v/>
      </c>
      <c r="FF89" s="34"/>
      <c r="FI89" s="41"/>
      <c r="FK89" s="33" t="str">
        <f t="shared" si="235"/>
        <v/>
      </c>
      <c r="FL89" s="33" t="str">
        <f t="shared" si="236"/>
        <v/>
      </c>
      <c r="FM89" s="33" t="str">
        <f t="shared" si="237"/>
        <v/>
      </c>
      <c r="FO89" s="33" t="str">
        <f>IF(ISBLANK(FN89),"",IF(ISBLANK(VLOOKUP(FN89,role!A:E,2,FALSE)),"",VLOOKUP(FN89,role!A:E,2,FALSE)))</f>
        <v/>
      </c>
      <c r="FP89" s="33" t="str">
        <f>IF(ISBLANK(FN89),"",IF(ISBLANK(VLOOKUP(FN89,role!A:E,3,FALSE)),"",VLOOKUP(FN89,role!A:E,3,FALSE)))</f>
        <v/>
      </c>
      <c r="FQ89" s="33" t="str">
        <f>IF(ISBLANK(FN89),"",IF(ISBLANK(VLOOKUP(FN89,role!A:E,4,FALSE)),"",VLOOKUP(FN89,role!A:E,4,FALSE)))</f>
        <v/>
      </c>
      <c r="FR89" s="33" t="str">
        <f>IF(ISBLANK(FN89),"",IF(ISBLANK(VLOOKUP(FN89,role!A:E,5,FALSE)),"",VLOOKUP(FN89,role!A:E,5,FALSE)))</f>
        <v/>
      </c>
      <c r="FX89" s="34"/>
      <c r="GA89" s="41"/>
      <c r="GC89" s="33" t="str">
        <f t="shared" si="238"/>
        <v/>
      </c>
      <c r="GD89" s="33" t="str">
        <f t="shared" si="239"/>
        <v/>
      </c>
      <c r="GE89" s="33" t="str">
        <f t="shared" si="240"/>
        <v/>
      </c>
      <c r="GG89" s="33" t="str">
        <f>IF(ISBLANK(GF89),"",IF(ISBLANK(VLOOKUP(GF89,role!A:E,2,FALSE)),"",VLOOKUP(GF89,role!A:E,2,FALSE)))</f>
        <v/>
      </c>
      <c r="GH89" s="33" t="str">
        <f>IF(ISBLANK(GF89),"",IF(ISBLANK(VLOOKUP(GF89,role!A:E,3,FALSE)),"",VLOOKUP(GF89,role!A:E,3,FALSE)))</f>
        <v/>
      </c>
      <c r="GI89" s="33" t="str">
        <f>IF(ISBLANK(GF89),"",IF(ISBLANK(VLOOKUP(GF89,role!A:E,4,FALSE)),"",VLOOKUP(GF89,role!A:E,4,FALSE)))</f>
        <v/>
      </c>
      <c r="GJ89" s="33" t="str">
        <f>IF(ISBLANK(GF89),"",IF(ISBLANK(VLOOKUP(GF89,role!A:E,5,FALSE)),"",VLOOKUP(GF89,role!A:E,5,FALSE)))</f>
        <v/>
      </c>
      <c r="GP89" s="34"/>
      <c r="GS89" s="41"/>
      <c r="GU89" s="33" t="str">
        <f t="shared" si="241"/>
        <v/>
      </c>
      <c r="GV89" s="33" t="str">
        <f t="shared" si="242"/>
        <v/>
      </c>
      <c r="GW89" s="33" t="str">
        <f t="shared" si="243"/>
        <v/>
      </c>
      <c r="GY89" s="33" t="str">
        <f>IF(ISBLANK(GX89),"",IF(ISBLANK(VLOOKUP(GX89,role!A:E,2,FALSE)),"",VLOOKUP(GX89,role!A:E,2,FALSE)))</f>
        <v/>
      </c>
      <c r="GZ89" s="33" t="str">
        <f>IF(ISBLANK(GX89),"",IF(ISBLANK(VLOOKUP(GX89,role!A:E,3,FALSE)),"",VLOOKUP(GX89,role!A:E,3,FALSE)))</f>
        <v/>
      </c>
      <c r="HA89" s="33" t="str">
        <f>IF(ISBLANK(GX89),"",IF(ISBLANK(VLOOKUP(GX89,role!A:E,4,FALSE)),"",VLOOKUP(GX89,role!A:E,4,FALSE)))</f>
        <v/>
      </c>
      <c r="HB89" s="33" t="str">
        <f>IF(ISBLANK(GX89),"",IF(ISBLANK(VLOOKUP(GX89,role!A:E,5,FALSE)),"",VLOOKUP(GX89,role!A:E,5,FALSE)))</f>
        <v/>
      </c>
      <c r="HH89" s="34"/>
      <c r="HK89" s="41"/>
      <c r="HM89" s="33" t="str">
        <f t="shared" si="244"/>
        <v/>
      </c>
      <c r="HN89" s="33" t="str">
        <f t="shared" si="245"/>
        <v/>
      </c>
      <c r="HO89" s="33" t="str">
        <f t="shared" si="246"/>
        <v/>
      </c>
      <c r="HQ89" s="33" t="str">
        <f>IF(ISBLANK(HP89),"",IF(ISBLANK(VLOOKUP(HP89,role!A:E,2,FALSE)),"",VLOOKUP(HP89,role!A:E,2,FALSE)))</f>
        <v/>
      </c>
      <c r="HR89" s="33" t="str">
        <f>IF(ISBLANK(HP89),"",IF(ISBLANK(VLOOKUP(HP89,role!A:E,3,FALSE)),"",VLOOKUP(HP89,role!A:E,3,FALSE)))</f>
        <v/>
      </c>
      <c r="HS89" s="33" t="str">
        <f>IF(ISBLANK(HP89),"",IF(ISBLANK(VLOOKUP(HP89,role!A:E,4,FALSE)),"",VLOOKUP(HP89,role!A:E,4,FALSE)))</f>
        <v/>
      </c>
      <c r="HT89" s="33" t="str">
        <f>IF(ISBLANK(HP89),"",IF(ISBLANK(VLOOKUP(HP89,role!A:E,5,FALSE)),"",VLOOKUP(HP89,role!A:E,5,FALSE)))</f>
        <v/>
      </c>
      <c r="HZ89" s="34"/>
      <c r="IC89" s="34"/>
      <c r="IF89" s="33" t="str">
        <f t="shared" si="247"/>
        <v/>
      </c>
      <c r="IG89" s="33" t="str">
        <f t="shared" si="248"/>
        <v/>
      </c>
      <c r="IH89" s="33" t="str">
        <f t="shared" si="249"/>
        <v/>
      </c>
      <c r="IJ89" s="33" t="str">
        <f>IF(ISBLANK(II89),"",IF(ISBLANK(VLOOKUP(II89,role!A:E,2,FALSE)),"",VLOOKUP(II89,role!A:E,2,FALSE)))</f>
        <v/>
      </c>
      <c r="IK89" s="33" t="str">
        <f>IF(ISBLANK(II89),"",IF(ISBLANK(VLOOKUP(II89,role!A:E,3,FALSE)),"",VLOOKUP(II89,role!A:E,3,FALSE)))</f>
        <v/>
      </c>
      <c r="IL89" s="33" t="str">
        <f>IF(ISBLANK(II89),"",IF(ISBLANK(VLOOKUP(II89,role!A:E,4,FALSE)),"",VLOOKUP(II89,role!A:E,4,FALSE)))</f>
        <v/>
      </c>
      <c r="IM89" s="33" t="str">
        <f>IF(ISBLANK(II89),"",IF(ISBLANK(VLOOKUP(II89,role!A:E,5,FALSE)),"",VLOOKUP(II89,role!A:E,5,FALSE)))</f>
        <v/>
      </c>
      <c r="IS89" s="34"/>
      <c r="IV89" s="41"/>
      <c r="IX89" s="33" t="str">
        <f t="shared" si="250"/>
        <v/>
      </c>
      <c r="IY89" s="33" t="str">
        <f t="shared" si="251"/>
        <v/>
      </c>
      <c r="IZ89" s="33" t="str">
        <f t="shared" si="252"/>
        <v/>
      </c>
      <c r="JB89" s="33" t="str">
        <f>IF(ISBLANK(JA89),"",IF(ISBLANK(VLOOKUP(JA89,role!A:E,2,FALSE)),"",VLOOKUP(JA89,role!A:E,2,FALSE)))</f>
        <v/>
      </c>
      <c r="JC89" s="33" t="str">
        <f>IF(ISBLANK(JA89),"",IF(ISBLANK(VLOOKUP(JA89,role!A:E,3,FALSE)),"",VLOOKUP(JA89,role!A:E,3,FALSE)))</f>
        <v/>
      </c>
      <c r="JD89" s="33" t="str">
        <f>IF(ISBLANK(JA89),"",IF(ISBLANK(VLOOKUP(JA89,role!A:E,4,FALSE)),"",VLOOKUP(JA89,role!A:E,4,FALSE)))</f>
        <v/>
      </c>
      <c r="JE89" s="33" t="str">
        <f>IF(ISBLANK(JA89),"",IF(ISBLANK(VLOOKUP(JA89,role!A:E,5,FALSE)),"",VLOOKUP(JA89,role!A:E,5,FALSE)))</f>
        <v/>
      </c>
      <c r="JK89" s="34"/>
      <c r="JN89" s="41"/>
      <c r="JP89" s="33" t="str">
        <f t="shared" si="253"/>
        <v/>
      </c>
      <c r="JQ89" s="33" t="str">
        <f t="shared" si="254"/>
        <v/>
      </c>
      <c r="JR89" s="33" t="str">
        <f t="shared" si="255"/>
        <v/>
      </c>
      <c r="JT89" s="33" t="str">
        <f>IF(ISBLANK(JS89),"",IF(ISBLANK(VLOOKUP(JS89,role!A:E,2,FALSE)),"",VLOOKUP(JS89,role!A:E,2,FALSE)))</f>
        <v/>
      </c>
      <c r="JU89" s="33" t="str">
        <f>IF(ISBLANK(JS89),"",IF(ISBLANK(VLOOKUP(JS89,role!A:E,3,FALSE)),"",VLOOKUP(JS89,role!A:E,3,FALSE)))</f>
        <v/>
      </c>
      <c r="JV89" s="33" t="str">
        <f>IF(ISBLANK(JS89),"",IF(ISBLANK(VLOOKUP(JS89,role!A:E,4,FALSE)),"",VLOOKUP(JS89,role!A:E,4,FALSE)))</f>
        <v/>
      </c>
      <c r="JW89" s="33" t="str">
        <f>IF(ISBLANK(JS89),"",IF(ISBLANK(VLOOKUP(JS89,role!A:E,5,FALSE)),"",VLOOKUP(JS89,role!A:E,5,FALSE)))</f>
        <v/>
      </c>
      <c r="KC89" s="34"/>
      <c r="KF89" s="41"/>
      <c r="KH89" s="33" t="str">
        <f t="shared" si="256"/>
        <v/>
      </c>
      <c r="KI89" s="33" t="str">
        <f t="shared" si="257"/>
        <v/>
      </c>
      <c r="KJ89" s="33" t="str">
        <f t="shared" si="258"/>
        <v/>
      </c>
      <c r="KL89" s="33" t="str">
        <f>IF(ISBLANK(KK89),"",IF(ISBLANK(VLOOKUP(KK89,role!A:E,2,FALSE)),"",VLOOKUP(KK89,role!A:E,2,FALSE)))</f>
        <v/>
      </c>
      <c r="KM89" s="33" t="str">
        <f>IF(ISBLANK(KK89),"",IF(ISBLANK(VLOOKUP(KK89,role!A:E,3,FALSE)),"",VLOOKUP(KK89,role!A:E,3,FALSE)))</f>
        <v/>
      </c>
      <c r="KN89" s="33" t="str">
        <f>IF(ISBLANK(KK89),"",IF(ISBLANK(VLOOKUP(KK89,role!A:E,4,FALSE)),"",VLOOKUP(KK89,role!A:E,4,FALSE)))</f>
        <v/>
      </c>
      <c r="KO89" s="33" t="str">
        <f>IF(ISBLANK(KK89),"",IF(ISBLANK(VLOOKUP(KK89,role!A:E,5,FALSE)),"",VLOOKUP(KK89,role!A:E,5,FALSE)))</f>
        <v/>
      </c>
      <c r="KU89" s="34"/>
      <c r="KX89" s="41"/>
      <c r="KZ89" s="33" t="str">
        <f t="shared" si="259"/>
        <v/>
      </c>
      <c r="LA89" s="33" t="str">
        <f t="shared" si="260"/>
        <v/>
      </c>
      <c r="LB89" s="33" t="str">
        <f t="shared" si="261"/>
        <v/>
      </c>
      <c r="LD89" s="33" t="str">
        <f>IF(ISBLANK(LC89),"",IF(ISBLANK(VLOOKUP(LC89,role!A:E,2,FALSE)),"",VLOOKUP(LC89,role!A:E,2,FALSE)))</f>
        <v/>
      </c>
      <c r="LE89" s="33" t="str">
        <f>IF(ISBLANK(LC89),"",IF(ISBLANK(VLOOKUP(LC89,role!A:E,3,FALSE)),"",VLOOKUP(LC89,role!A:E,3,FALSE)))</f>
        <v/>
      </c>
      <c r="LF89" s="33" t="str">
        <f>IF(ISBLANK(LC89),"",IF(ISBLANK(VLOOKUP(LC89,role!A:E,4,FALSE)),"",VLOOKUP(LC89,role!A:E,4,FALSE)))</f>
        <v/>
      </c>
      <c r="LG89" s="33" t="str">
        <f>IF(ISBLANK(LC89),"",IF(ISBLANK(VLOOKUP(LC89,role!A:E,5,FALSE)),"",VLOOKUP(LC89,role!A:E,5,FALSE)))</f>
        <v/>
      </c>
      <c r="LM89" s="34"/>
      <c r="LP89" s="41"/>
      <c r="LR89" s="33" t="str">
        <f t="shared" si="262"/>
        <v/>
      </c>
      <c r="LS89" s="33" t="str">
        <f t="shared" si="263"/>
        <v/>
      </c>
      <c r="LT89" s="33" t="str">
        <f t="shared" si="264"/>
        <v/>
      </c>
      <c r="LV89" s="33" t="str">
        <f>IF(ISBLANK(LU89),"",IF(ISBLANK(VLOOKUP(LU89,role!A:E,2,FALSE)),"",VLOOKUP(LU89,role!A:E,2,FALSE)))</f>
        <v/>
      </c>
      <c r="LW89" s="33" t="str">
        <f>IF(ISBLANK(LU89),"",IF(ISBLANK(VLOOKUP(LU89,role!A:E,3,FALSE)),"",VLOOKUP(LU89,role!A:E,3,FALSE)))</f>
        <v/>
      </c>
      <c r="LX89" s="33" t="str">
        <f>IF(ISBLANK(LU89),"",IF(ISBLANK(VLOOKUP(LU89,role!A:E,4,FALSE)),"",VLOOKUP(LU89,role!A:E,4,FALSE)))</f>
        <v/>
      </c>
      <c r="LY89" s="33" t="str">
        <f>IF(ISBLANK(LU89),"",IF(ISBLANK(VLOOKUP(LU89,role!A:E,5,FALSE)),"",VLOOKUP(LU89,role!A:E,5,FALSE)))</f>
        <v/>
      </c>
      <c r="ME89" s="34"/>
      <c r="MH89" s="41"/>
      <c r="MJ89" s="33" t="str">
        <f t="shared" si="265"/>
        <v/>
      </c>
      <c r="MK89" s="33" t="str">
        <f t="shared" si="266"/>
        <v/>
      </c>
      <c r="ML89" s="33" t="str">
        <f t="shared" si="267"/>
        <v/>
      </c>
      <c r="MN89" s="33" t="str">
        <f>IF(ISBLANK(MM89),"",IF(ISBLANK(VLOOKUP(MM89,role!A:E,2,FALSE)),"",VLOOKUP(MM89,role!A:E,2,FALSE)))</f>
        <v/>
      </c>
      <c r="MO89" s="33" t="str">
        <f>IF(ISBLANK(MM89),"",IF(ISBLANK(VLOOKUP(MM89,role!A:E,3,FALSE)),"",VLOOKUP(MM89,role!A:E,3,FALSE)))</f>
        <v/>
      </c>
      <c r="MP89" s="33" t="str">
        <f>IF(ISBLANK(MM89),"",IF(ISBLANK(VLOOKUP(MM89,role!A:E,4,FALSE)),"",VLOOKUP(MM89,role!A:E,4,FALSE)))</f>
        <v/>
      </c>
      <c r="MQ89" s="33" t="str">
        <f>IF(ISBLANK(MM89),"",IF(ISBLANK(VLOOKUP(MM89,role!A:E,5,FALSE)),"",VLOOKUP(MM89,role!A:E,5,FALSE)))</f>
        <v/>
      </c>
      <c r="MW89" s="34"/>
      <c r="MZ89" s="41"/>
      <c r="NB89" s="33" t="str">
        <f t="shared" si="268"/>
        <v/>
      </c>
      <c r="NC89" s="33" t="str">
        <f t="shared" si="269"/>
        <v/>
      </c>
      <c r="ND89" s="33" t="str">
        <f t="shared" si="270"/>
        <v/>
      </c>
      <c r="NF89" s="33" t="str">
        <f>IF(ISBLANK(NE89),"",IF(ISBLANK(VLOOKUP(NE89,role!A:E,2,FALSE)),"",VLOOKUP(NE89,role!A:E,2,FALSE)))</f>
        <v/>
      </c>
      <c r="NG89" s="33" t="str">
        <f>IF(ISBLANK(NE89),"",IF(ISBLANK(VLOOKUP(NE89,role!A:E,3,FALSE)),"",VLOOKUP(NE89,role!A:E,3,FALSE)))</f>
        <v/>
      </c>
      <c r="NH89" s="33" t="str">
        <f>IF(ISBLANK(NE89),"",IF(ISBLANK(VLOOKUP(NE89,role!A:E,4,FALSE)),"",VLOOKUP(NE89,role!A:E,4,FALSE)))</f>
        <v/>
      </c>
      <c r="NI89" s="33" t="str">
        <f>IF(ISBLANK(NE89),"",IF(ISBLANK(VLOOKUP(NE89,role!A:E,5,FALSE)),"",VLOOKUP(NE89,role!A:E,5,FALSE)))</f>
        <v/>
      </c>
      <c r="NO89" s="34"/>
      <c r="NR89" s="41"/>
      <c r="NT89" s="33" t="str">
        <f t="shared" si="271"/>
        <v/>
      </c>
      <c r="NU89" s="33" t="str">
        <f t="shared" si="272"/>
        <v/>
      </c>
      <c r="NV89" s="33" t="str">
        <f t="shared" si="273"/>
        <v/>
      </c>
      <c r="NX89" s="33" t="str">
        <f>IF(ISBLANK(NW89),"",IF(ISBLANK(VLOOKUP(NW89,role!A:E,2,FALSE)),"",VLOOKUP(NW89,role!A:E,2,FALSE)))</f>
        <v/>
      </c>
      <c r="NY89" s="33" t="str">
        <f>IF(ISBLANK(NW89),"",IF(ISBLANK(VLOOKUP(NW89,role!A:E,3,FALSE)),"",VLOOKUP(NW89,role!A:E,3,FALSE)))</f>
        <v/>
      </c>
      <c r="NZ89" s="33" t="str">
        <f>IF(ISBLANK(NW89),"",IF(ISBLANK(VLOOKUP(NW89,role!A:E,4,FALSE)),"",VLOOKUP(NW89,role!A:E,4,FALSE)))</f>
        <v/>
      </c>
      <c r="OA89" s="33" t="str">
        <f>IF(ISBLANK(NW89),"",IF(ISBLANK(VLOOKUP(NW89,role!A:E,5,FALSE)),"",VLOOKUP(NW89,role!A:E,5,FALSE)))</f>
        <v/>
      </c>
      <c r="OG89" s="34"/>
      <c r="OJ89" s="41"/>
      <c r="OL89" s="33" t="str">
        <f t="shared" si="274"/>
        <v/>
      </c>
      <c r="OM89" s="33" t="str">
        <f t="shared" si="275"/>
        <v/>
      </c>
      <c r="ON89" s="33" t="str">
        <f t="shared" si="276"/>
        <v/>
      </c>
      <c r="OP89" s="33" t="str">
        <f>IF(ISBLANK(OO89),"",IF(ISBLANK(VLOOKUP(OO89,role!A:E,2,FALSE)),"",VLOOKUP(OO89,role!A:E,2,FALSE)))</f>
        <v/>
      </c>
      <c r="OQ89" s="33" t="str">
        <f>IF(ISBLANK(OO89),"",IF(ISBLANK(VLOOKUP(OO89,role!A:E,3,FALSE)),"",VLOOKUP(OO89,role!A:E,3,FALSE)))</f>
        <v/>
      </c>
      <c r="OR89" s="33" t="str">
        <f>IF(ISBLANK(OO89),"",IF(ISBLANK(VLOOKUP(OO89,role!A:E,4,FALSE)),"",VLOOKUP(OO89,role!A:E,4,FALSE)))</f>
        <v/>
      </c>
      <c r="OS89" s="33" t="str">
        <f>IF(ISBLANK(OO89),"",IF(ISBLANK(VLOOKUP(OO89,role!A:E,5,FALSE)),"",VLOOKUP(OO89,role!A:E,5,FALSE)))</f>
        <v/>
      </c>
      <c r="OY89" s="34"/>
      <c r="PB89" s="34"/>
      <c r="PC89" s="35"/>
      <c r="PD89" s="36" t="str">
        <f t="shared" si="277"/>
        <v/>
      </c>
      <c r="PF89" s="33" t="str">
        <f>IF(ISBLANK(PE89),"",IF(ISBLANK(VLOOKUP(PE89,role!A:E,2,FALSE)),"",VLOOKUP(PE89,role!A:E,2,FALSE)))</f>
        <v/>
      </c>
      <c r="PG89" s="33" t="str">
        <f>IF(ISBLANK(PE89),"",IF(ISBLANK(VLOOKUP(PE89,role!A:E,3,FALSE)),"",VLOOKUP(PE89,role!A:E,3,FALSE)))</f>
        <v/>
      </c>
      <c r="PH89" s="33" t="str">
        <f>IF(ISBLANK(PE89),"",IF(ISBLANK(VLOOKUP(PE89,role!A:E,4,FALSE)),"",VLOOKUP(PE89,role!A:E,4,FALSE)))</f>
        <v/>
      </c>
      <c r="PI89" s="33" t="str">
        <f>IF(ISBLANK(PE89),"",IF(ISBLANK(VLOOKUP(PE89,role!A:E,5,FALSE)),"",VLOOKUP(PE89,role!A:E,5,FALSE)))</f>
        <v/>
      </c>
      <c r="PJ89" s="38"/>
      <c r="PK89" s="36" t="str">
        <f t="shared" si="278"/>
        <v/>
      </c>
      <c r="PM89" s="33" t="str">
        <f>IF(ISBLANK(PL89),"",IF(ISBLANK(VLOOKUP(PL89,role!A:E,2,FALSE)),"",VLOOKUP(PL89,role!A:E,2,FALSE)))</f>
        <v/>
      </c>
      <c r="PN89" s="33" t="str">
        <f>IF(ISBLANK(PL89),"",IF(ISBLANK(VLOOKUP(PL89,role!A:E,3,FALSE)),"",VLOOKUP(PL89,role!A:E,3,FALSE)))</f>
        <v/>
      </c>
      <c r="PO89" s="33" t="str">
        <f>IF(ISBLANK(PL89),"",IF(ISBLANK(VLOOKUP(PL89,role!A:E,4,FALSE)),"",VLOOKUP(PL89,role!A:E,4,FALSE)))</f>
        <v/>
      </c>
      <c r="PP89" s="33" t="str">
        <f>IF(ISBLANK(PL89),"",IF(ISBLANK(VLOOKUP(PL89,role!A:E,5,FALSE)),"",VLOOKUP(PL89,role!A:E,5,FALSE)))</f>
        <v/>
      </c>
      <c r="PQ89" s="38"/>
      <c r="PR89" s="36" t="str">
        <f t="shared" si="279"/>
        <v/>
      </c>
      <c r="PT89" s="33" t="str">
        <f>IF(ISBLANK(PS89),"",IF(ISBLANK(VLOOKUP(PS89,role!A:E,2,FALSE)),"",VLOOKUP(PS89,role!A:E,2,FALSE)))</f>
        <v/>
      </c>
      <c r="PU89" s="33" t="str">
        <f>IF(ISBLANK(PS89),"",IF(ISBLANK(VLOOKUP(PS89,role!A:E,3,FALSE)),"",VLOOKUP(PS89,role!A:E,3,FALSE)))</f>
        <v/>
      </c>
      <c r="PV89" s="33" t="str">
        <f>IF(ISBLANK(PS89),"",IF(ISBLANK(VLOOKUP(PS89,role!A:E,4,FALSE)),"",VLOOKUP(PS89,role!A:E,4,FALSE)))</f>
        <v/>
      </c>
      <c r="PW89" s="33" t="str">
        <f>IF(ISBLANK(PS89),"",IF(ISBLANK(VLOOKUP(PS89,role!A:E,5,FALSE)),"",VLOOKUP(PS89,role!A:E,5,FALSE)))</f>
        <v/>
      </c>
      <c r="PX89" s="38"/>
      <c r="PY89" s="36" t="str">
        <f t="shared" si="280"/>
        <v/>
      </c>
      <c r="QA89" s="33" t="str">
        <f>IF(ISBLANK(PZ89),"",IF(ISBLANK(VLOOKUP(PZ89,role!A:E,2,FALSE)),"",VLOOKUP(PZ89,role!A:E,2,FALSE)))</f>
        <v/>
      </c>
      <c r="QB89" s="33" t="str">
        <f>IF(ISBLANK(PZ89),"",IF(ISBLANK(VLOOKUP(PZ89,role!A:E,3,FALSE)),"",VLOOKUP(PZ89,role!A:E,3,FALSE)))</f>
        <v/>
      </c>
      <c r="QC89" s="33" t="str">
        <f>IF(ISBLANK(PZ89),"",IF(ISBLANK(VLOOKUP(PZ89,role!A:E,4,FALSE)),"",VLOOKUP(PZ89,role!A:E,4,FALSE)))</f>
        <v/>
      </c>
      <c r="QD89" s="33" t="str">
        <f>IF(ISBLANK(PZ89),"",IF(ISBLANK(VLOOKUP(PZ89,role!A:E,5,FALSE)),"",VLOOKUP(PZ89,role!A:E,5,FALSE)))</f>
        <v/>
      </c>
      <c r="QE89" s="38"/>
      <c r="QF89" s="36" t="str">
        <f t="shared" si="281"/>
        <v/>
      </c>
      <c r="QH89" s="33" t="str">
        <f>IF(ISBLANK(QG89),"",IF(ISBLANK(VLOOKUP(QG89,role!A:E,2,FALSE)),"",VLOOKUP(QG89,role!A:E,2,FALSE)))</f>
        <v/>
      </c>
      <c r="QI89" s="33" t="str">
        <f>IF(ISBLANK(QG89),"",IF(ISBLANK(VLOOKUP(QG89,role!A:E,3,FALSE)),"",VLOOKUP(QG89,role!A:E,3,FALSE)))</f>
        <v/>
      </c>
      <c r="QJ89" s="33" t="str">
        <f>IF(ISBLANK(QG89),"",IF(ISBLANK(VLOOKUP(QG89,role!A:E,4,FALSE)),"",VLOOKUP(QG89,role!A:E,4,FALSE)))</f>
        <v/>
      </c>
      <c r="QK89" s="33" t="str">
        <f>IF(ISBLANK(QG89),"",IF(ISBLANK(VLOOKUP(QG89,role!A:E,5,FALSE)),"",VLOOKUP(QG89,role!A:E,5,FALSE)))</f>
        <v/>
      </c>
      <c r="QL89" s="34"/>
      <c r="QM89" s="38"/>
      <c r="QN89" s="36" t="str">
        <f t="shared" si="282"/>
        <v/>
      </c>
      <c r="QP89" s="33" t="str">
        <f>IF(ISBLANK(QO89),"",IF(ISBLANK(VLOOKUP(QO89,role!A:E,2,FALSE)),"",VLOOKUP(QO89,role!A:E,2,FALSE)))</f>
        <v/>
      </c>
      <c r="QQ89" s="33" t="str">
        <f>IF(ISBLANK(QO89),"",IF(ISBLANK(VLOOKUP(QO89,role!A:E,3,FALSE)),"",VLOOKUP(QO89,role!A:E,3,FALSE)))</f>
        <v/>
      </c>
      <c r="QR89" s="33" t="str">
        <f>IF(ISBLANK(QO89),"",IF(ISBLANK(VLOOKUP(QO89,role!A:E,4,FALSE)),"",VLOOKUP(QO89,role!A:E,4,FALSE)))</f>
        <v/>
      </c>
      <c r="QS89" s="33" t="str">
        <f>IF(ISBLANK(QO89),"",IF(ISBLANK(VLOOKUP(QO89,role!A:E,5,FALSE)),"",VLOOKUP(QO89,role!A:E,5,FALSE)))</f>
        <v/>
      </c>
      <c r="QT89" s="38"/>
      <c r="QU89" s="36" t="str">
        <f t="shared" si="283"/>
        <v/>
      </c>
      <c r="QW89" s="33" t="str">
        <f>IF(ISBLANK(QV89),"",IF(ISBLANK(VLOOKUP(QV89,role!A:E,2,FALSE)),"",VLOOKUP(QV89,role!A:E,2,FALSE)))</f>
        <v/>
      </c>
      <c r="QX89" s="33" t="str">
        <f>IF(ISBLANK(QV89),"",IF(ISBLANK(VLOOKUP(QV89,role!A:E,3,FALSE)),"",VLOOKUP(QV89,role!A:E,3,FALSE)))</f>
        <v/>
      </c>
      <c r="QY89" s="33" t="str">
        <f>IF(ISBLANK(QV89),"",IF(ISBLANK(VLOOKUP(QV89,role!A:E,4,FALSE)),"",VLOOKUP(QV89,role!A:E,4,FALSE)))</f>
        <v/>
      </c>
      <c r="QZ89" s="33" t="str">
        <f>IF(ISBLANK(QV89),"",IF(ISBLANK(VLOOKUP(QV89,role!A:E,5,FALSE)),"",VLOOKUP(QV89,role!A:E,5,FALSE)))</f>
        <v/>
      </c>
      <c r="RA89" s="38"/>
      <c r="RB89" s="36" t="str">
        <f t="shared" si="284"/>
        <v/>
      </c>
      <c r="RD89" s="33" t="str">
        <f>IF(ISBLANK(RC89),"",IF(ISBLANK(VLOOKUP(RC89,role!A:E,2,FALSE)),"",VLOOKUP(RC89,role!A:E,2,FALSE)))</f>
        <v/>
      </c>
      <c r="RE89" s="33" t="str">
        <f>IF(ISBLANK(RC89),"",IF(ISBLANK(VLOOKUP(RC89,role!A:E,3,FALSE)),"",VLOOKUP(RC89,role!A:E,3,FALSE)))</f>
        <v/>
      </c>
      <c r="RF89" s="33" t="str">
        <f>IF(ISBLANK(RC89),"",IF(ISBLANK(VLOOKUP(RC89,role!A:E,4,FALSE)),"",VLOOKUP(RC89,role!A:E,4,FALSE)))</f>
        <v/>
      </c>
      <c r="RG89" s="33" t="str">
        <f>IF(ISBLANK(RC89),"",IF(ISBLANK(VLOOKUP(RC89,role!A:E,5,FALSE)),"",VLOOKUP(RC89,role!A:E,5,FALSE)))</f>
        <v/>
      </c>
      <c r="RH89" s="38"/>
      <c r="RI89" s="36" t="str">
        <f t="shared" si="285"/>
        <v/>
      </c>
      <c r="RK89" s="33" t="str">
        <f>IF(ISBLANK(RJ89),"",IF(ISBLANK(VLOOKUP(RJ89,role!A:E,2,FALSE)),"",VLOOKUP(RJ89,role!A:E,2,FALSE)))</f>
        <v/>
      </c>
      <c r="RL89" s="33" t="str">
        <f>IF(ISBLANK(RJ89),"",IF(ISBLANK(VLOOKUP(RJ89,role!A:E,3,FALSE)),"",VLOOKUP(RJ89,role!A:E,3,FALSE)))</f>
        <v/>
      </c>
      <c r="RM89" s="33" t="str">
        <f>IF(ISBLANK(RJ89),"",IF(ISBLANK(VLOOKUP(RJ89,role!A:E,4,FALSE)),"",VLOOKUP(RJ89,role!A:E,4,FALSE)))</f>
        <v/>
      </c>
      <c r="RN89" s="33" t="str">
        <f>IF(ISBLANK(RJ89),"",IF(ISBLANK(VLOOKUP(RJ89,role!A:E,5,FALSE)),"",VLOOKUP(RJ89,role!A:E,5,FALSE)))</f>
        <v/>
      </c>
      <c r="RO89" s="38"/>
      <c r="RP89" s="36" t="str">
        <f t="shared" si="286"/>
        <v/>
      </c>
      <c r="RR89" s="33" t="str">
        <f t="shared" si="287"/>
        <v/>
      </c>
      <c r="RS89" s="33" t="str">
        <f t="shared" si="288"/>
        <v/>
      </c>
      <c r="RT89" s="33" t="str">
        <f t="shared" si="289"/>
        <v/>
      </c>
      <c r="RU89" s="33" t="str">
        <f t="shared" si="290"/>
        <v/>
      </c>
      <c r="RV89" s="34"/>
      <c r="RW89" s="35"/>
      <c r="RY89" s="33" t="str">
        <f t="shared" si="291"/>
        <v/>
      </c>
      <c r="RZ89" s="41"/>
      <c r="SA89" s="33" t="str">
        <f t="shared" si="292"/>
        <v/>
      </c>
      <c r="SC89" s="33" t="str">
        <f t="shared" si="293"/>
        <v/>
      </c>
      <c r="SE89" s="33" t="str">
        <f t="shared" si="294"/>
        <v/>
      </c>
      <c r="SG89" s="33" t="str">
        <f t="shared" si="295"/>
        <v/>
      </c>
      <c r="SI89" s="33" t="str">
        <f t="shared" si="296"/>
        <v/>
      </c>
      <c r="SK89" s="33" t="str">
        <f t="shared" si="297"/>
        <v/>
      </c>
      <c r="SM89" s="33" t="str">
        <f t="shared" si="298"/>
        <v/>
      </c>
      <c r="SO89" s="33" t="str">
        <f t="shared" si="299"/>
        <v/>
      </c>
      <c r="SQ89" s="33" t="str">
        <f t="shared" si="300"/>
        <v/>
      </c>
      <c r="SS89" s="33" t="str">
        <f t="shared" si="301"/>
        <v/>
      </c>
      <c r="ST89" s="34"/>
      <c r="SV89" s="33" t="str">
        <f t="shared" si="302"/>
        <v/>
      </c>
      <c r="SX89" s="33" t="str">
        <f t="shared" si="303"/>
        <v/>
      </c>
      <c r="SZ89" s="33" t="str">
        <f t="shared" si="304"/>
        <v/>
      </c>
      <c r="TB89" s="33" t="str">
        <f t="shared" si="305"/>
        <v/>
      </c>
      <c r="TD89" s="33" t="str">
        <f t="shared" si="306"/>
        <v/>
      </c>
      <c r="TE89" s="34"/>
      <c r="TG89" s="33" t="str">
        <f t="shared" si="307"/>
        <v/>
      </c>
      <c r="TI89" s="33" t="str">
        <f t="shared" si="308"/>
        <v/>
      </c>
      <c r="TK89" s="33" t="str">
        <f t="shared" si="309"/>
        <v/>
      </c>
      <c r="TM89" s="33" t="str">
        <f t="shared" si="310"/>
        <v/>
      </c>
      <c r="TO89" s="33" t="str">
        <f t="shared" si="311"/>
        <v/>
      </c>
      <c r="TP89" s="34"/>
      <c r="TR89" s="33" t="str">
        <f t="shared" si="312"/>
        <v/>
      </c>
      <c r="TT89" s="33" t="str">
        <f t="shared" si="313"/>
        <v/>
      </c>
      <c r="TV89" s="33" t="str">
        <f t="shared" si="314"/>
        <v/>
      </c>
      <c r="TX89" s="33" t="str">
        <f t="shared" si="315"/>
        <v/>
      </c>
      <c r="TZ89" s="33" t="str">
        <f t="shared" si="316"/>
        <v/>
      </c>
      <c r="UA89" s="34"/>
      <c r="UC89" s="33" t="str">
        <f t="shared" si="317"/>
        <v/>
      </c>
      <c r="UE89" s="33" t="str">
        <f t="shared" si="318"/>
        <v/>
      </c>
      <c r="UG89" s="33" t="str">
        <f t="shared" si="319"/>
        <v/>
      </c>
      <c r="UI89" s="33" t="str">
        <f t="shared" si="320"/>
        <v/>
      </c>
      <c r="UK89" s="33" t="str">
        <f t="shared" si="321"/>
        <v/>
      </c>
      <c r="UL89" s="34"/>
      <c r="UN89" s="33" t="str">
        <f t="shared" si="322"/>
        <v/>
      </c>
      <c r="UO89" s="33" t="str">
        <f t="shared" si="323"/>
        <v/>
      </c>
      <c r="UQ89" s="33" t="str">
        <f t="shared" si="324"/>
        <v/>
      </c>
      <c r="UR89" s="33" t="str">
        <f t="shared" si="325"/>
        <v/>
      </c>
      <c r="UT89" s="33" t="str">
        <f t="shared" si="326"/>
        <v/>
      </c>
      <c r="UU89" s="33" t="str">
        <f t="shared" si="327"/>
        <v/>
      </c>
      <c r="UW89" s="33" t="str">
        <f t="shared" si="328"/>
        <v/>
      </c>
      <c r="UX89" s="33" t="str">
        <f t="shared" si="329"/>
        <v/>
      </c>
      <c r="UZ89" s="33" t="str">
        <f t="shared" si="330"/>
        <v/>
      </c>
      <c r="VA89" s="33" t="str">
        <f t="shared" si="331"/>
        <v/>
      </c>
      <c r="VB89" s="37"/>
      <c r="VC89" s="35"/>
      <c r="VD89" s="36" t="str">
        <f t="shared" si="332"/>
        <v/>
      </c>
      <c r="VE89" s="36" t="str">
        <f t="shared" si="333"/>
        <v/>
      </c>
      <c r="VG89" s="36" t="str">
        <f t="shared" si="334"/>
        <v/>
      </c>
      <c r="VH89" s="36" t="str">
        <f t="shared" si="335"/>
        <v/>
      </c>
      <c r="VJ89" s="36" t="str">
        <f t="shared" si="336"/>
        <v/>
      </c>
      <c r="VK89" s="36" t="str">
        <f t="shared" si="337"/>
        <v/>
      </c>
      <c r="VM89" s="36" t="str">
        <f t="shared" si="338"/>
        <v/>
      </c>
      <c r="VN89" s="36" t="str">
        <f t="shared" si="339"/>
        <v/>
      </c>
      <c r="VP89" s="36" t="str">
        <f t="shared" si="340"/>
        <v/>
      </c>
      <c r="VQ89" s="36" t="str">
        <f t="shared" si="341"/>
        <v/>
      </c>
      <c r="VR89" s="34"/>
      <c r="VT89" s="36" t="str">
        <f t="shared" si="342"/>
        <v/>
      </c>
      <c r="VU89" s="36" t="str">
        <f t="shared" si="343"/>
        <v/>
      </c>
      <c r="VW89" s="36" t="str">
        <f t="shared" si="344"/>
        <v/>
      </c>
      <c r="VX89" s="36" t="str">
        <f t="shared" si="345"/>
        <v/>
      </c>
      <c r="VZ89" s="36" t="str">
        <f t="shared" si="346"/>
        <v/>
      </c>
      <c r="WA89" s="36" t="str">
        <f t="shared" si="347"/>
        <v/>
      </c>
      <c r="WC89" s="36" t="str">
        <f t="shared" si="348"/>
        <v/>
      </c>
      <c r="WD89" s="36" t="str">
        <f t="shared" si="349"/>
        <v/>
      </c>
      <c r="WF89" s="36" t="str">
        <f t="shared" si="350"/>
        <v/>
      </c>
      <c r="WG89" s="36" t="str">
        <f t="shared" si="351"/>
        <v/>
      </c>
      <c r="WH89" s="34"/>
      <c r="WK89" s="33" t="str">
        <f t="shared" si="352"/>
        <v/>
      </c>
      <c r="WL89" s="35"/>
      <c r="WM89" s="38"/>
      <c r="WN89" s="36" t="str">
        <f t="shared" si="353"/>
        <v/>
      </c>
      <c r="WO89" s="33" t="str">
        <f t="shared" si="354"/>
        <v/>
      </c>
      <c r="WR89" s="36" t="str">
        <f t="shared" si="355"/>
        <v/>
      </c>
      <c r="WS89" s="33" t="str">
        <f t="shared" si="356"/>
        <v/>
      </c>
      <c r="WV89" s="36" t="str">
        <f t="shared" si="357"/>
        <v/>
      </c>
      <c r="WW89" s="33" t="str">
        <f t="shared" si="358"/>
        <v/>
      </c>
      <c r="WZ89" s="36" t="str">
        <f t="shared" si="359"/>
        <v/>
      </c>
      <c r="XA89" s="33" t="str">
        <f t="shared" si="360"/>
        <v/>
      </c>
      <c r="XB89" s="33"/>
      <c r="XD89" s="36" t="str">
        <f t="shared" si="361"/>
        <v/>
      </c>
      <c r="XE89" s="33" t="str">
        <f t="shared" si="362"/>
        <v/>
      </c>
      <c r="XF89" s="39"/>
      <c r="XG89" s="33" t="str">
        <f t="shared" si="363"/>
        <v/>
      </c>
      <c r="XH89" s="33" t="str">
        <f t="shared" si="364"/>
        <v/>
      </c>
      <c r="XI89" s="33" t="str">
        <f t="shared" si="365"/>
        <v/>
      </c>
      <c r="XJ89" s="33" t="str">
        <f t="shared" si="366"/>
        <v/>
      </c>
      <c r="XK89" s="33" t="str">
        <f t="shared" si="367"/>
        <v/>
      </c>
      <c r="XL89" s="33" t="str">
        <f t="shared" si="368"/>
        <v/>
      </c>
      <c r="XM89" s="33" t="str">
        <f t="shared" si="369"/>
        <v/>
      </c>
      <c r="XN89" s="33" t="str">
        <f t="shared" si="370"/>
        <v/>
      </c>
      <c r="XO89" s="33" t="str">
        <f t="shared" si="371"/>
        <v/>
      </c>
    </row>
    <row r="90" spans="3:639" s="32" customFormat="1" x14ac:dyDescent="0.25">
      <c r="C90" s="33" t="str">
        <f t="shared" si="196"/>
        <v/>
      </c>
      <c r="E90" s="32" t="str">
        <f t="shared" si="197"/>
        <v/>
      </c>
      <c r="F90" s="33" t="str">
        <f t="shared" si="198"/>
        <v/>
      </c>
      <c r="G90" s="33" t="str">
        <f t="shared" si="199"/>
        <v/>
      </c>
      <c r="J90" s="33" t="str">
        <f t="shared" si="200"/>
        <v/>
      </c>
      <c r="K90" s="33" t="str">
        <f t="shared" si="201"/>
        <v/>
      </c>
      <c r="L90" s="33" t="str">
        <f t="shared" si="202"/>
        <v/>
      </c>
      <c r="N90" s="33" t="str">
        <f t="shared" si="203"/>
        <v/>
      </c>
      <c r="O90" s="33" t="str">
        <f t="shared" si="204"/>
        <v/>
      </c>
      <c r="Q90" s="33" t="str">
        <f t="shared" si="205"/>
        <v/>
      </c>
      <c r="R90" s="33" t="str">
        <f t="shared" si="206"/>
        <v/>
      </c>
      <c r="S90" s="33"/>
      <c r="T90" s="33"/>
      <c r="U90" s="33" t="str">
        <f t="shared" si="207"/>
        <v/>
      </c>
      <c r="V90" s="33" t="str">
        <f t="shared" si="208"/>
        <v/>
      </c>
      <c r="W90" s="33"/>
      <c r="Y90" s="33" t="str">
        <f>IF(ISBLANK(X90),"",VLOOKUP(X90,resource_type!A:C,3,FALSE))</f>
        <v/>
      </c>
      <c r="Z90" s="33" t="str">
        <f>IF(ISBLANK(X90),"",VLOOKUP(X90,resource_type!A:C,2,FALSE))</f>
        <v/>
      </c>
      <c r="AA90" s="33" t="str">
        <f t="shared" si="209"/>
        <v/>
      </c>
      <c r="AB90" s="33" t="str">
        <f t="shared" si="210"/>
        <v/>
      </c>
      <c r="AD90" s="33" t="str">
        <f>IF(ISBLANK(AC90),"",VLOOKUP(AC90,resource_type!A:C,3,FALSE))</f>
        <v/>
      </c>
      <c r="AF90" s="33" t="str">
        <f>IF(ISBLANK(AE90),"",VLOOKUP(AE90,resource_type!A:C,3,FALSE))</f>
        <v/>
      </c>
      <c r="AG90" s="34"/>
      <c r="AI90" s="33" t="str">
        <f t="shared" si="211"/>
        <v/>
      </c>
      <c r="AK90" s="33" t="str">
        <f t="shared" si="212"/>
        <v/>
      </c>
      <c r="AM90" s="33" t="str">
        <f t="shared" si="213"/>
        <v/>
      </c>
      <c r="AO90" s="33" t="str">
        <f t="shared" si="214"/>
        <v/>
      </c>
      <c r="AP90" s="54"/>
      <c r="AQ90" s="35"/>
      <c r="AR90" s="36" t="str">
        <f t="shared" si="215"/>
        <v/>
      </c>
      <c r="AS90" s="36" t="str">
        <f t="shared" si="216"/>
        <v/>
      </c>
      <c r="AT90" s="35"/>
      <c r="AV90" s="33" t="str">
        <f t="shared" si="217"/>
        <v/>
      </c>
      <c r="AW90" s="33" t="str">
        <f t="shared" si="218"/>
        <v/>
      </c>
      <c r="AX90" s="33" t="str">
        <f t="shared" si="219"/>
        <v/>
      </c>
      <c r="AZ90" s="33" t="str">
        <f>IF(ISBLANK(AY90),"",IF(ISBLANK(VLOOKUP(AY90,role!A:E,2,FALSE)),"",VLOOKUP(AY90,role!A:E,2,FALSE)))</f>
        <v/>
      </c>
      <c r="BA90" s="33" t="str">
        <f>IF(ISBLANK(AY90),"",IF(ISBLANK(VLOOKUP(AY90,role!A:E,3,FALSE)),"",VLOOKUP(AY90,role!A:E,3,FALSE)))</f>
        <v/>
      </c>
      <c r="BB90" s="33" t="str">
        <f>IF(ISBLANK(AY90),"",IF(ISBLANK(VLOOKUP(AY90,role!A:E,4,FALSE)),"",VLOOKUP(AY90,role!A:E,4,FALSE)))</f>
        <v/>
      </c>
      <c r="BC90" s="33" t="str">
        <f>IF(ISBLANK(AY90),"",IF(ISBLANK(VLOOKUP(AY90,role!A:E,5,FALSE)),"",VLOOKUP(AY90,role!A:E,5,FALSE)))</f>
        <v/>
      </c>
      <c r="BE90" s="33" t="str">
        <f>IF(ISBLANK(BD90),"",IF(ISBLANK(VLOOKUP(BD90,role!A:E,2,FALSE)),"",VLOOKUP(BD90,role!A:E,2,FALSE)))</f>
        <v/>
      </c>
      <c r="BF90" s="33" t="str">
        <f>IF(ISBLANK(BD90),"",IF(ISBLANK(VLOOKUP(BD90,role!A:E,3,FALSE)),"",VLOOKUP(BD90,role!A:E,3,FALSE)))</f>
        <v/>
      </c>
      <c r="BG90" s="33" t="str">
        <f>IF(ISBLANK(BD90),"",IF(ISBLANK(VLOOKUP(BD90,role!A:E,4,FALSE)),"",VLOOKUP(BD90,role!A:E,4,FALSE)))</f>
        <v/>
      </c>
      <c r="BH90" s="33" t="str">
        <f>IF(ISBLANK(BD90),"",IF(ISBLANK(VLOOKUP(BD90,role!A:E,5,FALSE)),"",VLOOKUP(BD90,role!A:E,5,FALSE)))</f>
        <v/>
      </c>
      <c r="BN90" s="34"/>
      <c r="BQ90" s="41"/>
      <c r="BS90" s="33" t="str">
        <f t="shared" si="220"/>
        <v/>
      </c>
      <c r="BT90" s="33" t="str">
        <f t="shared" si="221"/>
        <v/>
      </c>
      <c r="BU90" s="33" t="str">
        <f t="shared" si="222"/>
        <v/>
      </c>
      <c r="BW90" s="33" t="str">
        <f>IF(ISBLANK(BV90),"",IF(ISBLANK(VLOOKUP(BV90,role!A:E,2,FALSE)),"",VLOOKUP(BV90,role!A:E,2,FALSE)))</f>
        <v/>
      </c>
      <c r="BX90" s="33" t="str">
        <f>IF(ISBLANK(BV90),"",IF(ISBLANK(VLOOKUP(BV90,role!A:E,3,FALSE)),"",VLOOKUP(BV90,role!A:E,3,FALSE)))</f>
        <v/>
      </c>
      <c r="BY90" s="33" t="str">
        <f>IF(ISBLANK(BV90),"",IF(ISBLANK(VLOOKUP(BV90,role!A:E,4,FALSE)),"",VLOOKUP(BV90,role!A:E,4,FALSE)))</f>
        <v/>
      </c>
      <c r="BZ90" s="33" t="str">
        <f>IF(ISBLANK(BV90),"",IF(ISBLANK(VLOOKUP(BV90,role!A:E,5,FALSE)),"",VLOOKUP(BV90,role!A:E,5,FALSE)))</f>
        <v/>
      </c>
      <c r="CB90" s="33" t="str">
        <f>IF(ISBLANK(CA90),"",IF(ISBLANK(VLOOKUP(CA90,role!A:E,2,FALSE)),"",VLOOKUP(CA90,role!A:E,2,FALSE)))</f>
        <v/>
      </c>
      <c r="CC90" s="33" t="str">
        <f>IF(ISBLANK(CA90),"",IF(ISBLANK(VLOOKUP(CA90,role!A:E,3,FALSE)),"",VLOOKUP(CA90,role!A:E,3,FALSE)))</f>
        <v/>
      </c>
      <c r="CD90" s="33" t="str">
        <f>IF(ISBLANK(CA90),"",IF(ISBLANK(VLOOKUP(CA90,role!A:E,4,FALSE)),"",VLOOKUP(CA90,role!A:E,4,FALSE)))</f>
        <v/>
      </c>
      <c r="CE90" s="33" t="str">
        <f>IF(ISBLANK(CA90),"",IF(ISBLANK(VLOOKUP(CA90,role!A:E,5,FALSE)),"",VLOOKUP(CA90,role!A:E,5,FALSE)))</f>
        <v/>
      </c>
      <c r="CK90" s="34"/>
      <c r="CN90" s="41"/>
      <c r="CP90" s="33" t="str">
        <f t="shared" si="223"/>
        <v/>
      </c>
      <c r="CQ90" s="33" t="str">
        <f t="shared" si="224"/>
        <v/>
      </c>
      <c r="CR90" s="33" t="str">
        <f t="shared" si="225"/>
        <v/>
      </c>
      <c r="CT90" s="33" t="str">
        <f>IF(ISBLANK(CS90),"",IF(ISBLANK(VLOOKUP(CS90,role!A:E,2,FALSE)),"",VLOOKUP(CS90,role!A:E,2,FALSE)))</f>
        <v/>
      </c>
      <c r="CU90" s="33" t="str">
        <f>IF(ISBLANK(CS90),"",IF(ISBLANK(VLOOKUP(CS90,role!A:E,3,FALSE)),"",VLOOKUP(CS90,role!A:E,3,FALSE)))</f>
        <v/>
      </c>
      <c r="CV90" s="33" t="str">
        <f>IF(ISBLANK(CS90),"",IF(ISBLANK(VLOOKUP(CS90,role!A:E,4,FALSE)),"",VLOOKUP(CS90,role!A:E,4,FALSE)))</f>
        <v/>
      </c>
      <c r="CW90" s="33" t="str">
        <f>IF(ISBLANK(CS90),"",IF(ISBLANK(VLOOKUP(CS90,role!A:E,5,FALSE)),"",VLOOKUP(CS90,role!A:E,5,FALSE)))</f>
        <v/>
      </c>
      <c r="DC90" s="34"/>
      <c r="DF90" s="41"/>
      <c r="DH90" s="33" t="str">
        <f t="shared" si="226"/>
        <v/>
      </c>
      <c r="DI90" s="33" t="str">
        <f t="shared" si="227"/>
        <v/>
      </c>
      <c r="DJ90" s="33" t="str">
        <f t="shared" si="228"/>
        <v/>
      </c>
      <c r="DL90" s="33" t="str">
        <f>IF(ISBLANK(DK90),"",IF(ISBLANK(VLOOKUP(DK90,role!A:E,2,FALSE)),"",VLOOKUP(DK90,role!A:E,2,FALSE)))</f>
        <v/>
      </c>
      <c r="DM90" s="33" t="str">
        <f>IF(ISBLANK(DK90),"",IF(ISBLANK(VLOOKUP(DK90,role!A:E,3,FALSE)),"",VLOOKUP(DK90,role!A:E,3,FALSE)))</f>
        <v/>
      </c>
      <c r="DN90" s="33" t="str">
        <f>IF(ISBLANK(DK90),"",IF(ISBLANK(VLOOKUP(DK90,role!A:E,4,FALSE)),"",VLOOKUP(DK90,role!A:E,4,FALSE)))</f>
        <v/>
      </c>
      <c r="DO90" s="33" t="str">
        <f>IF(ISBLANK(DK90),"",IF(ISBLANK(VLOOKUP(DK90,role!A:E,5,FALSE)),"",VLOOKUP(DK90,role!A:E,5,FALSE)))</f>
        <v/>
      </c>
      <c r="DU90" s="34"/>
      <c r="DX90" s="41"/>
      <c r="DZ90" s="33" t="str">
        <f t="shared" si="229"/>
        <v/>
      </c>
      <c r="EA90" s="33" t="str">
        <f t="shared" si="230"/>
        <v/>
      </c>
      <c r="EB90" s="33" t="str">
        <f t="shared" si="231"/>
        <v/>
      </c>
      <c r="ED90" s="33" t="str">
        <f>IF(ISBLANK(EC90),"",VLOOKUP(EC90,role!A:E,2,FALSE))</f>
        <v/>
      </c>
      <c r="EE90" s="33" t="str">
        <f>IF(ISBLANK(EC90),"",IF(ISBLANK(VLOOKUP(EC90,role!A:E,3,FALSE)),"",VLOOKUP(EC90,role!A:E,3,FALSE)))</f>
        <v/>
      </c>
      <c r="EF90" s="33" t="str">
        <f>IF(ISBLANK(EC90),"",IF(ISBLANK(VLOOKUP(EC90,role!A:E,4,FALSE)),"",VLOOKUP(EC90,role!A:E,4,FALSE)))</f>
        <v/>
      </c>
      <c r="EG90" s="33" t="str">
        <f>IF(ISBLANK(EC90),"",IF(ISBLANK(VLOOKUP(EC90,role!A:E,5,FALSE)),"",VLOOKUP(EC90,role!A:E,5,FALSE)))</f>
        <v/>
      </c>
      <c r="EM90" s="34"/>
      <c r="EP90" s="34"/>
      <c r="ES90" s="33" t="str">
        <f t="shared" si="232"/>
        <v/>
      </c>
      <c r="ET90" s="33" t="str">
        <f t="shared" si="233"/>
        <v/>
      </c>
      <c r="EU90" s="33" t="str">
        <f t="shared" si="234"/>
        <v/>
      </c>
      <c r="EW90" s="33" t="str">
        <f>IF(ISBLANK(EV90),"",IF(ISBLANK(VLOOKUP(EV90,role!A:E,2,FALSE)),"",VLOOKUP(EV90,role!A:E,2,FALSE)))</f>
        <v/>
      </c>
      <c r="EX90" s="33" t="str">
        <f>IF(ISBLANK(EV90),"",IF(ISBLANK(VLOOKUP(EV90,role!A:E,3,FALSE)),"",VLOOKUP(EV90,role!A:E,3,FALSE)))</f>
        <v/>
      </c>
      <c r="EY90" s="33" t="str">
        <f>IF(ISBLANK(EV90),"",IF(ISBLANK(VLOOKUP(EV90,role!A:E,4,FALSE)),"",VLOOKUP(EV90,role!A:E,4,FALSE)))</f>
        <v/>
      </c>
      <c r="EZ90" s="33" t="str">
        <f>IF(ISBLANK(EV90),"",IF(ISBLANK(VLOOKUP(EV90,role!A:E,5,FALSE)),"",VLOOKUP(EV90,role!A:E,5,FALSE)))</f>
        <v/>
      </c>
      <c r="FF90" s="34"/>
      <c r="FI90" s="41"/>
      <c r="FK90" s="33" t="str">
        <f t="shared" si="235"/>
        <v/>
      </c>
      <c r="FL90" s="33" t="str">
        <f t="shared" si="236"/>
        <v/>
      </c>
      <c r="FM90" s="33" t="str">
        <f t="shared" si="237"/>
        <v/>
      </c>
      <c r="FO90" s="33" t="str">
        <f>IF(ISBLANK(FN90),"",IF(ISBLANK(VLOOKUP(FN90,role!A:E,2,FALSE)),"",VLOOKUP(FN90,role!A:E,2,FALSE)))</f>
        <v/>
      </c>
      <c r="FP90" s="33" t="str">
        <f>IF(ISBLANK(FN90),"",IF(ISBLANK(VLOOKUP(FN90,role!A:E,3,FALSE)),"",VLOOKUP(FN90,role!A:E,3,FALSE)))</f>
        <v/>
      </c>
      <c r="FQ90" s="33" t="str">
        <f>IF(ISBLANK(FN90),"",IF(ISBLANK(VLOOKUP(FN90,role!A:E,4,FALSE)),"",VLOOKUP(FN90,role!A:E,4,FALSE)))</f>
        <v/>
      </c>
      <c r="FR90" s="33" t="str">
        <f>IF(ISBLANK(FN90),"",IF(ISBLANK(VLOOKUP(FN90,role!A:E,5,FALSE)),"",VLOOKUP(FN90,role!A:E,5,FALSE)))</f>
        <v/>
      </c>
      <c r="FX90" s="34"/>
      <c r="GA90" s="41"/>
      <c r="GC90" s="33" t="str">
        <f t="shared" si="238"/>
        <v/>
      </c>
      <c r="GD90" s="33" t="str">
        <f t="shared" si="239"/>
        <v/>
      </c>
      <c r="GE90" s="33" t="str">
        <f t="shared" si="240"/>
        <v/>
      </c>
      <c r="GG90" s="33" t="str">
        <f>IF(ISBLANK(GF90),"",IF(ISBLANK(VLOOKUP(GF90,role!A:E,2,FALSE)),"",VLOOKUP(GF90,role!A:E,2,FALSE)))</f>
        <v/>
      </c>
      <c r="GH90" s="33" t="str">
        <f>IF(ISBLANK(GF90),"",IF(ISBLANK(VLOOKUP(GF90,role!A:E,3,FALSE)),"",VLOOKUP(GF90,role!A:E,3,FALSE)))</f>
        <v/>
      </c>
      <c r="GI90" s="33" t="str">
        <f>IF(ISBLANK(GF90),"",IF(ISBLANK(VLOOKUP(GF90,role!A:E,4,FALSE)),"",VLOOKUP(GF90,role!A:E,4,FALSE)))</f>
        <v/>
      </c>
      <c r="GJ90" s="33" t="str">
        <f>IF(ISBLANK(GF90),"",IF(ISBLANK(VLOOKUP(GF90,role!A:E,5,FALSE)),"",VLOOKUP(GF90,role!A:E,5,FALSE)))</f>
        <v/>
      </c>
      <c r="GP90" s="34"/>
      <c r="GS90" s="41"/>
      <c r="GU90" s="33" t="str">
        <f t="shared" si="241"/>
        <v/>
      </c>
      <c r="GV90" s="33" t="str">
        <f t="shared" si="242"/>
        <v/>
      </c>
      <c r="GW90" s="33" t="str">
        <f t="shared" si="243"/>
        <v/>
      </c>
      <c r="GY90" s="33" t="str">
        <f>IF(ISBLANK(GX90),"",IF(ISBLANK(VLOOKUP(GX90,role!A:E,2,FALSE)),"",VLOOKUP(GX90,role!A:E,2,FALSE)))</f>
        <v/>
      </c>
      <c r="GZ90" s="33" t="str">
        <f>IF(ISBLANK(GX90),"",IF(ISBLANK(VLOOKUP(GX90,role!A:E,3,FALSE)),"",VLOOKUP(GX90,role!A:E,3,FALSE)))</f>
        <v/>
      </c>
      <c r="HA90" s="33" t="str">
        <f>IF(ISBLANK(GX90),"",IF(ISBLANK(VLOOKUP(GX90,role!A:E,4,FALSE)),"",VLOOKUP(GX90,role!A:E,4,FALSE)))</f>
        <v/>
      </c>
      <c r="HB90" s="33" t="str">
        <f>IF(ISBLANK(GX90),"",IF(ISBLANK(VLOOKUP(GX90,role!A:E,5,FALSE)),"",VLOOKUP(GX90,role!A:E,5,FALSE)))</f>
        <v/>
      </c>
      <c r="HH90" s="34"/>
      <c r="HK90" s="41"/>
      <c r="HM90" s="33" t="str">
        <f t="shared" si="244"/>
        <v/>
      </c>
      <c r="HN90" s="33" t="str">
        <f t="shared" si="245"/>
        <v/>
      </c>
      <c r="HO90" s="33" t="str">
        <f t="shared" si="246"/>
        <v/>
      </c>
      <c r="HQ90" s="33" t="str">
        <f>IF(ISBLANK(HP90),"",IF(ISBLANK(VLOOKUP(HP90,role!A:E,2,FALSE)),"",VLOOKUP(HP90,role!A:E,2,FALSE)))</f>
        <v/>
      </c>
      <c r="HR90" s="33" t="str">
        <f>IF(ISBLANK(HP90),"",IF(ISBLANK(VLOOKUP(HP90,role!A:E,3,FALSE)),"",VLOOKUP(HP90,role!A:E,3,FALSE)))</f>
        <v/>
      </c>
      <c r="HS90" s="33" t="str">
        <f>IF(ISBLANK(HP90),"",IF(ISBLANK(VLOOKUP(HP90,role!A:E,4,FALSE)),"",VLOOKUP(HP90,role!A:E,4,FALSE)))</f>
        <v/>
      </c>
      <c r="HT90" s="33" t="str">
        <f>IF(ISBLANK(HP90),"",IF(ISBLANK(VLOOKUP(HP90,role!A:E,5,FALSE)),"",VLOOKUP(HP90,role!A:E,5,FALSE)))</f>
        <v/>
      </c>
      <c r="HZ90" s="34"/>
      <c r="IC90" s="34"/>
      <c r="IF90" s="33" t="str">
        <f t="shared" si="247"/>
        <v/>
      </c>
      <c r="IG90" s="33" t="str">
        <f t="shared" si="248"/>
        <v/>
      </c>
      <c r="IH90" s="33" t="str">
        <f t="shared" si="249"/>
        <v/>
      </c>
      <c r="IJ90" s="33" t="str">
        <f>IF(ISBLANK(II90),"",IF(ISBLANK(VLOOKUP(II90,role!A:E,2,FALSE)),"",VLOOKUP(II90,role!A:E,2,FALSE)))</f>
        <v/>
      </c>
      <c r="IK90" s="33" t="str">
        <f>IF(ISBLANK(II90),"",IF(ISBLANK(VLOOKUP(II90,role!A:E,3,FALSE)),"",VLOOKUP(II90,role!A:E,3,FALSE)))</f>
        <v/>
      </c>
      <c r="IL90" s="33" t="str">
        <f>IF(ISBLANK(II90),"",IF(ISBLANK(VLOOKUP(II90,role!A:E,4,FALSE)),"",VLOOKUP(II90,role!A:E,4,FALSE)))</f>
        <v/>
      </c>
      <c r="IM90" s="33" t="str">
        <f>IF(ISBLANK(II90),"",IF(ISBLANK(VLOOKUP(II90,role!A:E,5,FALSE)),"",VLOOKUP(II90,role!A:E,5,FALSE)))</f>
        <v/>
      </c>
      <c r="IS90" s="34"/>
      <c r="IV90" s="41"/>
      <c r="IX90" s="33" t="str">
        <f t="shared" si="250"/>
        <v/>
      </c>
      <c r="IY90" s="33" t="str">
        <f t="shared" si="251"/>
        <v/>
      </c>
      <c r="IZ90" s="33" t="str">
        <f t="shared" si="252"/>
        <v/>
      </c>
      <c r="JB90" s="33" t="str">
        <f>IF(ISBLANK(JA90),"",IF(ISBLANK(VLOOKUP(JA90,role!A:E,2,FALSE)),"",VLOOKUP(JA90,role!A:E,2,FALSE)))</f>
        <v/>
      </c>
      <c r="JC90" s="33" t="str">
        <f>IF(ISBLANK(JA90),"",IF(ISBLANK(VLOOKUP(JA90,role!A:E,3,FALSE)),"",VLOOKUP(JA90,role!A:E,3,FALSE)))</f>
        <v/>
      </c>
      <c r="JD90" s="33" t="str">
        <f>IF(ISBLANK(JA90),"",IF(ISBLANK(VLOOKUP(JA90,role!A:E,4,FALSE)),"",VLOOKUP(JA90,role!A:E,4,FALSE)))</f>
        <v/>
      </c>
      <c r="JE90" s="33" t="str">
        <f>IF(ISBLANK(JA90),"",IF(ISBLANK(VLOOKUP(JA90,role!A:E,5,FALSE)),"",VLOOKUP(JA90,role!A:E,5,FALSE)))</f>
        <v/>
      </c>
      <c r="JK90" s="34"/>
      <c r="JN90" s="41"/>
      <c r="JP90" s="33" t="str">
        <f t="shared" si="253"/>
        <v/>
      </c>
      <c r="JQ90" s="33" t="str">
        <f t="shared" si="254"/>
        <v/>
      </c>
      <c r="JR90" s="33" t="str">
        <f t="shared" si="255"/>
        <v/>
      </c>
      <c r="JT90" s="33" t="str">
        <f>IF(ISBLANK(JS90),"",IF(ISBLANK(VLOOKUP(JS90,role!A:E,2,FALSE)),"",VLOOKUP(JS90,role!A:E,2,FALSE)))</f>
        <v/>
      </c>
      <c r="JU90" s="33" t="str">
        <f>IF(ISBLANK(JS90),"",IF(ISBLANK(VLOOKUP(JS90,role!A:E,3,FALSE)),"",VLOOKUP(JS90,role!A:E,3,FALSE)))</f>
        <v/>
      </c>
      <c r="JV90" s="33" t="str">
        <f>IF(ISBLANK(JS90),"",IF(ISBLANK(VLOOKUP(JS90,role!A:E,4,FALSE)),"",VLOOKUP(JS90,role!A:E,4,FALSE)))</f>
        <v/>
      </c>
      <c r="JW90" s="33" t="str">
        <f>IF(ISBLANK(JS90),"",IF(ISBLANK(VLOOKUP(JS90,role!A:E,5,FALSE)),"",VLOOKUP(JS90,role!A:E,5,FALSE)))</f>
        <v/>
      </c>
      <c r="KC90" s="34"/>
      <c r="KF90" s="41"/>
      <c r="KH90" s="33" t="str">
        <f t="shared" si="256"/>
        <v/>
      </c>
      <c r="KI90" s="33" t="str">
        <f t="shared" si="257"/>
        <v/>
      </c>
      <c r="KJ90" s="33" t="str">
        <f t="shared" si="258"/>
        <v/>
      </c>
      <c r="KL90" s="33" t="str">
        <f>IF(ISBLANK(KK90),"",IF(ISBLANK(VLOOKUP(KK90,role!A:E,2,FALSE)),"",VLOOKUP(KK90,role!A:E,2,FALSE)))</f>
        <v/>
      </c>
      <c r="KM90" s="33" t="str">
        <f>IF(ISBLANK(KK90),"",IF(ISBLANK(VLOOKUP(KK90,role!A:E,3,FALSE)),"",VLOOKUP(KK90,role!A:E,3,FALSE)))</f>
        <v/>
      </c>
      <c r="KN90" s="33" t="str">
        <f>IF(ISBLANK(KK90),"",IF(ISBLANK(VLOOKUP(KK90,role!A:E,4,FALSE)),"",VLOOKUP(KK90,role!A:E,4,FALSE)))</f>
        <v/>
      </c>
      <c r="KO90" s="33" t="str">
        <f>IF(ISBLANK(KK90),"",IF(ISBLANK(VLOOKUP(KK90,role!A:E,5,FALSE)),"",VLOOKUP(KK90,role!A:E,5,FALSE)))</f>
        <v/>
      </c>
      <c r="KU90" s="34"/>
      <c r="KX90" s="41"/>
      <c r="KZ90" s="33" t="str">
        <f t="shared" si="259"/>
        <v/>
      </c>
      <c r="LA90" s="33" t="str">
        <f t="shared" si="260"/>
        <v/>
      </c>
      <c r="LB90" s="33" t="str">
        <f t="shared" si="261"/>
        <v/>
      </c>
      <c r="LD90" s="33" t="str">
        <f>IF(ISBLANK(LC90),"",IF(ISBLANK(VLOOKUP(LC90,role!A:E,2,FALSE)),"",VLOOKUP(LC90,role!A:E,2,FALSE)))</f>
        <v/>
      </c>
      <c r="LE90" s="33" t="str">
        <f>IF(ISBLANK(LC90),"",IF(ISBLANK(VLOOKUP(LC90,role!A:E,3,FALSE)),"",VLOOKUP(LC90,role!A:E,3,FALSE)))</f>
        <v/>
      </c>
      <c r="LF90" s="33" t="str">
        <f>IF(ISBLANK(LC90),"",IF(ISBLANK(VLOOKUP(LC90,role!A:E,4,FALSE)),"",VLOOKUP(LC90,role!A:E,4,FALSE)))</f>
        <v/>
      </c>
      <c r="LG90" s="33" t="str">
        <f>IF(ISBLANK(LC90),"",IF(ISBLANK(VLOOKUP(LC90,role!A:E,5,FALSE)),"",VLOOKUP(LC90,role!A:E,5,FALSE)))</f>
        <v/>
      </c>
      <c r="LM90" s="34"/>
      <c r="LP90" s="41"/>
      <c r="LR90" s="33" t="str">
        <f t="shared" si="262"/>
        <v/>
      </c>
      <c r="LS90" s="33" t="str">
        <f t="shared" si="263"/>
        <v/>
      </c>
      <c r="LT90" s="33" t="str">
        <f t="shared" si="264"/>
        <v/>
      </c>
      <c r="LV90" s="33" t="str">
        <f>IF(ISBLANK(LU90),"",IF(ISBLANK(VLOOKUP(LU90,role!A:E,2,FALSE)),"",VLOOKUP(LU90,role!A:E,2,FALSE)))</f>
        <v/>
      </c>
      <c r="LW90" s="33" t="str">
        <f>IF(ISBLANK(LU90),"",IF(ISBLANK(VLOOKUP(LU90,role!A:E,3,FALSE)),"",VLOOKUP(LU90,role!A:E,3,FALSE)))</f>
        <v/>
      </c>
      <c r="LX90" s="33" t="str">
        <f>IF(ISBLANK(LU90),"",IF(ISBLANK(VLOOKUP(LU90,role!A:E,4,FALSE)),"",VLOOKUP(LU90,role!A:E,4,FALSE)))</f>
        <v/>
      </c>
      <c r="LY90" s="33" t="str">
        <f>IF(ISBLANK(LU90),"",IF(ISBLANK(VLOOKUP(LU90,role!A:E,5,FALSE)),"",VLOOKUP(LU90,role!A:E,5,FALSE)))</f>
        <v/>
      </c>
      <c r="ME90" s="34"/>
      <c r="MH90" s="41"/>
      <c r="MJ90" s="33" t="str">
        <f t="shared" si="265"/>
        <v/>
      </c>
      <c r="MK90" s="33" t="str">
        <f t="shared" si="266"/>
        <v/>
      </c>
      <c r="ML90" s="33" t="str">
        <f t="shared" si="267"/>
        <v/>
      </c>
      <c r="MN90" s="33" t="str">
        <f>IF(ISBLANK(MM90),"",IF(ISBLANK(VLOOKUP(MM90,role!A:E,2,FALSE)),"",VLOOKUP(MM90,role!A:E,2,FALSE)))</f>
        <v/>
      </c>
      <c r="MO90" s="33" t="str">
        <f>IF(ISBLANK(MM90),"",IF(ISBLANK(VLOOKUP(MM90,role!A:E,3,FALSE)),"",VLOOKUP(MM90,role!A:E,3,FALSE)))</f>
        <v/>
      </c>
      <c r="MP90" s="33" t="str">
        <f>IF(ISBLANK(MM90),"",IF(ISBLANK(VLOOKUP(MM90,role!A:E,4,FALSE)),"",VLOOKUP(MM90,role!A:E,4,FALSE)))</f>
        <v/>
      </c>
      <c r="MQ90" s="33" t="str">
        <f>IF(ISBLANK(MM90),"",IF(ISBLANK(VLOOKUP(MM90,role!A:E,5,FALSE)),"",VLOOKUP(MM90,role!A:E,5,FALSE)))</f>
        <v/>
      </c>
      <c r="MW90" s="34"/>
      <c r="MZ90" s="41"/>
      <c r="NB90" s="33" t="str">
        <f t="shared" si="268"/>
        <v/>
      </c>
      <c r="NC90" s="33" t="str">
        <f t="shared" si="269"/>
        <v/>
      </c>
      <c r="ND90" s="33" t="str">
        <f t="shared" si="270"/>
        <v/>
      </c>
      <c r="NF90" s="33" t="str">
        <f>IF(ISBLANK(NE90),"",IF(ISBLANK(VLOOKUP(NE90,role!A:E,2,FALSE)),"",VLOOKUP(NE90,role!A:E,2,FALSE)))</f>
        <v/>
      </c>
      <c r="NG90" s="33" t="str">
        <f>IF(ISBLANK(NE90),"",IF(ISBLANK(VLOOKUP(NE90,role!A:E,3,FALSE)),"",VLOOKUP(NE90,role!A:E,3,FALSE)))</f>
        <v/>
      </c>
      <c r="NH90" s="33" t="str">
        <f>IF(ISBLANK(NE90),"",IF(ISBLANK(VLOOKUP(NE90,role!A:E,4,FALSE)),"",VLOOKUP(NE90,role!A:E,4,FALSE)))</f>
        <v/>
      </c>
      <c r="NI90" s="33" t="str">
        <f>IF(ISBLANK(NE90),"",IF(ISBLANK(VLOOKUP(NE90,role!A:E,5,FALSE)),"",VLOOKUP(NE90,role!A:E,5,FALSE)))</f>
        <v/>
      </c>
      <c r="NO90" s="34"/>
      <c r="NR90" s="41"/>
      <c r="NT90" s="33" t="str">
        <f t="shared" si="271"/>
        <v/>
      </c>
      <c r="NU90" s="33" t="str">
        <f t="shared" si="272"/>
        <v/>
      </c>
      <c r="NV90" s="33" t="str">
        <f t="shared" si="273"/>
        <v/>
      </c>
      <c r="NX90" s="33" t="str">
        <f>IF(ISBLANK(NW90),"",IF(ISBLANK(VLOOKUP(NW90,role!A:E,2,FALSE)),"",VLOOKUP(NW90,role!A:E,2,FALSE)))</f>
        <v/>
      </c>
      <c r="NY90" s="33" t="str">
        <f>IF(ISBLANK(NW90),"",IF(ISBLANK(VLOOKUP(NW90,role!A:E,3,FALSE)),"",VLOOKUP(NW90,role!A:E,3,FALSE)))</f>
        <v/>
      </c>
      <c r="NZ90" s="33" t="str">
        <f>IF(ISBLANK(NW90),"",IF(ISBLANK(VLOOKUP(NW90,role!A:E,4,FALSE)),"",VLOOKUP(NW90,role!A:E,4,FALSE)))</f>
        <v/>
      </c>
      <c r="OA90" s="33" t="str">
        <f>IF(ISBLANK(NW90),"",IF(ISBLANK(VLOOKUP(NW90,role!A:E,5,FALSE)),"",VLOOKUP(NW90,role!A:E,5,FALSE)))</f>
        <v/>
      </c>
      <c r="OG90" s="34"/>
      <c r="OJ90" s="41"/>
      <c r="OL90" s="33" t="str">
        <f t="shared" si="274"/>
        <v/>
      </c>
      <c r="OM90" s="33" t="str">
        <f t="shared" si="275"/>
        <v/>
      </c>
      <c r="ON90" s="33" t="str">
        <f t="shared" si="276"/>
        <v/>
      </c>
      <c r="OP90" s="33" t="str">
        <f>IF(ISBLANK(OO90),"",IF(ISBLANK(VLOOKUP(OO90,role!A:E,2,FALSE)),"",VLOOKUP(OO90,role!A:E,2,FALSE)))</f>
        <v/>
      </c>
      <c r="OQ90" s="33" t="str">
        <f>IF(ISBLANK(OO90),"",IF(ISBLANK(VLOOKUP(OO90,role!A:E,3,FALSE)),"",VLOOKUP(OO90,role!A:E,3,FALSE)))</f>
        <v/>
      </c>
      <c r="OR90" s="33" t="str">
        <f>IF(ISBLANK(OO90),"",IF(ISBLANK(VLOOKUP(OO90,role!A:E,4,FALSE)),"",VLOOKUP(OO90,role!A:E,4,FALSE)))</f>
        <v/>
      </c>
      <c r="OS90" s="33" t="str">
        <f>IF(ISBLANK(OO90),"",IF(ISBLANK(VLOOKUP(OO90,role!A:E,5,FALSE)),"",VLOOKUP(OO90,role!A:E,5,FALSE)))</f>
        <v/>
      </c>
      <c r="OY90" s="34"/>
      <c r="PB90" s="34"/>
      <c r="PC90" s="35"/>
      <c r="PD90" s="36" t="str">
        <f t="shared" si="277"/>
        <v/>
      </c>
      <c r="PF90" s="33" t="str">
        <f>IF(ISBLANK(PE90),"",IF(ISBLANK(VLOOKUP(PE90,role!A:E,2,FALSE)),"",VLOOKUP(PE90,role!A:E,2,FALSE)))</f>
        <v/>
      </c>
      <c r="PG90" s="33" t="str">
        <f>IF(ISBLANK(PE90),"",IF(ISBLANK(VLOOKUP(PE90,role!A:E,3,FALSE)),"",VLOOKUP(PE90,role!A:E,3,FALSE)))</f>
        <v/>
      </c>
      <c r="PH90" s="33" t="str">
        <f>IF(ISBLANK(PE90),"",IF(ISBLANK(VLOOKUP(PE90,role!A:E,4,FALSE)),"",VLOOKUP(PE90,role!A:E,4,FALSE)))</f>
        <v/>
      </c>
      <c r="PI90" s="33" t="str">
        <f>IF(ISBLANK(PE90),"",IF(ISBLANK(VLOOKUP(PE90,role!A:E,5,FALSE)),"",VLOOKUP(PE90,role!A:E,5,FALSE)))</f>
        <v/>
      </c>
      <c r="PJ90" s="38"/>
      <c r="PK90" s="36" t="str">
        <f t="shared" si="278"/>
        <v/>
      </c>
      <c r="PM90" s="33" t="str">
        <f>IF(ISBLANK(PL90),"",IF(ISBLANK(VLOOKUP(PL90,role!A:E,2,FALSE)),"",VLOOKUP(PL90,role!A:E,2,FALSE)))</f>
        <v/>
      </c>
      <c r="PN90" s="33" t="str">
        <f>IF(ISBLANK(PL90),"",IF(ISBLANK(VLOOKUP(PL90,role!A:E,3,FALSE)),"",VLOOKUP(PL90,role!A:E,3,FALSE)))</f>
        <v/>
      </c>
      <c r="PO90" s="33" t="str">
        <f>IF(ISBLANK(PL90),"",IF(ISBLANK(VLOOKUP(PL90,role!A:E,4,FALSE)),"",VLOOKUP(PL90,role!A:E,4,FALSE)))</f>
        <v/>
      </c>
      <c r="PP90" s="33" t="str">
        <f>IF(ISBLANK(PL90),"",IF(ISBLANK(VLOOKUP(PL90,role!A:E,5,FALSE)),"",VLOOKUP(PL90,role!A:E,5,FALSE)))</f>
        <v/>
      </c>
      <c r="PQ90" s="38"/>
      <c r="PR90" s="36" t="str">
        <f t="shared" si="279"/>
        <v/>
      </c>
      <c r="PT90" s="33" t="str">
        <f>IF(ISBLANK(PS90),"",IF(ISBLANK(VLOOKUP(PS90,role!A:E,2,FALSE)),"",VLOOKUP(PS90,role!A:E,2,FALSE)))</f>
        <v/>
      </c>
      <c r="PU90" s="33" t="str">
        <f>IF(ISBLANK(PS90),"",IF(ISBLANK(VLOOKUP(PS90,role!A:E,3,FALSE)),"",VLOOKUP(PS90,role!A:E,3,FALSE)))</f>
        <v/>
      </c>
      <c r="PV90" s="33" t="str">
        <f>IF(ISBLANK(PS90),"",IF(ISBLANK(VLOOKUP(PS90,role!A:E,4,FALSE)),"",VLOOKUP(PS90,role!A:E,4,FALSE)))</f>
        <v/>
      </c>
      <c r="PW90" s="33" t="str">
        <f>IF(ISBLANK(PS90),"",IF(ISBLANK(VLOOKUP(PS90,role!A:E,5,FALSE)),"",VLOOKUP(PS90,role!A:E,5,FALSE)))</f>
        <v/>
      </c>
      <c r="PX90" s="38"/>
      <c r="PY90" s="36" t="str">
        <f t="shared" si="280"/>
        <v/>
      </c>
      <c r="QA90" s="33" t="str">
        <f>IF(ISBLANK(PZ90),"",IF(ISBLANK(VLOOKUP(PZ90,role!A:E,2,FALSE)),"",VLOOKUP(PZ90,role!A:E,2,FALSE)))</f>
        <v/>
      </c>
      <c r="QB90" s="33" t="str">
        <f>IF(ISBLANK(PZ90),"",IF(ISBLANK(VLOOKUP(PZ90,role!A:E,3,FALSE)),"",VLOOKUP(PZ90,role!A:E,3,FALSE)))</f>
        <v/>
      </c>
      <c r="QC90" s="33" t="str">
        <f>IF(ISBLANK(PZ90),"",IF(ISBLANK(VLOOKUP(PZ90,role!A:E,4,FALSE)),"",VLOOKUP(PZ90,role!A:E,4,FALSE)))</f>
        <v/>
      </c>
      <c r="QD90" s="33" t="str">
        <f>IF(ISBLANK(PZ90),"",IF(ISBLANK(VLOOKUP(PZ90,role!A:E,5,FALSE)),"",VLOOKUP(PZ90,role!A:E,5,FALSE)))</f>
        <v/>
      </c>
      <c r="QE90" s="38"/>
      <c r="QF90" s="36" t="str">
        <f t="shared" si="281"/>
        <v/>
      </c>
      <c r="QH90" s="33" t="str">
        <f>IF(ISBLANK(QG90),"",IF(ISBLANK(VLOOKUP(QG90,role!A:E,2,FALSE)),"",VLOOKUP(QG90,role!A:E,2,FALSE)))</f>
        <v/>
      </c>
      <c r="QI90" s="33" t="str">
        <f>IF(ISBLANK(QG90),"",IF(ISBLANK(VLOOKUP(QG90,role!A:E,3,FALSE)),"",VLOOKUP(QG90,role!A:E,3,FALSE)))</f>
        <v/>
      </c>
      <c r="QJ90" s="33" t="str">
        <f>IF(ISBLANK(QG90),"",IF(ISBLANK(VLOOKUP(QG90,role!A:E,4,FALSE)),"",VLOOKUP(QG90,role!A:E,4,FALSE)))</f>
        <v/>
      </c>
      <c r="QK90" s="33" t="str">
        <f>IF(ISBLANK(QG90),"",IF(ISBLANK(VLOOKUP(QG90,role!A:E,5,FALSE)),"",VLOOKUP(QG90,role!A:E,5,FALSE)))</f>
        <v/>
      </c>
      <c r="QL90" s="34"/>
      <c r="QM90" s="38"/>
      <c r="QN90" s="36" t="str">
        <f t="shared" si="282"/>
        <v/>
      </c>
      <c r="QP90" s="33" t="str">
        <f>IF(ISBLANK(QO90),"",IF(ISBLANK(VLOOKUP(QO90,role!A:E,2,FALSE)),"",VLOOKUP(QO90,role!A:E,2,FALSE)))</f>
        <v/>
      </c>
      <c r="QQ90" s="33" t="str">
        <f>IF(ISBLANK(QO90),"",IF(ISBLANK(VLOOKUP(QO90,role!A:E,3,FALSE)),"",VLOOKUP(QO90,role!A:E,3,FALSE)))</f>
        <v/>
      </c>
      <c r="QR90" s="33" t="str">
        <f>IF(ISBLANK(QO90),"",IF(ISBLANK(VLOOKUP(QO90,role!A:E,4,FALSE)),"",VLOOKUP(QO90,role!A:E,4,FALSE)))</f>
        <v/>
      </c>
      <c r="QS90" s="33" t="str">
        <f>IF(ISBLANK(QO90),"",IF(ISBLANK(VLOOKUP(QO90,role!A:E,5,FALSE)),"",VLOOKUP(QO90,role!A:E,5,FALSE)))</f>
        <v/>
      </c>
      <c r="QT90" s="38"/>
      <c r="QU90" s="36" t="str">
        <f t="shared" si="283"/>
        <v/>
      </c>
      <c r="QW90" s="33" t="str">
        <f>IF(ISBLANK(QV90),"",IF(ISBLANK(VLOOKUP(QV90,role!A:E,2,FALSE)),"",VLOOKUP(QV90,role!A:E,2,FALSE)))</f>
        <v/>
      </c>
      <c r="QX90" s="33" t="str">
        <f>IF(ISBLANK(QV90),"",IF(ISBLANK(VLOOKUP(QV90,role!A:E,3,FALSE)),"",VLOOKUP(QV90,role!A:E,3,FALSE)))</f>
        <v/>
      </c>
      <c r="QY90" s="33" t="str">
        <f>IF(ISBLANK(QV90),"",IF(ISBLANK(VLOOKUP(QV90,role!A:E,4,FALSE)),"",VLOOKUP(QV90,role!A:E,4,FALSE)))</f>
        <v/>
      </c>
      <c r="QZ90" s="33" t="str">
        <f>IF(ISBLANK(QV90),"",IF(ISBLANK(VLOOKUP(QV90,role!A:E,5,FALSE)),"",VLOOKUP(QV90,role!A:E,5,FALSE)))</f>
        <v/>
      </c>
      <c r="RA90" s="38"/>
      <c r="RB90" s="36" t="str">
        <f t="shared" si="284"/>
        <v/>
      </c>
      <c r="RD90" s="33" t="str">
        <f>IF(ISBLANK(RC90),"",IF(ISBLANK(VLOOKUP(RC90,role!A:E,2,FALSE)),"",VLOOKUP(RC90,role!A:E,2,FALSE)))</f>
        <v/>
      </c>
      <c r="RE90" s="33" t="str">
        <f>IF(ISBLANK(RC90),"",IF(ISBLANK(VLOOKUP(RC90,role!A:E,3,FALSE)),"",VLOOKUP(RC90,role!A:E,3,FALSE)))</f>
        <v/>
      </c>
      <c r="RF90" s="33" t="str">
        <f>IF(ISBLANK(RC90),"",IF(ISBLANK(VLOOKUP(RC90,role!A:E,4,FALSE)),"",VLOOKUP(RC90,role!A:E,4,FALSE)))</f>
        <v/>
      </c>
      <c r="RG90" s="33" t="str">
        <f>IF(ISBLANK(RC90),"",IF(ISBLANK(VLOOKUP(RC90,role!A:E,5,FALSE)),"",VLOOKUP(RC90,role!A:E,5,FALSE)))</f>
        <v/>
      </c>
      <c r="RH90" s="38"/>
      <c r="RI90" s="36" t="str">
        <f t="shared" si="285"/>
        <v/>
      </c>
      <c r="RK90" s="33" t="str">
        <f>IF(ISBLANK(RJ90),"",IF(ISBLANK(VLOOKUP(RJ90,role!A:E,2,FALSE)),"",VLOOKUP(RJ90,role!A:E,2,FALSE)))</f>
        <v/>
      </c>
      <c r="RL90" s="33" t="str">
        <f>IF(ISBLANK(RJ90),"",IF(ISBLANK(VLOOKUP(RJ90,role!A:E,3,FALSE)),"",VLOOKUP(RJ90,role!A:E,3,FALSE)))</f>
        <v/>
      </c>
      <c r="RM90" s="33" t="str">
        <f>IF(ISBLANK(RJ90),"",IF(ISBLANK(VLOOKUP(RJ90,role!A:E,4,FALSE)),"",VLOOKUP(RJ90,role!A:E,4,FALSE)))</f>
        <v/>
      </c>
      <c r="RN90" s="33" t="str">
        <f>IF(ISBLANK(RJ90),"",IF(ISBLANK(VLOOKUP(RJ90,role!A:E,5,FALSE)),"",VLOOKUP(RJ90,role!A:E,5,FALSE)))</f>
        <v/>
      </c>
      <c r="RO90" s="38"/>
      <c r="RP90" s="36" t="str">
        <f t="shared" si="286"/>
        <v/>
      </c>
      <c r="RR90" s="33" t="str">
        <f t="shared" si="287"/>
        <v/>
      </c>
      <c r="RS90" s="33" t="str">
        <f t="shared" si="288"/>
        <v/>
      </c>
      <c r="RT90" s="33" t="str">
        <f t="shared" si="289"/>
        <v/>
      </c>
      <c r="RU90" s="33" t="str">
        <f t="shared" si="290"/>
        <v/>
      </c>
      <c r="RV90" s="34"/>
      <c r="RW90" s="35"/>
      <c r="RY90" s="33" t="str">
        <f t="shared" si="291"/>
        <v/>
      </c>
      <c r="RZ90" s="41"/>
      <c r="SA90" s="33" t="str">
        <f t="shared" si="292"/>
        <v/>
      </c>
      <c r="SC90" s="33" t="str">
        <f t="shared" si="293"/>
        <v/>
      </c>
      <c r="SE90" s="33" t="str">
        <f t="shared" si="294"/>
        <v/>
      </c>
      <c r="SG90" s="33" t="str">
        <f t="shared" si="295"/>
        <v/>
      </c>
      <c r="SI90" s="33" t="str">
        <f t="shared" si="296"/>
        <v/>
      </c>
      <c r="SK90" s="33" t="str">
        <f t="shared" si="297"/>
        <v/>
      </c>
      <c r="SM90" s="33" t="str">
        <f t="shared" si="298"/>
        <v/>
      </c>
      <c r="SO90" s="33" t="str">
        <f t="shared" si="299"/>
        <v/>
      </c>
      <c r="SQ90" s="33" t="str">
        <f t="shared" si="300"/>
        <v/>
      </c>
      <c r="SS90" s="33" t="str">
        <f t="shared" si="301"/>
        <v/>
      </c>
      <c r="ST90" s="34"/>
      <c r="SV90" s="33" t="str">
        <f t="shared" si="302"/>
        <v/>
      </c>
      <c r="SX90" s="33" t="str">
        <f t="shared" si="303"/>
        <v/>
      </c>
      <c r="SZ90" s="33" t="str">
        <f t="shared" si="304"/>
        <v/>
      </c>
      <c r="TB90" s="33" t="str">
        <f t="shared" si="305"/>
        <v/>
      </c>
      <c r="TD90" s="33" t="str">
        <f t="shared" si="306"/>
        <v/>
      </c>
      <c r="TE90" s="34"/>
      <c r="TG90" s="33" t="str">
        <f t="shared" si="307"/>
        <v/>
      </c>
      <c r="TI90" s="33" t="str">
        <f t="shared" si="308"/>
        <v/>
      </c>
      <c r="TK90" s="33" t="str">
        <f t="shared" si="309"/>
        <v/>
      </c>
      <c r="TM90" s="33" t="str">
        <f t="shared" si="310"/>
        <v/>
      </c>
      <c r="TO90" s="33" t="str">
        <f t="shared" si="311"/>
        <v/>
      </c>
      <c r="TP90" s="34"/>
      <c r="TR90" s="33" t="str">
        <f t="shared" si="312"/>
        <v/>
      </c>
      <c r="TT90" s="33" t="str">
        <f t="shared" si="313"/>
        <v/>
      </c>
      <c r="TV90" s="33" t="str">
        <f t="shared" si="314"/>
        <v/>
      </c>
      <c r="TX90" s="33" t="str">
        <f t="shared" si="315"/>
        <v/>
      </c>
      <c r="TZ90" s="33" t="str">
        <f t="shared" si="316"/>
        <v/>
      </c>
      <c r="UA90" s="34"/>
      <c r="UC90" s="33" t="str">
        <f t="shared" si="317"/>
        <v/>
      </c>
      <c r="UE90" s="33" t="str">
        <f t="shared" si="318"/>
        <v/>
      </c>
      <c r="UG90" s="33" t="str">
        <f t="shared" si="319"/>
        <v/>
      </c>
      <c r="UI90" s="33" t="str">
        <f t="shared" si="320"/>
        <v/>
      </c>
      <c r="UK90" s="33" t="str">
        <f t="shared" si="321"/>
        <v/>
      </c>
      <c r="UL90" s="34"/>
      <c r="UN90" s="33" t="str">
        <f t="shared" si="322"/>
        <v/>
      </c>
      <c r="UO90" s="33" t="str">
        <f t="shared" si="323"/>
        <v/>
      </c>
      <c r="UQ90" s="33" t="str">
        <f t="shared" si="324"/>
        <v/>
      </c>
      <c r="UR90" s="33" t="str">
        <f t="shared" si="325"/>
        <v/>
      </c>
      <c r="UT90" s="33" t="str">
        <f t="shared" si="326"/>
        <v/>
      </c>
      <c r="UU90" s="33" t="str">
        <f t="shared" si="327"/>
        <v/>
      </c>
      <c r="UW90" s="33" t="str">
        <f t="shared" si="328"/>
        <v/>
      </c>
      <c r="UX90" s="33" t="str">
        <f t="shared" si="329"/>
        <v/>
      </c>
      <c r="UZ90" s="33" t="str">
        <f t="shared" si="330"/>
        <v/>
      </c>
      <c r="VA90" s="33" t="str">
        <f t="shared" si="331"/>
        <v/>
      </c>
      <c r="VB90" s="37"/>
      <c r="VC90" s="35"/>
      <c r="VD90" s="36" t="str">
        <f t="shared" si="332"/>
        <v/>
      </c>
      <c r="VE90" s="36" t="str">
        <f t="shared" si="333"/>
        <v/>
      </c>
      <c r="VG90" s="36" t="str">
        <f t="shared" si="334"/>
        <v/>
      </c>
      <c r="VH90" s="36" t="str">
        <f t="shared" si="335"/>
        <v/>
      </c>
      <c r="VJ90" s="36" t="str">
        <f t="shared" si="336"/>
        <v/>
      </c>
      <c r="VK90" s="36" t="str">
        <f t="shared" si="337"/>
        <v/>
      </c>
      <c r="VM90" s="36" t="str">
        <f t="shared" si="338"/>
        <v/>
      </c>
      <c r="VN90" s="36" t="str">
        <f t="shared" si="339"/>
        <v/>
      </c>
      <c r="VP90" s="36" t="str">
        <f t="shared" si="340"/>
        <v/>
      </c>
      <c r="VQ90" s="36" t="str">
        <f t="shared" si="341"/>
        <v/>
      </c>
      <c r="VR90" s="34"/>
      <c r="VT90" s="36" t="str">
        <f t="shared" si="342"/>
        <v/>
      </c>
      <c r="VU90" s="36" t="str">
        <f t="shared" si="343"/>
        <v/>
      </c>
      <c r="VW90" s="36" t="str">
        <f t="shared" si="344"/>
        <v/>
      </c>
      <c r="VX90" s="36" t="str">
        <f t="shared" si="345"/>
        <v/>
      </c>
      <c r="VZ90" s="36" t="str">
        <f t="shared" si="346"/>
        <v/>
      </c>
      <c r="WA90" s="36" t="str">
        <f t="shared" si="347"/>
        <v/>
      </c>
      <c r="WC90" s="36" t="str">
        <f t="shared" si="348"/>
        <v/>
      </c>
      <c r="WD90" s="36" t="str">
        <f t="shared" si="349"/>
        <v/>
      </c>
      <c r="WF90" s="36" t="str">
        <f t="shared" si="350"/>
        <v/>
      </c>
      <c r="WG90" s="36" t="str">
        <f t="shared" si="351"/>
        <v/>
      </c>
      <c r="WH90" s="34"/>
      <c r="WK90" s="33" t="str">
        <f t="shared" si="352"/>
        <v/>
      </c>
      <c r="WL90" s="35"/>
      <c r="WM90" s="38"/>
      <c r="WN90" s="36" t="str">
        <f t="shared" si="353"/>
        <v/>
      </c>
      <c r="WO90" s="33" t="str">
        <f t="shared" si="354"/>
        <v/>
      </c>
      <c r="WR90" s="36" t="str">
        <f t="shared" si="355"/>
        <v/>
      </c>
      <c r="WS90" s="33" t="str">
        <f t="shared" si="356"/>
        <v/>
      </c>
      <c r="WV90" s="36" t="str">
        <f t="shared" si="357"/>
        <v/>
      </c>
      <c r="WW90" s="33" t="str">
        <f t="shared" si="358"/>
        <v/>
      </c>
      <c r="WZ90" s="36" t="str">
        <f t="shared" si="359"/>
        <v/>
      </c>
      <c r="XA90" s="33" t="str">
        <f t="shared" si="360"/>
        <v/>
      </c>
      <c r="XB90" s="33"/>
      <c r="XD90" s="36" t="str">
        <f t="shared" si="361"/>
        <v/>
      </c>
      <c r="XE90" s="33" t="str">
        <f t="shared" si="362"/>
        <v/>
      </c>
      <c r="XF90" s="39"/>
      <c r="XG90" s="33" t="str">
        <f t="shared" si="363"/>
        <v/>
      </c>
      <c r="XH90" s="33" t="str">
        <f t="shared" si="364"/>
        <v/>
      </c>
      <c r="XI90" s="33" t="str">
        <f t="shared" si="365"/>
        <v/>
      </c>
      <c r="XJ90" s="33" t="str">
        <f t="shared" si="366"/>
        <v/>
      </c>
      <c r="XK90" s="33" t="str">
        <f t="shared" si="367"/>
        <v/>
      </c>
      <c r="XL90" s="33" t="str">
        <f t="shared" si="368"/>
        <v/>
      </c>
      <c r="XM90" s="33" t="str">
        <f t="shared" si="369"/>
        <v/>
      </c>
      <c r="XN90" s="33" t="str">
        <f t="shared" si="370"/>
        <v/>
      </c>
      <c r="XO90" s="33" t="str">
        <f t="shared" si="371"/>
        <v/>
      </c>
    </row>
    <row r="91" spans="3:639" s="32" customFormat="1" x14ac:dyDescent="0.25">
      <c r="C91" s="33" t="str">
        <f t="shared" si="196"/>
        <v/>
      </c>
      <c r="E91" s="32" t="str">
        <f t="shared" si="197"/>
        <v/>
      </c>
      <c r="F91" s="33" t="str">
        <f t="shared" si="198"/>
        <v/>
      </c>
      <c r="G91" s="33" t="str">
        <f t="shared" si="199"/>
        <v/>
      </c>
      <c r="J91" s="33" t="str">
        <f t="shared" si="200"/>
        <v/>
      </c>
      <c r="K91" s="33" t="str">
        <f t="shared" si="201"/>
        <v/>
      </c>
      <c r="L91" s="33" t="str">
        <f t="shared" si="202"/>
        <v/>
      </c>
      <c r="N91" s="33" t="str">
        <f t="shared" si="203"/>
        <v/>
      </c>
      <c r="O91" s="33" t="str">
        <f t="shared" si="204"/>
        <v/>
      </c>
      <c r="Q91" s="33" t="str">
        <f t="shared" si="205"/>
        <v/>
      </c>
      <c r="R91" s="33" t="str">
        <f t="shared" si="206"/>
        <v/>
      </c>
      <c r="S91" s="33"/>
      <c r="T91" s="33"/>
      <c r="U91" s="33" t="str">
        <f t="shared" si="207"/>
        <v/>
      </c>
      <c r="V91" s="33" t="str">
        <f t="shared" si="208"/>
        <v/>
      </c>
      <c r="W91" s="33"/>
      <c r="Y91" s="33" t="str">
        <f>IF(ISBLANK(X91),"",VLOOKUP(X91,resource_type!A:C,3,FALSE))</f>
        <v/>
      </c>
      <c r="Z91" s="33" t="str">
        <f>IF(ISBLANK(X91),"",VLOOKUP(X91,resource_type!A:C,2,FALSE))</f>
        <v/>
      </c>
      <c r="AA91" s="33" t="str">
        <f t="shared" si="209"/>
        <v/>
      </c>
      <c r="AB91" s="33" t="str">
        <f t="shared" si="210"/>
        <v/>
      </c>
      <c r="AD91" s="33" t="str">
        <f>IF(ISBLANK(AC91),"",VLOOKUP(AC91,resource_type!A:C,3,FALSE))</f>
        <v/>
      </c>
      <c r="AF91" s="33" t="str">
        <f>IF(ISBLANK(AE91),"",VLOOKUP(AE91,resource_type!A:C,3,FALSE))</f>
        <v/>
      </c>
      <c r="AG91" s="34"/>
      <c r="AI91" s="33" t="str">
        <f t="shared" si="211"/>
        <v/>
      </c>
      <c r="AK91" s="33" t="str">
        <f t="shared" si="212"/>
        <v/>
      </c>
      <c r="AM91" s="33" t="str">
        <f t="shared" si="213"/>
        <v/>
      </c>
      <c r="AO91" s="33" t="str">
        <f t="shared" si="214"/>
        <v/>
      </c>
      <c r="AP91" s="54"/>
      <c r="AQ91" s="35"/>
      <c r="AR91" s="36" t="str">
        <f t="shared" si="215"/>
        <v/>
      </c>
      <c r="AS91" s="36" t="str">
        <f t="shared" si="216"/>
        <v/>
      </c>
      <c r="AT91" s="35"/>
      <c r="AV91" s="33" t="str">
        <f t="shared" si="217"/>
        <v/>
      </c>
      <c r="AW91" s="33" t="str">
        <f t="shared" si="218"/>
        <v/>
      </c>
      <c r="AX91" s="33" t="str">
        <f t="shared" si="219"/>
        <v/>
      </c>
      <c r="AZ91" s="33" t="str">
        <f>IF(ISBLANK(AY91),"",IF(ISBLANK(VLOOKUP(AY91,role!A:E,2,FALSE)),"",VLOOKUP(AY91,role!A:E,2,FALSE)))</f>
        <v/>
      </c>
      <c r="BA91" s="33" t="str">
        <f>IF(ISBLANK(AY91),"",IF(ISBLANK(VLOOKUP(AY91,role!A:E,3,FALSE)),"",VLOOKUP(AY91,role!A:E,3,FALSE)))</f>
        <v/>
      </c>
      <c r="BB91" s="33" t="str">
        <f>IF(ISBLANK(AY91),"",IF(ISBLANK(VLOOKUP(AY91,role!A:E,4,FALSE)),"",VLOOKUP(AY91,role!A:E,4,FALSE)))</f>
        <v/>
      </c>
      <c r="BC91" s="33" t="str">
        <f>IF(ISBLANK(AY91),"",IF(ISBLANK(VLOOKUP(AY91,role!A:E,5,FALSE)),"",VLOOKUP(AY91,role!A:E,5,FALSE)))</f>
        <v/>
      </c>
      <c r="BE91" s="33" t="str">
        <f>IF(ISBLANK(BD91),"",IF(ISBLANK(VLOOKUP(BD91,role!A:E,2,FALSE)),"",VLOOKUP(BD91,role!A:E,2,FALSE)))</f>
        <v/>
      </c>
      <c r="BF91" s="33" t="str">
        <f>IF(ISBLANK(BD91),"",IF(ISBLANK(VLOOKUP(BD91,role!A:E,3,FALSE)),"",VLOOKUP(BD91,role!A:E,3,FALSE)))</f>
        <v/>
      </c>
      <c r="BG91" s="33" t="str">
        <f>IF(ISBLANK(BD91),"",IF(ISBLANK(VLOOKUP(BD91,role!A:E,4,FALSE)),"",VLOOKUP(BD91,role!A:E,4,FALSE)))</f>
        <v/>
      </c>
      <c r="BH91" s="33" t="str">
        <f>IF(ISBLANK(BD91),"",IF(ISBLANK(VLOOKUP(BD91,role!A:E,5,FALSE)),"",VLOOKUP(BD91,role!A:E,5,FALSE)))</f>
        <v/>
      </c>
      <c r="BN91" s="34"/>
      <c r="BQ91" s="41"/>
      <c r="BS91" s="33" t="str">
        <f t="shared" si="220"/>
        <v/>
      </c>
      <c r="BT91" s="33" t="str">
        <f t="shared" si="221"/>
        <v/>
      </c>
      <c r="BU91" s="33" t="str">
        <f t="shared" si="222"/>
        <v/>
      </c>
      <c r="BW91" s="33" t="str">
        <f>IF(ISBLANK(BV91),"",IF(ISBLANK(VLOOKUP(BV91,role!A:E,2,FALSE)),"",VLOOKUP(BV91,role!A:E,2,FALSE)))</f>
        <v/>
      </c>
      <c r="BX91" s="33" t="str">
        <f>IF(ISBLANK(BV91),"",IF(ISBLANK(VLOOKUP(BV91,role!A:E,3,FALSE)),"",VLOOKUP(BV91,role!A:E,3,FALSE)))</f>
        <v/>
      </c>
      <c r="BY91" s="33" t="str">
        <f>IF(ISBLANK(BV91),"",IF(ISBLANK(VLOOKUP(BV91,role!A:E,4,FALSE)),"",VLOOKUP(BV91,role!A:E,4,FALSE)))</f>
        <v/>
      </c>
      <c r="BZ91" s="33" t="str">
        <f>IF(ISBLANK(BV91),"",IF(ISBLANK(VLOOKUP(BV91,role!A:E,5,FALSE)),"",VLOOKUP(BV91,role!A:E,5,FALSE)))</f>
        <v/>
      </c>
      <c r="CB91" s="33" t="str">
        <f>IF(ISBLANK(CA91),"",IF(ISBLANK(VLOOKUP(CA91,role!A:E,2,FALSE)),"",VLOOKUP(CA91,role!A:E,2,FALSE)))</f>
        <v/>
      </c>
      <c r="CC91" s="33" t="str">
        <f>IF(ISBLANK(CA91),"",IF(ISBLANK(VLOOKUP(CA91,role!A:E,3,FALSE)),"",VLOOKUP(CA91,role!A:E,3,FALSE)))</f>
        <v/>
      </c>
      <c r="CD91" s="33" t="str">
        <f>IF(ISBLANK(CA91),"",IF(ISBLANK(VLOOKUP(CA91,role!A:E,4,FALSE)),"",VLOOKUP(CA91,role!A:E,4,FALSE)))</f>
        <v/>
      </c>
      <c r="CE91" s="33" t="str">
        <f>IF(ISBLANK(CA91),"",IF(ISBLANK(VLOOKUP(CA91,role!A:E,5,FALSE)),"",VLOOKUP(CA91,role!A:E,5,FALSE)))</f>
        <v/>
      </c>
      <c r="CK91" s="34"/>
      <c r="CN91" s="41"/>
      <c r="CP91" s="33" t="str">
        <f t="shared" si="223"/>
        <v/>
      </c>
      <c r="CQ91" s="33" t="str">
        <f t="shared" si="224"/>
        <v/>
      </c>
      <c r="CR91" s="33" t="str">
        <f t="shared" si="225"/>
        <v/>
      </c>
      <c r="CT91" s="33" t="str">
        <f>IF(ISBLANK(CS91),"",IF(ISBLANK(VLOOKUP(CS91,role!A:E,2,FALSE)),"",VLOOKUP(CS91,role!A:E,2,FALSE)))</f>
        <v/>
      </c>
      <c r="CU91" s="33" t="str">
        <f>IF(ISBLANK(CS91),"",IF(ISBLANK(VLOOKUP(CS91,role!A:E,3,FALSE)),"",VLOOKUP(CS91,role!A:E,3,FALSE)))</f>
        <v/>
      </c>
      <c r="CV91" s="33" t="str">
        <f>IF(ISBLANK(CS91),"",IF(ISBLANK(VLOOKUP(CS91,role!A:E,4,FALSE)),"",VLOOKUP(CS91,role!A:E,4,FALSE)))</f>
        <v/>
      </c>
      <c r="CW91" s="33" t="str">
        <f>IF(ISBLANK(CS91),"",IF(ISBLANK(VLOOKUP(CS91,role!A:E,5,FALSE)),"",VLOOKUP(CS91,role!A:E,5,FALSE)))</f>
        <v/>
      </c>
      <c r="DC91" s="34"/>
      <c r="DF91" s="41"/>
      <c r="DH91" s="33" t="str">
        <f t="shared" si="226"/>
        <v/>
      </c>
      <c r="DI91" s="33" t="str">
        <f t="shared" si="227"/>
        <v/>
      </c>
      <c r="DJ91" s="33" t="str">
        <f t="shared" si="228"/>
        <v/>
      </c>
      <c r="DL91" s="33" t="str">
        <f>IF(ISBLANK(DK91),"",IF(ISBLANK(VLOOKUP(DK91,role!A:E,2,FALSE)),"",VLOOKUP(DK91,role!A:E,2,FALSE)))</f>
        <v/>
      </c>
      <c r="DM91" s="33" t="str">
        <f>IF(ISBLANK(DK91),"",IF(ISBLANK(VLOOKUP(DK91,role!A:E,3,FALSE)),"",VLOOKUP(DK91,role!A:E,3,FALSE)))</f>
        <v/>
      </c>
      <c r="DN91" s="33" t="str">
        <f>IF(ISBLANK(DK91),"",IF(ISBLANK(VLOOKUP(DK91,role!A:E,4,FALSE)),"",VLOOKUP(DK91,role!A:E,4,FALSE)))</f>
        <v/>
      </c>
      <c r="DO91" s="33" t="str">
        <f>IF(ISBLANK(DK91),"",IF(ISBLANK(VLOOKUP(DK91,role!A:E,5,FALSE)),"",VLOOKUP(DK91,role!A:E,5,FALSE)))</f>
        <v/>
      </c>
      <c r="DU91" s="34"/>
      <c r="DX91" s="41"/>
      <c r="DZ91" s="33" t="str">
        <f t="shared" si="229"/>
        <v/>
      </c>
      <c r="EA91" s="33" t="str">
        <f t="shared" si="230"/>
        <v/>
      </c>
      <c r="EB91" s="33" t="str">
        <f t="shared" si="231"/>
        <v/>
      </c>
      <c r="ED91" s="33" t="str">
        <f>IF(ISBLANK(EC91),"",VLOOKUP(EC91,role!A:E,2,FALSE))</f>
        <v/>
      </c>
      <c r="EE91" s="33" t="str">
        <f>IF(ISBLANK(EC91),"",IF(ISBLANK(VLOOKUP(EC91,role!A:E,3,FALSE)),"",VLOOKUP(EC91,role!A:E,3,FALSE)))</f>
        <v/>
      </c>
      <c r="EF91" s="33" t="str">
        <f>IF(ISBLANK(EC91),"",IF(ISBLANK(VLOOKUP(EC91,role!A:E,4,FALSE)),"",VLOOKUP(EC91,role!A:E,4,FALSE)))</f>
        <v/>
      </c>
      <c r="EG91" s="33" t="str">
        <f>IF(ISBLANK(EC91),"",IF(ISBLANK(VLOOKUP(EC91,role!A:E,5,FALSE)),"",VLOOKUP(EC91,role!A:E,5,FALSE)))</f>
        <v/>
      </c>
      <c r="EM91" s="34"/>
      <c r="EP91" s="34"/>
      <c r="ES91" s="33" t="str">
        <f t="shared" si="232"/>
        <v/>
      </c>
      <c r="ET91" s="33" t="str">
        <f t="shared" si="233"/>
        <v/>
      </c>
      <c r="EU91" s="33" t="str">
        <f t="shared" si="234"/>
        <v/>
      </c>
      <c r="EW91" s="33" t="str">
        <f>IF(ISBLANK(EV91),"",IF(ISBLANK(VLOOKUP(EV91,role!A:E,2,FALSE)),"",VLOOKUP(EV91,role!A:E,2,FALSE)))</f>
        <v/>
      </c>
      <c r="EX91" s="33" t="str">
        <f>IF(ISBLANK(EV91),"",IF(ISBLANK(VLOOKUP(EV91,role!A:E,3,FALSE)),"",VLOOKUP(EV91,role!A:E,3,FALSE)))</f>
        <v/>
      </c>
      <c r="EY91" s="33" t="str">
        <f>IF(ISBLANK(EV91),"",IF(ISBLANK(VLOOKUP(EV91,role!A:E,4,FALSE)),"",VLOOKUP(EV91,role!A:E,4,FALSE)))</f>
        <v/>
      </c>
      <c r="EZ91" s="33" t="str">
        <f>IF(ISBLANK(EV91),"",IF(ISBLANK(VLOOKUP(EV91,role!A:E,5,FALSE)),"",VLOOKUP(EV91,role!A:E,5,FALSE)))</f>
        <v/>
      </c>
      <c r="FF91" s="34"/>
      <c r="FI91" s="41"/>
      <c r="FK91" s="33" t="str">
        <f t="shared" si="235"/>
        <v/>
      </c>
      <c r="FL91" s="33" t="str">
        <f t="shared" si="236"/>
        <v/>
      </c>
      <c r="FM91" s="33" t="str">
        <f t="shared" si="237"/>
        <v/>
      </c>
      <c r="FO91" s="33" t="str">
        <f>IF(ISBLANK(FN91),"",IF(ISBLANK(VLOOKUP(FN91,role!A:E,2,FALSE)),"",VLOOKUP(FN91,role!A:E,2,FALSE)))</f>
        <v/>
      </c>
      <c r="FP91" s="33" t="str">
        <f>IF(ISBLANK(FN91),"",IF(ISBLANK(VLOOKUP(FN91,role!A:E,3,FALSE)),"",VLOOKUP(FN91,role!A:E,3,FALSE)))</f>
        <v/>
      </c>
      <c r="FQ91" s="33" t="str">
        <f>IF(ISBLANK(FN91),"",IF(ISBLANK(VLOOKUP(FN91,role!A:E,4,FALSE)),"",VLOOKUP(FN91,role!A:E,4,FALSE)))</f>
        <v/>
      </c>
      <c r="FR91" s="33" t="str">
        <f>IF(ISBLANK(FN91),"",IF(ISBLANK(VLOOKUP(FN91,role!A:E,5,FALSE)),"",VLOOKUP(FN91,role!A:E,5,FALSE)))</f>
        <v/>
      </c>
      <c r="FX91" s="34"/>
      <c r="GA91" s="41"/>
      <c r="GC91" s="33" t="str">
        <f t="shared" si="238"/>
        <v/>
      </c>
      <c r="GD91" s="33" t="str">
        <f t="shared" si="239"/>
        <v/>
      </c>
      <c r="GE91" s="33" t="str">
        <f t="shared" si="240"/>
        <v/>
      </c>
      <c r="GG91" s="33" t="str">
        <f>IF(ISBLANK(GF91),"",IF(ISBLANK(VLOOKUP(GF91,role!A:E,2,FALSE)),"",VLOOKUP(GF91,role!A:E,2,FALSE)))</f>
        <v/>
      </c>
      <c r="GH91" s="33" t="str">
        <f>IF(ISBLANK(GF91),"",IF(ISBLANK(VLOOKUP(GF91,role!A:E,3,FALSE)),"",VLOOKUP(GF91,role!A:E,3,FALSE)))</f>
        <v/>
      </c>
      <c r="GI91" s="33" t="str">
        <f>IF(ISBLANK(GF91),"",IF(ISBLANK(VLOOKUP(GF91,role!A:E,4,FALSE)),"",VLOOKUP(GF91,role!A:E,4,FALSE)))</f>
        <v/>
      </c>
      <c r="GJ91" s="33" t="str">
        <f>IF(ISBLANK(GF91),"",IF(ISBLANK(VLOOKUP(GF91,role!A:E,5,FALSE)),"",VLOOKUP(GF91,role!A:E,5,FALSE)))</f>
        <v/>
      </c>
      <c r="GP91" s="34"/>
      <c r="GS91" s="41"/>
      <c r="GU91" s="33" t="str">
        <f t="shared" si="241"/>
        <v/>
      </c>
      <c r="GV91" s="33" t="str">
        <f t="shared" si="242"/>
        <v/>
      </c>
      <c r="GW91" s="33" t="str">
        <f t="shared" si="243"/>
        <v/>
      </c>
      <c r="GY91" s="33" t="str">
        <f>IF(ISBLANK(GX91),"",IF(ISBLANK(VLOOKUP(GX91,role!A:E,2,FALSE)),"",VLOOKUP(GX91,role!A:E,2,FALSE)))</f>
        <v/>
      </c>
      <c r="GZ91" s="33" t="str">
        <f>IF(ISBLANK(GX91),"",IF(ISBLANK(VLOOKUP(GX91,role!A:E,3,FALSE)),"",VLOOKUP(GX91,role!A:E,3,FALSE)))</f>
        <v/>
      </c>
      <c r="HA91" s="33" t="str">
        <f>IF(ISBLANK(GX91),"",IF(ISBLANK(VLOOKUP(GX91,role!A:E,4,FALSE)),"",VLOOKUP(GX91,role!A:E,4,FALSE)))</f>
        <v/>
      </c>
      <c r="HB91" s="33" t="str">
        <f>IF(ISBLANK(GX91),"",IF(ISBLANK(VLOOKUP(GX91,role!A:E,5,FALSE)),"",VLOOKUP(GX91,role!A:E,5,FALSE)))</f>
        <v/>
      </c>
      <c r="HH91" s="34"/>
      <c r="HK91" s="41"/>
      <c r="HM91" s="33" t="str">
        <f t="shared" si="244"/>
        <v/>
      </c>
      <c r="HN91" s="33" t="str">
        <f t="shared" si="245"/>
        <v/>
      </c>
      <c r="HO91" s="33" t="str">
        <f t="shared" si="246"/>
        <v/>
      </c>
      <c r="HQ91" s="33" t="str">
        <f>IF(ISBLANK(HP91),"",IF(ISBLANK(VLOOKUP(HP91,role!A:E,2,FALSE)),"",VLOOKUP(HP91,role!A:E,2,FALSE)))</f>
        <v/>
      </c>
      <c r="HR91" s="33" t="str">
        <f>IF(ISBLANK(HP91),"",IF(ISBLANK(VLOOKUP(HP91,role!A:E,3,FALSE)),"",VLOOKUP(HP91,role!A:E,3,FALSE)))</f>
        <v/>
      </c>
      <c r="HS91" s="33" t="str">
        <f>IF(ISBLANK(HP91),"",IF(ISBLANK(VLOOKUP(HP91,role!A:E,4,FALSE)),"",VLOOKUP(HP91,role!A:E,4,FALSE)))</f>
        <v/>
      </c>
      <c r="HT91" s="33" t="str">
        <f>IF(ISBLANK(HP91),"",IF(ISBLANK(VLOOKUP(HP91,role!A:E,5,FALSE)),"",VLOOKUP(HP91,role!A:E,5,FALSE)))</f>
        <v/>
      </c>
      <c r="HZ91" s="34"/>
      <c r="IC91" s="34"/>
      <c r="IF91" s="33" t="str">
        <f t="shared" si="247"/>
        <v/>
      </c>
      <c r="IG91" s="33" t="str">
        <f t="shared" si="248"/>
        <v/>
      </c>
      <c r="IH91" s="33" t="str">
        <f t="shared" si="249"/>
        <v/>
      </c>
      <c r="IJ91" s="33" t="str">
        <f>IF(ISBLANK(II91),"",IF(ISBLANK(VLOOKUP(II91,role!A:E,2,FALSE)),"",VLOOKUP(II91,role!A:E,2,FALSE)))</f>
        <v/>
      </c>
      <c r="IK91" s="33" t="str">
        <f>IF(ISBLANK(II91),"",IF(ISBLANK(VLOOKUP(II91,role!A:E,3,FALSE)),"",VLOOKUP(II91,role!A:E,3,FALSE)))</f>
        <v/>
      </c>
      <c r="IL91" s="33" t="str">
        <f>IF(ISBLANK(II91),"",IF(ISBLANK(VLOOKUP(II91,role!A:E,4,FALSE)),"",VLOOKUP(II91,role!A:E,4,FALSE)))</f>
        <v/>
      </c>
      <c r="IM91" s="33" t="str">
        <f>IF(ISBLANK(II91),"",IF(ISBLANK(VLOOKUP(II91,role!A:E,5,FALSE)),"",VLOOKUP(II91,role!A:E,5,FALSE)))</f>
        <v/>
      </c>
      <c r="IS91" s="34"/>
      <c r="IV91" s="41"/>
      <c r="IX91" s="33" t="str">
        <f t="shared" si="250"/>
        <v/>
      </c>
      <c r="IY91" s="33" t="str">
        <f t="shared" si="251"/>
        <v/>
      </c>
      <c r="IZ91" s="33" t="str">
        <f t="shared" si="252"/>
        <v/>
      </c>
      <c r="JB91" s="33" t="str">
        <f>IF(ISBLANK(JA91),"",IF(ISBLANK(VLOOKUP(JA91,role!A:E,2,FALSE)),"",VLOOKUP(JA91,role!A:E,2,FALSE)))</f>
        <v/>
      </c>
      <c r="JC91" s="33" t="str">
        <f>IF(ISBLANK(JA91),"",IF(ISBLANK(VLOOKUP(JA91,role!A:E,3,FALSE)),"",VLOOKUP(JA91,role!A:E,3,FALSE)))</f>
        <v/>
      </c>
      <c r="JD91" s="33" t="str">
        <f>IF(ISBLANK(JA91),"",IF(ISBLANK(VLOOKUP(JA91,role!A:E,4,FALSE)),"",VLOOKUP(JA91,role!A:E,4,FALSE)))</f>
        <v/>
      </c>
      <c r="JE91" s="33" t="str">
        <f>IF(ISBLANK(JA91),"",IF(ISBLANK(VLOOKUP(JA91,role!A:E,5,FALSE)),"",VLOOKUP(JA91,role!A:E,5,FALSE)))</f>
        <v/>
      </c>
      <c r="JK91" s="34"/>
      <c r="JN91" s="41"/>
      <c r="JP91" s="33" t="str">
        <f t="shared" si="253"/>
        <v/>
      </c>
      <c r="JQ91" s="33" t="str">
        <f t="shared" si="254"/>
        <v/>
      </c>
      <c r="JR91" s="33" t="str">
        <f t="shared" si="255"/>
        <v/>
      </c>
      <c r="JT91" s="33" t="str">
        <f>IF(ISBLANK(JS91),"",IF(ISBLANK(VLOOKUP(JS91,role!A:E,2,FALSE)),"",VLOOKUP(JS91,role!A:E,2,FALSE)))</f>
        <v/>
      </c>
      <c r="JU91" s="33" t="str">
        <f>IF(ISBLANK(JS91),"",IF(ISBLANK(VLOOKUP(JS91,role!A:E,3,FALSE)),"",VLOOKUP(JS91,role!A:E,3,FALSE)))</f>
        <v/>
      </c>
      <c r="JV91" s="33" t="str">
        <f>IF(ISBLANK(JS91),"",IF(ISBLANK(VLOOKUP(JS91,role!A:E,4,FALSE)),"",VLOOKUP(JS91,role!A:E,4,FALSE)))</f>
        <v/>
      </c>
      <c r="JW91" s="33" t="str">
        <f>IF(ISBLANK(JS91),"",IF(ISBLANK(VLOOKUP(JS91,role!A:E,5,FALSE)),"",VLOOKUP(JS91,role!A:E,5,FALSE)))</f>
        <v/>
      </c>
      <c r="KC91" s="34"/>
      <c r="KF91" s="41"/>
      <c r="KH91" s="33" t="str">
        <f t="shared" si="256"/>
        <v/>
      </c>
      <c r="KI91" s="33" t="str">
        <f t="shared" si="257"/>
        <v/>
      </c>
      <c r="KJ91" s="33" t="str">
        <f t="shared" si="258"/>
        <v/>
      </c>
      <c r="KL91" s="33" t="str">
        <f>IF(ISBLANK(KK91),"",IF(ISBLANK(VLOOKUP(KK91,role!A:E,2,FALSE)),"",VLOOKUP(KK91,role!A:E,2,FALSE)))</f>
        <v/>
      </c>
      <c r="KM91" s="33" t="str">
        <f>IF(ISBLANK(KK91),"",IF(ISBLANK(VLOOKUP(KK91,role!A:E,3,FALSE)),"",VLOOKUP(KK91,role!A:E,3,FALSE)))</f>
        <v/>
      </c>
      <c r="KN91" s="33" t="str">
        <f>IF(ISBLANK(KK91),"",IF(ISBLANK(VLOOKUP(KK91,role!A:E,4,FALSE)),"",VLOOKUP(KK91,role!A:E,4,FALSE)))</f>
        <v/>
      </c>
      <c r="KO91" s="33" t="str">
        <f>IF(ISBLANK(KK91),"",IF(ISBLANK(VLOOKUP(KK91,role!A:E,5,FALSE)),"",VLOOKUP(KK91,role!A:E,5,FALSE)))</f>
        <v/>
      </c>
      <c r="KU91" s="34"/>
      <c r="KX91" s="41"/>
      <c r="KZ91" s="33" t="str">
        <f t="shared" si="259"/>
        <v/>
      </c>
      <c r="LA91" s="33" t="str">
        <f t="shared" si="260"/>
        <v/>
      </c>
      <c r="LB91" s="33" t="str">
        <f t="shared" si="261"/>
        <v/>
      </c>
      <c r="LD91" s="33" t="str">
        <f>IF(ISBLANK(LC91),"",IF(ISBLANK(VLOOKUP(LC91,role!A:E,2,FALSE)),"",VLOOKUP(LC91,role!A:E,2,FALSE)))</f>
        <v/>
      </c>
      <c r="LE91" s="33" t="str">
        <f>IF(ISBLANK(LC91),"",IF(ISBLANK(VLOOKUP(LC91,role!A:E,3,FALSE)),"",VLOOKUP(LC91,role!A:E,3,FALSE)))</f>
        <v/>
      </c>
      <c r="LF91" s="33" t="str">
        <f>IF(ISBLANK(LC91),"",IF(ISBLANK(VLOOKUP(LC91,role!A:E,4,FALSE)),"",VLOOKUP(LC91,role!A:E,4,FALSE)))</f>
        <v/>
      </c>
      <c r="LG91" s="33" t="str">
        <f>IF(ISBLANK(LC91),"",IF(ISBLANK(VLOOKUP(LC91,role!A:E,5,FALSE)),"",VLOOKUP(LC91,role!A:E,5,FALSE)))</f>
        <v/>
      </c>
      <c r="LM91" s="34"/>
      <c r="LP91" s="41"/>
      <c r="LR91" s="33" t="str">
        <f t="shared" si="262"/>
        <v/>
      </c>
      <c r="LS91" s="33" t="str">
        <f t="shared" si="263"/>
        <v/>
      </c>
      <c r="LT91" s="33" t="str">
        <f t="shared" si="264"/>
        <v/>
      </c>
      <c r="LV91" s="33" t="str">
        <f>IF(ISBLANK(LU91),"",IF(ISBLANK(VLOOKUP(LU91,role!A:E,2,FALSE)),"",VLOOKUP(LU91,role!A:E,2,FALSE)))</f>
        <v/>
      </c>
      <c r="LW91" s="33" t="str">
        <f>IF(ISBLANK(LU91),"",IF(ISBLANK(VLOOKUP(LU91,role!A:E,3,FALSE)),"",VLOOKUP(LU91,role!A:E,3,FALSE)))</f>
        <v/>
      </c>
      <c r="LX91" s="33" t="str">
        <f>IF(ISBLANK(LU91),"",IF(ISBLANK(VLOOKUP(LU91,role!A:E,4,FALSE)),"",VLOOKUP(LU91,role!A:E,4,FALSE)))</f>
        <v/>
      </c>
      <c r="LY91" s="33" t="str">
        <f>IF(ISBLANK(LU91),"",IF(ISBLANK(VLOOKUP(LU91,role!A:E,5,FALSE)),"",VLOOKUP(LU91,role!A:E,5,FALSE)))</f>
        <v/>
      </c>
      <c r="ME91" s="34"/>
      <c r="MH91" s="41"/>
      <c r="MJ91" s="33" t="str">
        <f t="shared" si="265"/>
        <v/>
      </c>
      <c r="MK91" s="33" t="str">
        <f t="shared" si="266"/>
        <v/>
      </c>
      <c r="ML91" s="33" t="str">
        <f t="shared" si="267"/>
        <v/>
      </c>
      <c r="MN91" s="33" t="str">
        <f>IF(ISBLANK(MM91),"",IF(ISBLANK(VLOOKUP(MM91,role!A:E,2,FALSE)),"",VLOOKUP(MM91,role!A:E,2,FALSE)))</f>
        <v/>
      </c>
      <c r="MO91" s="33" t="str">
        <f>IF(ISBLANK(MM91),"",IF(ISBLANK(VLOOKUP(MM91,role!A:E,3,FALSE)),"",VLOOKUP(MM91,role!A:E,3,FALSE)))</f>
        <v/>
      </c>
      <c r="MP91" s="33" t="str">
        <f>IF(ISBLANK(MM91),"",IF(ISBLANK(VLOOKUP(MM91,role!A:E,4,FALSE)),"",VLOOKUP(MM91,role!A:E,4,FALSE)))</f>
        <v/>
      </c>
      <c r="MQ91" s="33" t="str">
        <f>IF(ISBLANK(MM91),"",IF(ISBLANK(VLOOKUP(MM91,role!A:E,5,FALSE)),"",VLOOKUP(MM91,role!A:E,5,FALSE)))</f>
        <v/>
      </c>
      <c r="MW91" s="34"/>
      <c r="MZ91" s="41"/>
      <c r="NB91" s="33" t="str">
        <f t="shared" si="268"/>
        <v/>
      </c>
      <c r="NC91" s="33" t="str">
        <f t="shared" si="269"/>
        <v/>
      </c>
      <c r="ND91" s="33" t="str">
        <f t="shared" si="270"/>
        <v/>
      </c>
      <c r="NF91" s="33" t="str">
        <f>IF(ISBLANK(NE91),"",IF(ISBLANK(VLOOKUP(NE91,role!A:E,2,FALSE)),"",VLOOKUP(NE91,role!A:E,2,FALSE)))</f>
        <v/>
      </c>
      <c r="NG91" s="33" t="str">
        <f>IF(ISBLANK(NE91),"",IF(ISBLANK(VLOOKUP(NE91,role!A:E,3,FALSE)),"",VLOOKUP(NE91,role!A:E,3,FALSE)))</f>
        <v/>
      </c>
      <c r="NH91" s="33" t="str">
        <f>IF(ISBLANK(NE91),"",IF(ISBLANK(VLOOKUP(NE91,role!A:E,4,FALSE)),"",VLOOKUP(NE91,role!A:E,4,FALSE)))</f>
        <v/>
      </c>
      <c r="NI91" s="33" t="str">
        <f>IF(ISBLANK(NE91),"",IF(ISBLANK(VLOOKUP(NE91,role!A:E,5,FALSE)),"",VLOOKUP(NE91,role!A:E,5,FALSE)))</f>
        <v/>
      </c>
      <c r="NO91" s="34"/>
      <c r="NR91" s="41"/>
      <c r="NT91" s="33" t="str">
        <f t="shared" si="271"/>
        <v/>
      </c>
      <c r="NU91" s="33" t="str">
        <f t="shared" si="272"/>
        <v/>
      </c>
      <c r="NV91" s="33" t="str">
        <f t="shared" si="273"/>
        <v/>
      </c>
      <c r="NX91" s="33" t="str">
        <f>IF(ISBLANK(NW91),"",IF(ISBLANK(VLOOKUP(NW91,role!A:E,2,FALSE)),"",VLOOKUP(NW91,role!A:E,2,FALSE)))</f>
        <v/>
      </c>
      <c r="NY91" s="33" t="str">
        <f>IF(ISBLANK(NW91),"",IF(ISBLANK(VLOOKUP(NW91,role!A:E,3,FALSE)),"",VLOOKUP(NW91,role!A:E,3,FALSE)))</f>
        <v/>
      </c>
      <c r="NZ91" s="33" t="str">
        <f>IF(ISBLANK(NW91),"",IF(ISBLANK(VLOOKUP(NW91,role!A:E,4,FALSE)),"",VLOOKUP(NW91,role!A:E,4,FALSE)))</f>
        <v/>
      </c>
      <c r="OA91" s="33" t="str">
        <f>IF(ISBLANK(NW91),"",IF(ISBLANK(VLOOKUP(NW91,role!A:E,5,FALSE)),"",VLOOKUP(NW91,role!A:E,5,FALSE)))</f>
        <v/>
      </c>
      <c r="OG91" s="34"/>
      <c r="OJ91" s="41"/>
      <c r="OL91" s="33" t="str">
        <f t="shared" si="274"/>
        <v/>
      </c>
      <c r="OM91" s="33" t="str">
        <f t="shared" si="275"/>
        <v/>
      </c>
      <c r="ON91" s="33" t="str">
        <f t="shared" si="276"/>
        <v/>
      </c>
      <c r="OP91" s="33" t="str">
        <f>IF(ISBLANK(OO91),"",IF(ISBLANK(VLOOKUP(OO91,role!A:E,2,FALSE)),"",VLOOKUP(OO91,role!A:E,2,FALSE)))</f>
        <v/>
      </c>
      <c r="OQ91" s="33" t="str">
        <f>IF(ISBLANK(OO91),"",IF(ISBLANK(VLOOKUP(OO91,role!A:E,3,FALSE)),"",VLOOKUP(OO91,role!A:E,3,FALSE)))</f>
        <v/>
      </c>
      <c r="OR91" s="33" t="str">
        <f>IF(ISBLANK(OO91),"",IF(ISBLANK(VLOOKUP(OO91,role!A:E,4,FALSE)),"",VLOOKUP(OO91,role!A:E,4,FALSE)))</f>
        <v/>
      </c>
      <c r="OS91" s="33" t="str">
        <f>IF(ISBLANK(OO91),"",IF(ISBLANK(VLOOKUP(OO91,role!A:E,5,FALSE)),"",VLOOKUP(OO91,role!A:E,5,FALSE)))</f>
        <v/>
      </c>
      <c r="OY91" s="34"/>
      <c r="PB91" s="34"/>
      <c r="PC91" s="35"/>
      <c r="PD91" s="36" t="str">
        <f t="shared" si="277"/>
        <v/>
      </c>
      <c r="PF91" s="33" t="str">
        <f>IF(ISBLANK(PE91),"",IF(ISBLANK(VLOOKUP(PE91,role!A:E,2,FALSE)),"",VLOOKUP(PE91,role!A:E,2,FALSE)))</f>
        <v/>
      </c>
      <c r="PG91" s="33" t="str">
        <f>IF(ISBLANK(PE91),"",IF(ISBLANK(VLOOKUP(PE91,role!A:E,3,FALSE)),"",VLOOKUP(PE91,role!A:E,3,FALSE)))</f>
        <v/>
      </c>
      <c r="PH91" s="33" t="str">
        <f>IF(ISBLANK(PE91),"",IF(ISBLANK(VLOOKUP(PE91,role!A:E,4,FALSE)),"",VLOOKUP(PE91,role!A:E,4,FALSE)))</f>
        <v/>
      </c>
      <c r="PI91" s="33" t="str">
        <f>IF(ISBLANK(PE91),"",IF(ISBLANK(VLOOKUP(PE91,role!A:E,5,FALSE)),"",VLOOKUP(PE91,role!A:E,5,FALSE)))</f>
        <v/>
      </c>
      <c r="PJ91" s="38"/>
      <c r="PK91" s="36" t="str">
        <f t="shared" si="278"/>
        <v/>
      </c>
      <c r="PM91" s="33" t="str">
        <f>IF(ISBLANK(PL91),"",IF(ISBLANK(VLOOKUP(PL91,role!A:E,2,FALSE)),"",VLOOKUP(PL91,role!A:E,2,FALSE)))</f>
        <v/>
      </c>
      <c r="PN91" s="33" t="str">
        <f>IF(ISBLANK(PL91),"",IF(ISBLANK(VLOOKUP(PL91,role!A:E,3,FALSE)),"",VLOOKUP(PL91,role!A:E,3,FALSE)))</f>
        <v/>
      </c>
      <c r="PO91" s="33" t="str">
        <f>IF(ISBLANK(PL91),"",IF(ISBLANK(VLOOKUP(PL91,role!A:E,4,FALSE)),"",VLOOKUP(PL91,role!A:E,4,FALSE)))</f>
        <v/>
      </c>
      <c r="PP91" s="33" t="str">
        <f>IF(ISBLANK(PL91),"",IF(ISBLANK(VLOOKUP(PL91,role!A:E,5,FALSE)),"",VLOOKUP(PL91,role!A:E,5,FALSE)))</f>
        <v/>
      </c>
      <c r="PQ91" s="38"/>
      <c r="PR91" s="36" t="str">
        <f t="shared" si="279"/>
        <v/>
      </c>
      <c r="PT91" s="33" t="str">
        <f>IF(ISBLANK(PS91),"",IF(ISBLANK(VLOOKUP(PS91,role!A:E,2,FALSE)),"",VLOOKUP(PS91,role!A:E,2,FALSE)))</f>
        <v/>
      </c>
      <c r="PU91" s="33" t="str">
        <f>IF(ISBLANK(PS91),"",IF(ISBLANK(VLOOKUP(PS91,role!A:E,3,FALSE)),"",VLOOKUP(PS91,role!A:E,3,FALSE)))</f>
        <v/>
      </c>
      <c r="PV91" s="33" t="str">
        <f>IF(ISBLANK(PS91),"",IF(ISBLANK(VLOOKUP(PS91,role!A:E,4,FALSE)),"",VLOOKUP(PS91,role!A:E,4,FALSE)))</f>
        <v/>
      </c>
      <c r="PW91" s="33" t="str">
        <f>IF(ISBLANK(PS91),"",IF(ISBLANK(VLOOKUP(PS91,role!A:E,5,FALSE)),"",VLOOKUP(PS91,role!A:E,5,FALSE)))</f>
        <v/>
      </c>
      <c r="PX91" s="38"/>
      <c r="PY91" s="36" t="str">
        <f t="shared" si="280"/>
        <v/>
      </c>
      <c r="QA91" s="33" t="str">
        <f>IF(ISBLANK(PZ91),"",IF(ISBLANK(VLOOKUP(PZ91,role!A:E,2,FALSE)),"",VLOOKUP(PZ91,role!A:E,2,FALSE)))</f>
        <v/>
      </c>
      <c r="QB91" s="33" t="str">
        <f>IF(ISBLANK(PZ91),"",IF(ISBLANK(VLOOKUP(PZ91,role!A:E,3,FALSE)),"",VLOOKUP(PZ91,role!A:E,3,FALSE)))</f>
        <v/>
      </c>
      <c r="QC91" s="33" t="str">
        <f>IF(ISBLANK(PZ91),"",IF(ISBLANK(VLOOKUP(PZ91,role!A:E,4,FALSE)),"",VLOOKUP(PZ91,role!A:E,4,FALSE)))</f>
        <v/>
      </c>
      <c r="QD91" s="33" t="str">
        <f>IF(ISBLANK(PZ91),"",IF(ISBLANK(VLOOKUP(PZ91,role!A:E,5,FALSE)),"",VLOOKUP(PZ91,role!A:E,5,FALSE)))</f>
        <v/>
      </c>
      <c r="QE91" s="38"/>
      <c r="QF91" s="36" t="str">
        <f t="shared" si="281"/>
        <v/>
      </c>
      <c r="QH91" s="33" t="str">
        <f>IF(ISBLANK(QG91),"",IF(ISBLANK(VLOOKUP(QG91,role!A:E,2,FALSE)),"",VLOOKUP(QG91,role!A:E,2,FALSE)))</f>
        <v/>
      </c>
      <c r="QI91" s="33" t="str">
        <f>IF(ISBLANK(QG91),"",IF(ISBLANK(VLOOKUP(QG91,role!A:E,3,FALSE)),"",VLOOKUP(QG91,role!A:E,3,FALSE)))</f>
        <v/>
      </c>
      <c r="QJ91" s="33" t="str">
        <f>IF(ISBLANK(QG91),"",IF(ISBLANK(VLOOKUP(QG91,role!A:E,4,FALSE)),"",VLOOKUP(QG91,role!A:E,4,FALSE)))</f>
        <v/>
      </c>
      <c r="QK91" s="33" t="str">
        <f>IF(ISBLANK(QG91),"",IF(ISBLANK(VLOOKUP(QG91,role!A:E,5,FALSE)),"",VLOOKUP(QG91,role!A:E,5,FALSE)))</f>
        <v/>
      </c>
      <c r="QL91" s="34"/>
      <c r="QM91" s="38"/>
      <c r="QN91" s="36" t="str">
        <f t="shared" si="282"/>
        <v/>
      </c>
      <c r="QP91" s="33" t="str">
        <f>IF(ISBLANK(QO91),"",IF(ISBLANK(VLOOKUP(QO91,role!A:E,2,FALSE)),"",VLOOKUP(QO91,role!A:E,2,FALSE)))</f>
        <v/>
      </c>
      <c r="QQ91" s="33" t="str">
        <f>IF(ISBLANK(QO91),"",IF(ISBLANK(VLOOKUP(QO91,role!A:E,3,FALSE)),"",VLOOKUP(QO91,role!A:E,3,FALSE)))</f>
        <v/>
      </c>
      <c r="QR91" s="33" t="str">
        <f>IF(ISBLANK(QO91),"",IF(ISBLANK(VLOOKUP(QO91,role!A:E,4,FALSE)),"",VLOOKUP(QO91,role!A:E,4,FALSE)))</f>
        <v/>
      </c>
      <c r="QS91" s="33" t="str">
        <f>IF(ISBLANK(QO91),"",IF(ISBLANK(VLOOKUP(QO91,role!A:E,5,FALSE)),"",VLOOKUP(QO91,role!A:E,5,FALSE)))</f>
        <v/>
      </c>
      <c r="QT91" s="38"/>
      <c r="QU91" s="36" t="str">
        <f t="shared" si="283"/>
        <v/>
      </c>
      <c r="QW91" s="33" t="str">
        <f>IF(ISBLANK(QV91),"",IF(ISBLANK(VLOOKUP(QV91,role!A:E,2,FALSE)),"",VLOOKUP(QV91,role!A:E,2,FALSE)))</f>
        <v/>
      </c>
      <c r="QX91" s="33" t="str">
        <f>IF(ISBLANK(QV91),"",IF(ISBLANK(VLOOKUP(QV91,role!A:E,3,FALSE)),"",VLOOKUP(QV91,role!A:E,3,FALSE)))</f>
        <v/>
      </c>
      <c r="QY91" s="33" t="str">
        <f>IF(ISBLANK(QV91),"",IF(ISBLANK(VLOOKUP(QV91,role!A:E,4,FALSE)),"",VLOOKUP(QV91,role!A:E,4,FALSE)))</f>
        <v/>
      </c>
      <c r="QZ91" s="33" t="str">
        <f>IF(ISBLANK(QV91),"",IF(ISBLANK(VLOOKUP(QV91,role!A:E,5,FALSE)),"",VLOOKUP(QV91,role!A:E,5,FALSE)))</f>
        <v/>
      </c>
      <c r="RA91" s="38"/>
      <c r="RB91" s="36" t="str">
        <f t="shared" si="284"/>
        <v/>
      </c>
      <c r="RD91" s="33" t="str">
        <f>IF(ISBLANK(RC91),"",IF(ISBLANK(VLOOKUP(RC91,role!A:E,2,FALSE)),"",VLOOKUP(RC91,role!A:E,2,FALSE)))</f>
        <v/>
      </c>
      <c r="RE91" s="33" t="str">
        <f>IF(ISBLANK(RC91),"",IF(ISBLANK(VLOOKUP(RC91,role!A:E,3,FALSE)),"",VLOOKUP(RC91,role!A:E,3,FALSE)))</f>
        <v/>
      </c>
      <c r="RF91" s="33" t="str">
        <f>IF(ISBLANK(RC91),"",IF(ISBLANK(VLOOKUP(RC91,role!A:E,4,FALSE)),"",VLOOKUP(RC91,role!A:E,4,FALSE)))</f>
        <v/>
      </c>
      <c r="RG91" s="33" t="str">
        <f>IF(ISBLANK(RC91),"",IF(ISBLANK(VLOOKUP(RC91,role!A:E,5,FALSE)),"",VLOOKUP(RC91,role!A:E,5,FALSE)))</f>
        <v/>
      </c>
      <c r="RH91" s="38"/>
      <c r="RI91" s="36" t="str">
        <f t="shared" si="285"/>
        <v/>
      </c>
      <c r="RK91" s="33" t="str">
        <f>IF(ISBLANK(RJ91),"",IF(ISBLANK(VLOOKUP(RJ91,role!A:E,2,FALSE)),"",VLOOKUP(RJ91,role!A:E,2,FALSE)))</f>
        <v/>
      </c>
      <c r="RL91" s="33" t="str">
        <f>IF(ISBLANK(RJ91),"",IF(ISBLANK(VLOOKUP(RJ91,role!A:E,3,FALSE)),"",VLOOKUP(RJ91,role!A:E,3,FALSE)))</f>
        <v/>
      </c>
      <c r="RM91" s="33" t="str">
        <f>IF(ISBLANK(RJ91),"",IF(ISBLANK(VLOOKUP(RJ91,role!A:E,4,FALSE)),"",VLOOKUP(RJ91,role!A:E,4,FALSE)))</f>
        <v/>
      </c>
      <c r="RN91" s="33" t="str">
        <f>IF(ISBLANK(RJ91),"",IF(ISBLANK(VLOOKUP(RJ91,role!A:E,5,FALSE)),"",VLOOKUP(RJ91,role!A:E,5,FALSE)))</f>
        <v/>
      </c>
      <c r="RO91" s="38"/>
      <c r="RP91" s="36" t="str">
        <f t="shared" si="286"/>
        <v/>
      </c>
      <c r="RR91" s="33" t="str">
        <f t="shared" si="287"/>
        <v/>
      </c>
      <c r="RS91" s="33" t="str">
        <f t="shared" si="288"/>
        <v/>
      </c>
      <c r="RT91" s="33" t="str">
        <f t="shared" si="289"/>
        <v/>
      </c>
      <c r="RU91" s="33" t="str">
        <f t="shared" si="290"/>
        <v/>
      </c>
      <c r="RV91" s="34"/>
      <c r="RW91" s="35"/>
      <c r="RY91" s="33" t="str">
        <f t="shared" si="291"/>
        <v/>
      </c>
      <c r="RZ91" s="41"/>
      <c r="SA91" s="33" t="str">
        <f t="shared" si="292"/>
        <v/>
      </c>
      <c r="SC91" s="33" t="str">
        <f t="shared" si="293"/>
        <v/>
      </c>
      <c r="SE91" s="33" t="str">
        <f t="shared" si="294"/>
        <v/>
      </c>
      <c r="SG91" s="33" t="str">
        <f t="shared" si="295"/>
        <v/>
      </c>
      <c r="SI91" s="33" t="str">
        <f t="shared" si="296"/>
        <v/>
      </c>
      <c r="SK91" s="33" t="str">
        <f t="shared" si="297"/>
        <v/>
      </c>
      <c r="SM91" s="33" t="str">
        <f t="shared" si="298"/>
        <v/>
      </c>
      <c r="SO91" s="33" t="str">
        <f t="shared" si="299"/>
        <v/>
      </c>
      <c r="SQ91" s="33" t="str">
        <f t="shared" si="300"/>
        <v/>
      </c>
      <c r="SS91" s="33" t="str">
        <f t="shared" si="301"/>
        <v/>
      </c>
      <c r="ST91" s="34"/>
      <c r="SV91" s="33" t="str">
        <f t="shared" si="302"/>
        <v/>
      </c>
      <c r="SX91" s="33" t="str">
        <f t="shared" si="303"/>
        <v/>
      </c>
      <c r="SZ91" s="33" t="str">
        <f t="shared" si="304"/>
        <v/>
      </c>
      <c r="TB91" s="33" t="str">
        <f t="shared" si="305"/>
        <v/>
      </c>
      <c r="TD91" s="33" t="str">
        <f t="shared" si="306"/>
        <v/>
      </c>
      <c r="TE91" s="34"/>
      <c r="TG91" s="33" t="str">
        <f t="shared" si="307"/>
        <v/>
      </c>
      <c r="TI91" s="33" t="str">
        <f t="shared" si="308"/>
        <v/>
      </c>
      <c r="TK91" s="33" t="str">
        <f t="shared" si="309"/>
        <v/>
      </c>
      <c r="TM91" s="33" t="str">
        <f t="shared" si="310"/>
        <v/>
      </c>
      <c r="TO91" s="33" t="str">
        <f t="shared" si="311"/>
        <v/>
      </c>
      <c r="TP91" s="34"/>
      <c r="TR91" s="33" t="str">
        <f t="shared" si="312"/>
        <v/>
      </c>
      <c r="TT91" s="33" t="str">
        <f t="shared" si="313"/>
        <v/>
      </c>
      <c r="TV91" s="33" t="str">
        <f t="shared" si="314"/>
        <v/>
      </c>
      <c r="TX91" s="33" t="str">
        <f t="shared" si="315"/>
        <v/>
      </c>
      <c r="TZ91" s="33" t="str">
        <f t="shared" si="316"/>
        <v/>
      </c>
      <c r="UA91" s="34"/>
      <c r="UC91" s="33" t="str">
        <f t="shared" si="317"/>
        <v/>
      </c>
      <c r="UE91" s="33" t="str">
        <f t="shared" si="318"/>
        <v/>
      </c>
      <c r="UG91" s="33" t="str">
        <f t="shared" si="319"/>
        <v/>
      </c>
      <c r="UI91" s="33" t="str">
        <f t="shared" si="320"/>
        <v/>
      </c>
      <c r="UK91" s="33" t="str">
        <f t="shared" si="321"/>
        <v/>
      </c>
      <c r="UL91" s="34"/>
      <c r="UN91" s="33" t="str">
        <f t="shared" si="322"/>
        <v/>
      </c>
      <c r="UO91" s="33" t="str">
        <f t="shared" si="323"/>
        <v/>
      </c>
      <c r="UQ91" s="33" t="str">
        <f t="shared" si="324"/>
        <v/>
      </c>
      <c r="UR91" s="33" t="str">
        <f t="shared" si="325"/>
        <v/>
      </c>
      <c r="UT91" s="33" t="str">
        <f t="shared" si="326"/>
        <v/>
      </c>
      <c r="UU91" s="33" t="str">
        <f t="shared" si="327"/>
        <v/>
      </c>
      <c r="UW91" s="33" t="str">
        <f t="shared" si="328"/>
        <v/>
      </c>
      <c r="UX91" s="33" t="str">
        <f t="shared" si="329"/>
        <v/>
      </c>
      <c r="UZ91" s="33" t="str">
        <f t="shared" si="330"/>
        <v/>
      </c>
      <c r="VA91" s="33" t="str">
        <f t="shared" si="331"/>
        <v/>
      </c>
      <c r="VB91" s="37"/>
      <c r="VC91" s="35"/>
      <c r="VD91" s="36" t="str">
        <f t="shared" si="332"/>
        <v/>
      </c>
      <c r="VE91" s="36" t="str">
        <f t="shared" si="333"/>
        <v/>
      </c>
      <c r="VG91" s="36" t="str">
        <f t="shared" si="334"/>
        <v/>
      </c>
      <c r="VH91" s="36" t="str">
        <f t="shared" si="335"/>
        <v/>
      </c>
      <c r="VJ91" s="36" t="str">
        <f t="shared" si="336"/>
        <v/>
      </c>
      <c r="VK91" s="36" t="str">
        <f t="shared" si="337"/>
        <v/>
      </c>
      <c r="VM91" s="36" t="str">
        <f t="shared" si="338"/>
        <v/>
      </c>
      <c r="VN91" s="36" t="str">
        <f t="shared" si="339"/>
        <v/>
      </c>
      <c r="VP91" s="36" t="str">
        <f t="shared" si="340"/>
        <v/>
      </c>
      <c r="VQ91" s="36" t="str">
        <f t="shared" si="341"/>
        <v/>
      </c>
      <c r="VR91" s="34"/>
      <c r="VT91" s="36" t="str">
        <f t="shared" si="342"/>
        <v/>
      </c>
      <c r="VU91" s="36" t="str">
        <f t="shared" si="343"/>
        <v/>
      </c>
      <c r="VW91" s="36" t="str">
        <f t="shared" si="344"/>
        <v/>
      </c>
      <c r="VX91" s="36" t="str">
        <f t="shared" si="345"/>
        <v/>
      </c>
      <c r="VZ91" s="36" t="str">
        <f t="shared" si="346"/>
        <v/>
      </c>
      <c r="WA91" s="36" t="str">
        <f t="shared" si="347"/>
        <v/>
      </c>
      <c r="WC91" s="36" t="str">
        <f t="shared" si="348"/>
        <v/>
      </c>
      <c r="WD91" s="36" t="str">
        <f t="shared" si="349"/>
        <v/>
      </c>
      <c r="WF91" s="36" t="str">
        <f t="shared" si="350"/>
        <v/>
      </c>
      <c r="WG91" s="36" t="str">
        <f t="shared" si="351"/>
        <v/>
      </c>
      <c r="WH91" s="34"/>
      <c r="WK91" s="33" t="str">
        <f t="shared" si="352"/>
        <v/>
      </c>
      <c r="WL91" s="35"/>
      <c r="WM91" s="38"/>
      <c r="WN91" s="36" t="str">
        <f t="shared" si="353"/>
        <v/>
      </c>
      <c r="WO91" s="33" t="str">
        <f t="shared" si="354"/>
        <v/>
      </c>
      <c r="WR91" s="36" t="str">
        <f t="shared" si="355"/>
        <v/>
      </c>
      <c r="WS91" s="33" t="str">
        <f t="shared" si="356"/>
        <v/>
      </c>
      <c r="WV91" s="36" t="str">
        <f t="shared" si="357"/>
        <v/>
      </c>
      <c r="WW91" s="33" t="str">
        <f t="shared" si="358"/>
        <v/>
      </c>
      <c r="WZ91" s="36" t="str">
        <f t="shared" si="359"/>
        <v/>
      </c>
      <c r="XA91" s="33" t="str">
        <f t="shared" si="360"/>
        <v/>
      </c>
      <c r="XB91" s="33"/>
      <c r="XD91" s="36" t="str">
        <f t="shared" si="361"/>
        <v/>
      </c>
      <c r="XE91" s="33" t="str">
        <f t="shared" si="362"/>
        <v/>
      </c>
      <c r="XF91" s="39"/>
      <c r="XG91" s="33" t="str">
        <f t="shared" si="363"/>
        <v/>
      </c>
      <c r="XH91" s="33" t="str">
        <f t="shared" si="364"/>
        <v/>
      </c>
      <c r="XI91" s="33" t="str">
        <f t="shared" si="365"/>
        <v/>
      </c>
      <c r="XJ91" s="33" t="str">
        <f t="shared" si="366"/>
        <v/>
      </c>
      <c r="XK91" s="33" t="str">
        <f t="shared" si="367"/>
        <v/>
      </c>
      <c r="XL91" s="33" t="str">
        <f t="shared" si="368"/>
        <v/>
      </c>
      <c r="XM91" s="33" t="str">
        <f t="shared" si="369"/>
        <v/>
      </c>
      <c r="XN91" s="33" t="str">
        <f t="shared" si="370"/>
        <v/>
      </c>
      <c r="XO91" s="33" t="str">
        <f t="shared" si="371"/>
        <v/>
      </c>
    </row>
    <row r="92" spans="3:639" s="32" customFormat="1" x14ac:dyDescent="0.25">
      <c r="C92" s="33" t="str">
        <f t="shared" si="196"/>
        <v/>
      </c>
      <c r="E92" s="32" t="str">
        <f t="shared" si="197"/>
        <v/>
      </c>
      <c r="F92" s="33" t="str">
        <f t="shared" si="198"/>
        <v/>
      </c>
      <c r="G92" s="33" t="str">
        <f t="shared" si="199"/>
        <v/>
      </c>
      <c r="J92" s="33" t="str">
        <f t="shared" si="200"/>
        <v/>
      </c>
      <c r="K92" s="33" t="str">
        <f t="shared" si="201"/>
        <v/>
      </c>
      <c r="L92" s="33" t="str">
        <f t="shared" si="202"/>
        <v/>
      </c>
      <c r="N92" s="33" t="str">
        <f t="shared" si="203"/>
        <v/>
      </c>
      <c r="O92" s="33" t="str">
        <f t="shared" si="204"/>
        <v/>
      </c>
      <c r="Q92" s="33" t="str">
        <f t="shared" si="205"/>
        <v/>
      </c>
      <c r="R92" s="33" t="str">
        <f t="shared" si="206"/>
        <v/>
      </c>
      <c r="S92" s="33"/>
      <c r="T92" s="33"/>
      <c r="U92" s="33" t="str">
        <f t="shared" si="207"/>
        <v/>
      </c>
      <c r="V92" s="33" t="str">
        <f t="shared" si="208"/>
        <v/>
      </c>
      <c r="W92" s="33"/>
      <c r="Y92" s="33" t="str">
        <f>IF(ISBLANK(X92),"",VLOOKUP(X92,resource_type!A:C,3,FALSE))</f>
        <v/>
      </c>
      <c r="Z92" s="33" t="str">
        <f>IF(ISBLANK(X92),"",VLOOKUP(X92,resource_type!A:C,2,FALSE))</f>
        <v/>
      </c>
      <c r="AA92" s="33" t="str">
        <f t="shared" si="209"/>
        <v/>
      </c>
      <c r="AB92" s="33" t="str">
        <f t="shared" si="210"/>
        <v/>
      </c>
      <c r="AD92" s="33" t="str">
        <f>IF(ISBLANK(AC92),"",VLOOKUP(AC92,resource_type!A:C,3,FALSE))</f>
        <v/>
      </c>
      <c r="AF92" s="33" t="str">
        <f>IF(ISBLANK(AE92),"",VLOOKUP(AE92,resource_type!A:C,3,FALSE))</f>
        <v/>
      </c>
      <c r="AG92" s="34"/>
      <c r="AI92" s="33" t="str">
        <f t="shared" si="211"/>
        <v/>
      </c>
      <c r="AK92" s="33" t="str">
        <f t="shared" si="212"/>
        <v/>
      </c>
      <c r="AM92" s="33" t="str">
        <f t="shared" si="213"/>
        <v/>
      </c>
      <c r="AO92" s="33" t="str">
        <f t="shared" si="214"/>
        <v/>
      </c>
      <c r="AP92" s="54"/>
      <c r="AQ92" s="35"/>
      <c r="AR92" s="36" t="str">
        <f t="shared" si="215"/>
        <v/>
      </c>
      <c r="AS92" s="36" t="str">
        <f t="shared" si="216"/>
        <v/>
      </c>
      <c r="AT92" s="35"/>
      <c r="AV92" s="33" t="str">
        <f t="shared" si="217"/>
        <v/>
      </c>
      <c r="AW92" s="33" t="str">
        <f t="shared" si="218"/>
        <v/>
      </c>
      <c r="AX92" s="33" t="str">
        <f t="shared" si="219"/>
        <v/>
      </c>
      <c r="AZ92" s="33" t="str">
        <f>IF(ISBLANK(AY92),"",IF(ISBLANK(VLOOKUP(AY92,role!A:E,2,FALSE)),"",VLOOKUP(AY92,role!A:E,2,FALSE)))</f>
        <v/>
      </c>
      <c r="BA92" s="33" t="str">
        <f>IF(ISBLANK(AY92),"",IF(ISBLANK(VLOOKUP(AY92,role!A:E,3,FALSE)),"",VLOOKUP(AY92,role!A:E,3,FALSE)))</f>
        <v/>
      </c>
      <c r="BB92" s="33" t="str">
        <f>IF(ISBLANK(AY92),"",IF(ISBLANK(VLOOKUP(AY92,role!A:E,4,FALSE)),"",VLOOKUP(AY92,role!A:E,4,FALSE)))</f>
        <v/>
      </c>
      <c r="BC92" s="33" t="str">
        <f>IF(ISBLANK(AY92),"",IF(ISBLANK(VLOOKUP(AY92,role!A:E,5,FALSE)),"",VLOOKUP(AY92,role!A:E,5,FALSE)))</f>
        <v/>
      </c>
      <c r="BE92" s="33" t="str">
        <f>IF(ISBLANK(BD92),"",IF(ISBLANK(VLOOKUP(BD92,role!A:E,2,FALSE)),"",VLOOKUP(BD92,role!A:E,2,FALSE)))</f>
        <v/>
      </c>
      <c r="BF92" s="33" t="str">
        <f>IF(ISBLANK(BD92),"",IF(ISBLANK(VLOOKUP(BD92,role!A:E,3,FALSE)),"",VLOOKUP(BD92,role!A:E,3,FALSE)))</f>
        <v/>
      </c>
      <c r="BG92" s="33" t="str">
        <f>IF(ISBLANK(BD92),"",IF(ISBLANK(VLOOKUP(BD92,role!A:E,4,FALSE)),"",VLOOKUP(BD92,role!A:E,4,FALSE)))</f>
        <v/>
      </c>
      <c r="BH92" s="33" t="str">
        <f>IF(ISBLANK(BD92),"",IF(ISBLANK(VLOOKUP(BD92,role!A:E,5,FALSE)),"",VLOOKUP(BD92,role!A:E,5,FALSE)))</f>
        <v/>
      </c>
      <c r="BN92" s="34"/>
      <c r="BQ92" s="41"/>
      <c r="BS92" s="33" t="str">
        <f t="shared" si="220"/>
        <v/>
      </c>
      <c r="BT92" s="33" t="str">
        <f t="shared" si="221"/>
        <v/>
      </c>
      <c r="BU92" s="33" t="str">
        <f t="shared" si="222"/>
        <v/>
      </c>
      <c r="BW92" s="33" t="str">
        <f>IF(ISBLANK(BV92),"",IF(ISBLANK(VLOOKUP(BV92,role!A:E,2,FALSE)),"",VLOOKUP(BV92,role!A:E,2,FALSE)))</f>
        <v/>
      </c>
      <c r="BX92" s="33" t="str">
        <f>IF(ISBLANK(BV92),"",IF(ISBLANK(VLOOKUP(BV92,role!A:E,3,FALSE)),"",VLOOKUP(BV92,role!A:E,3,FALSE)))</f>
        <v/>
      </c>
      <c r="BY92" s="33" t="str">
        <f>IF(ISBLANK(BV92),"",IF(ISBLANK(VLOOKUP(BV92,role!A:E,4,FALSE)),"",VLOOKUP(BV92,role!A:E,4,FALSE)))</f>
        <v/>
      </c>
      <c r="BZ92" s="33" t="str">
        <f>IF(ISBLANK(BV92),"",IF(ISBLANK(VLOOKUP(BV92,role!A:E,5,FALSE)),"",VLOOKUP(BV92,role!A:E,5,FALSE)))</f>
        <v/>
      </c>
      <c r="CB92" s="33" t="str">
        <f>IF(ISBLANK(CA92),"",IF(ISBLANK(VLOOKUP(CA92,role!A:E,2,FALSE)),"",VLOOKUP(CA92,role!A:E,2,FALSE)))</f>
        <v/>
      </c>
      <c r="CC92" s="33" t="str">
        <f>IF(ISBLANK(CA92),"",IF(ISBLANK(VLOOKUP(CA92,role!A:E,3,FALSE)),"",VLOOKUP(CA92,role!A:E,3,FALSE)))</f>
        <v/>
      </c>
      <c r="CD92" s="33" t="str">
        <f>IF(ISBLANK(CA92),"",IF(ISBLANK(VLOOKUP(CA92,role!A:E,4,FALSE)),"",VLOOKUP(CA92,role!A:E,4,FALSE)))</f>
        <v/>
      </c>
      <c r="CE92" s="33" t="str">
        <f>IF(ISBLANK(CA92),"",IF(ISBLANK(VLOOKUP(CA92,role!A:E,5,FALSE)),"",VLOOKUP(CA92,role!A:E,5,FALSE)))</f>
        <v/>
      </c>
      <c r="CK92" s="34"/>
      <c r="CN92" s="41"/>
      <c r="CP92" s="33" t="str">
        <f t="shared" si="223"/>
        <v/>
      </c>
      <c r="CQ92" s="33" t="str">
        <f t="shared" si="224"/>
        <v/>
      </c>
      <c r="CR92" s="33" t="str">
        <f t="shared" si="225"/>
        <v/>
      </c>
      <c r="CT92" s="33" t="str">
        <f>IF(ISBLANK(CS92),"",IF(ISBLANK(VLOOKUP(CS92,role!A:E,2,FALSE)),"",VLOOKUP(CS92,role!A:E,2,FALSE)))</f>
        <v/>
      </c>
      <c r="CU92" s="33" t="str">
        <f>IF(ISBLANK(CS92),"",IF(ISBLANK(VLOOKUP(CS92,role!A:E,3,FALSE)),"",VLOOKUP(CS92,role!A:E,3,FALSE)))</f>
        <v/>
      </c>
      <c r="CV92" s="33" t="str">
        <f>IF(ISBLANK(CS92),"",IF(ISBLANK(VLOOKUP(CS92,role!A:E,4,FALSE)),"",VLOOKUP(CS92,role!A:E,4,FALSE)))</f>
        <v/>
      </c>
      <c r="CW92" s="33" t="str">
        <f>IF(ISBLANK(CS92),"",IF(ISBLANK(VLOOKUP(CS92,role!A:E,5,FALSE)),"",VLOOKUP(CS92,role!A:E,5,FALSE)))</f>
        <v/>
      </c>
      <c r="DC92" s="34"/>
      <c r="DF92" s="41"/>
      <c r="DH92" s="33" t="str">
        <f t="shared" si="226"/>
        <v/>
      </c>
      <c r="DI92" s="33" t="str">
        <f t="shared" si="227"/>
        <v/>
      </c>
      <c r="DJ92" s="33" t="str">
        <f t="shared" si="228"/>
        <v/>
      </c>
      <c r="DL92" s="33" t="str">
        <f>IF(ISBLANK(DK92),"",IF(ISBLANK(VLOOKUP(DK92,role!A:E,2,FALSE)),"",VLOOKUP(DK92,role!A:E,2,FALSE)))</f>
        <v/>
      </c>
      <c r="DM92" s="33" t="str">
        <f>IF(ISBLANK(DK92),"",IF(ISBLANK(VLOOKUP(DK92,role!A:E,3,FALSE)),"",VLOOKUP(DK92,role!A:E,3,FALSE)))</f>
        <v/>
      </c>
      <c r="DN92" s="33" t="str">
        <f>IF(ISBLANK(DK92),"",IF(ISBLANK(VLOOKUP(DK92,role!A:E,4,FALSE)),"",VLOOKUP(DK92,role!A:E,4,FALSE)))</f>
        <v/>
      </c>
      <c r="DO92" s="33" t="str">
        <f>IF(ISBLANK(DK92),"",IF(ISBLANK(VLOOKUP(DK92,role!A:E,5,FALSE)),"",VLOOKUP(DK92,role!A:E,5,FALSE)))</f>
        <v/>
      </c>
      <c r="DU92" s="34"/>
      <c r="DX92" s="41"/>
      <c r="DZ92" s="33" t="str">
        <f t="shared" si="229"/>
        <v/>
      </c>
      <c r="EA92" s="33" t="str">
        <f t="shared" si="230"/>
        <v/>
      </c>
      <c r="EB92" s="33" t="str">
        <f t="shared" si="231"/>
        <v/>
      </c>
      <c r="ED92" s="33" t="str">
        <f>IF(ISBLANK(EC92),"",VLOOKUP(EC92,role!A:E,2,FALSE))</f>
        <v/>
      </c>
      <c r="EE92" s="33" t="str">
        <f>IF(ISBLANK(EC92),"",IF(ISBLANK(VLOOKUP(EC92,role!A:E,3,FALSE)),"",VLOOKUP(EC92,role!A:E,3,FALSE)))</f>
        <v/>
      </c>
      <c r="EF92" s="33" t="str">
        <f>IF(ISBLANK(EC92),"",IF(ISBLANK(VLOOKUP(EC92,role!A:E,4,FALSE)),"",VLOOKUP(EC92,role!A:E,4,FALSE)))</f>
        <v/>
      </c>
      <c r="EG92" s="33" t="str">
        <f>IF(ISBLANK(EC92),"",IF(ISBLANK(VLOOKUP(EC92,role!A:E,5,FALSE)),"",VLOOKUP(EC92,role!A:E,5,FALSE)))</f>
        <v/>
      </c>
      <c r="EM92" s="34"/>
      <c r="EP92" s="34"/>
      <c r="ES92" s="33" t="str">
        <f t="shared" si="232"/>
        <v/>
      </c>
      <c r="ET92" s="33" t="str">
        <f t="shared" si="233"/>
        <v/>
      </c>
      <c r="EU92" s="33" t="str">
        <f t="shared" si="234"/>
        <v/>
      </c>
      <c r="EW92" s="33" t="str">
        <f>IF(ISBLANK(EV92),"",IF(ISBLANK(VLOOKUP(EV92,role!A:E,2,FALSE)),"",VLOOKUP(EV92,role!A:E,2,FALSE)))</f>
        <v/>
      </c>
      <c r="EX92" s="33" t="str">
        <f>IF(ISBLANK(EV92),"",IF(ISBLANK(VLOOKUP(EV92,role!A:E,3,FALSE)),"",VLOOKUP(EV92,role!A:E,3,FALSE)))</f>
        <v/>
      </c>
      <c r="EY92" s="33" t="str">
        <f>IF(ISBLANK(EV92),"",IF(ISBLANK(VLOOKUP(EV92,role!A:E,4,FALSE)),"",VLOOKUP(EV92,role!A:E,4,FALSE)))</f>
        <v/>
      </c>
      <c r="EZ92" s="33" t="str">
        <f>IF(ISBLANK(EV92),"",IF(ISBLANK(VLOOKUP(EV92,role!A:E,5,FALSE)),"",VLOOKUP(EV92,role!A:E,5,FALSE)))</f>
        <v/>
      </c>
      <c r="FF92" s="34"/>
      <c r="FI92" s="41"/>
      <c r="FK92" s="33" t="str">
        <f t="shared" si="235"/>
        <v/>
      </c>
      <c r="FL92" s="33" t="str">
        <f t="shared" si="236"/>
        <v/>
      </c>
      <c r="FM92" s="33" t="str">
        <f t="shared" si="237"/>
        <v/>
      </c>
      <c r="FO92" s="33" t="str">
        <f>IF(ISBLANK(FN92),"",IF(ISBLANK(VLOOKUP(FN92,role!A:E,2,FALSE)),"",VLOOKUP(FN92,role!A:E,2,FALSE)))</f>
        <v/>
      </c>
      <c r="FP92" s="33" t="str">
        <f>IF(ISBLANK(FN92),"",IF(ISBLANK(VLOOKUP(FN92,role!A:E,3,FALSE)),"",VLOOKUP(FN92,role!A:E,3,FALSE)))</f>
        <v/>
      </c>
      <c r="FQ92" s="33" t="str">
        <f>IF(ISBLANK(FN92),"",IF(ISBLANK(VLOOKUP(FN92,role!A:E,4,FALSE)),"",VLOOKUP(FN92,role!A:E,4,FALSE)))</f>
        <v/>
      </c>
      <c r="FR92" s="33" t="str">
        <f>IF(ISBLANK(FN92),"",IF(ISBLANK(VLOOKUP(FN92,role!A:E,5,FALSE)),"",VLOOKUP(FN92,role!A:E,5,FALSE)))</f>
        <v/>
      </c>
      <c r="FX92" s="34"/>
      <c r="GA92" s="41"/>
      <c r="GC92" s="33" t="str">
        <f t="shared" si="238"/>
        <v/>
      </c>
      <c r="GD92" s="33" t="str">
        <f t="shared" si="239"/>
        <v/>
      </c>
      <c r="GE92" s="33" t="str">
        <f t="shared" si="240"/>
        <v/>
      </c>
      <c r="GG92" s="33" t="str">
        <f>IF(ISBLANK(GF92),"",IF(ISBLANK(VLOOKUP(GF92,role!A:E,2,FALSE)),"",VLOOKUP(GF92,role!A:E,2,FALSE)))</f>
        <v/>
      </c>
      <c r="GH92" s="33" t="str">
        <f>IF(ISBLANK(GF92),"",IF(ISBLANK(VLOOKUP(GF92,role!A:E,3,FALSE)),"",VLOOKUP(GF92,role!A:E,3,FALSE)))</f>
        <v/>
      </c>
      <c r="GI92" s="33" t="str">
        <f>IF(ISBLANK(GF92),"",IF(ISBLANK(VLOOKUP(GF92,role!A:E,4,FALSE)),"",VLOOKUP(GF92,role!A:E,4,FALSE)))</f>
        <v/>
      </c>
      <c r="GJ92" s="33" t="str">
        <f>IF(ISBLANK(GF92),"",IF(ISBLANK(VLOOKUP(GF92,role!A:E,5,FALSE)),"",VLOOKUP(GF92,role!A:E,5,FALSE)))</f>
        <v/>
      </c>
      <c r="GP92" s="34"/>
      <c r="GS92" s="41"/>
      <c r="GU92" s="33" t="str">
        <f t="shared" si="241"/>
        <v/>
      </c>
      <c r="GV92" s="33" t="str">
        <f t="shared" si="242"/>
        <v/>
      </c>
      <c r="GW92" s="33" t="str">
        <f t="shared" si="243"/>
        <v/>
      </c>
      <c r="GY92" s="33" t="str">
        <f>IF(ISBLANK(GX92),"",IF(ISBLANK(VLOOKUP(GX92,role!A:E,2,FALSE)),"",VLOOKUP(GX92,role!A:E,2,FALSE)))</f>
        <v/>
      </c>
      <c r="GZ92" s="33" t="str">
        <f>IF(ISBLANK(GX92),"",IF(ISBLANK(VLOOKUP(GX92,role!A:E,3,FALSE)),"",VLOOKUP(GX92,role!A:E,3,FALSE)))</f>
        <v/>
      </c>
      <c r="HA92" s="33" t="str">
        <f>IF(ISBLANK(GX92),"",IF(ISBLANK(VLOOKUP(GX92,role!A:E,4,FALSE)),"",VLOOKUP(GX92,role!A:E,4,FALSE)))</f>
        <v/>
      </c>
      <c r="HB92" s="33" t="str">
        <f>IF(ISBLANK(GX92),"",IF(ISBLANK(VLOOKUP(GX92,role!A:E,5,FALSE)),"",VLOOKUP(GX92,role!A:E,5,FALSE)))</f>
        <v/>
      </c>
      <c r="HH92" s="34"/>
      <c r="HK92" s="41"/>
      <c r="HM92" s="33" t="str">
        <f t="shared" si="244"/>
        <v/>
      </c>
      <c r="HN92" s="33" t="str">
        <f t="shared" si="245"/>
        <v/>
      </c>
      <c r="HO92" s="33" t="str">
        <f t="shared" si="246"/>
        <v/>
      </c>
      <c r="HQ92" s="33" t="str">
        <f>IF(ISBLANK(HP92),"",IF(ISBLANK(VLOOKUP(HP92,role!A:E,2,FALSE)),"",VLOOKUP(HP92,role!A:E,2,FALSE)))</f>
        <v/>
      </c>
      <c r="HR92" s="33" t="str">
        <f>IF(ISBLANK(HP92),"",IF(ISBLANK(VLOOKUP(HP92,role!A:E,3,FALSE)),"",VLOOKUP(HP92,role!A:E,3,FALSE)))</f>
        <v/>
      </c>
      <c r="HS92" s="33" t="str">
        <f>IF(ISBLANK(HP92),"",IF(ISBLANK(VLOOKUP(HP92,role!A:E,4,FALSE)),"",VLOOKUP(HP92,role!A:E,4,FALSE)))</f>
        <v/>
      </c>
      <c r="HT92" s="33" t="str">
        <f>IF(ISBLANK(HP92),"",IF(ISBLANK(VLOOKUP(HP92,role!A:E,5,FALSE)),"",VLOOKUP(HP92,role!A:E,5,FALSE)))</f>
        <v/>
      </c>
      <c r="HZ92" s="34"/>
      <c r="IC92" s="34"/>
      <c r="IF92" s="33" t="str">
        <f t="shared" si="247"/>
        <v/>
      </c>
      <c r="IG92" s="33" t="str">
        <f t="shared" si="248"/>
        <v/>
      </c>
      <c r="IH92" s="33" t="str">
        <f t="shared" si="249"/>
        <v/>
      </c>
      <c r="IJ92" s="33" t="str">
        <f>IF(ISBLANK(II92),"",IF(ISBLANK(VLOOKUP(II92,role!A:E,2,FALSE)),"",VLOOKUP(II92,role!A:E,2,FALSE)))</f>
        <v/>
      </c>
      <c r="IK92" s="33" t="str">
        <f>IF(ISBLANK(II92),"",IF(ISBLANK(VLOOKUP(II92,role!A:E,3,FALSE)),"",VLOOKUP(II92,role!A:E,3,FALSE)))</f>
        <v/>
      </c>
      <c r="IL92" s="33" t="str">
        <f>IF(ISBLANK(II92),"",IF(ISBLANK(VLOOKUP(II92,role!A:E,4,FALSE)),"",VLOOKUP(II92,role!A:E,4,FALSE)))</f>
        <v/>
      </c>
      <c r="IM92" s="33" t="str">
        <f>IF(ISBLANK(II92),"",IF(ISBLANK(VLOOKUP(II92,role!A:E,5,FALSE)),"",VLOOKUP(II92,role!A:E,5,FALSE)))</f>
        <v/>
      </c>
      <c r="IS92" s="34"/>
      <c r="IV92" s="41"/>
      <c r="IX92" s="33" t="str">
        <f t="shared" si="250"/>
        <v/>
      </c>
      <c r="IY92" s="33" t="str">
        <f t="shared" si="251"/>
        <v/>
      </c>
      <c r="IZ92" s="33" t="str">
        <f t="shared" si="252"/>
        <v/>
      </c>
      <c r="JB92" s="33" t="str">
        <f>IF(ISBLANK(JA92),"",IF(ISBLANK(VLOOKUP(JA92,role!A:E,2,FALSE)),"",VLOOKUP(JA92,role!A:E,2,FALSE)))</f>
        <v/>
      </c>
      <c r="JC92" s="33" t="str">
        <f>IF(ISBLANK(JA92),"",IF(ISBLANK(VLOOKUP(JA92,role!A:E,3,FALSE)),"",VLOOKUP(JA92,role!A:E,3,FALSE)))</f>
        <v/>
      </c>
      <c r="JD92" s="33" t="str">
        <f>IF(ISBLANK(JA92),"",IF(ISBLANK(VLOOKUP(JA92,role!A:E,4,FALSE)),"",VLOOKUP(JA92,role!A:E,4,FALSE)))</f>
        <v/>
      </c>
      <c r="JE92" s="33" t="str">
        <f>IF(ISBLANK(JA92),"",IF(ISBLANK(VLOOKUP(JA92,role!A:E,5,FALSE)),"",VLOOKUP(JA92,role!A:E,5,FALSE)))</f>
        <v/>
      </c>
      <c r="JK92" s="34"/>
      <c r="JN92" s="41"/>
      <c r="JP92" s="33" t="str">
        <f t="shared" si="253"/>
        <v/>
      </c>
      <c r="JQ92" s="33" t="str">
        <f t="shared" si="254"/>
        <v/>
      </c>
      <c r="JR92" s="33" t="str">
        <f t="shared" si="255"/>
        <v/>
      </c>
      <c r="JT92" s="33" t="str">
        <f>IF(ISBLANK(JS92),"",IF(ISBLANK(VLOOKUP(JS92,role!A:E,2,FALSE)),"",VLOOKUP(JS92,role!A:E,2,FALSE)))</f>
        <v/>
      </c>
      <c r="JU92" s="33" t="str">
        <f>IF(ISBLANK(JS92),"",IF(ISBLANK(VLOOKUP(JS92,role!A:E,3,FALSE)),"",VLOOKUP(JS92,role!A:E,3,FALSE)))</f>
        <v/>
      </c>
      <c r="JV92" s="33" t="str">
        <f>IF(ISBLANK(JS92),"",IF(ISBLANK(VLOOKUP(JS92,role!A:E,4,FALSE)),"",VLOOKUP(JS92,role!A:E,4,FALSE)))</f>
        <v/>
      </c>
      <c r="JW92" s="33" t="str">
        <f>IF(ISBLANK(JS92),"",IF(ISBLANK(VLOOKUP(JS92,role!A:E,5,FALSE)),"",VLOOKUP(JS92,role!A:E,5,FALSE)))</f>
        <v/>
      </c>
      <c r="KC92" s="34"/>
      <c r="KF92" s="41"/>
      <c r="KH92" s="33" t="str">
        <f t="shared" si="256"/>
        <v/>
      </c>
      <c r="KI92" s="33" t="str">
        <f t="shared" si="257"/>
        <v/>
      </c>
      <c r="KJ92" s="33" t="str">
        <f t="shared" si="258"/>
        <v/>
      </c>
      <c r="KL92" s="33" t="str">
        <f>IF(ISBLANK(KK92),"",IF(ISBLANK(VLOOKUP(KK92,role!A:E,2,FALSE)),"",VLOOKUP(KK92,role!A:E,2,FALSE)))</f>
        <v/>
      </c>
      <c r="KM92" s="33" t="str">
        <f>IF(ISBLANK(KK92),"",IF(ISBLANK(VLOOKUP(KK92,role!A:E,3,FALSE)),"",VLOOKUP(KK92,role!A:E,3,FALSE)))</f>
        <v/>
      </c>
      <c r="KN92" s="33" t="str">
        <f>IF(ISBLANK(KK92),"",IF(ISBLANK(VLOOKUP(KK92,role!A:E,4,FALSE)),"",VLOOKUP(KK92,role!A:E,4,FALSE)))</f>
        <v/>
      </c>
      <c r="KO92" s="33" t="str">
        <f>IF(ISBLANK(KK92),"",IF(ISBLANK(VLOOKUP(KK92,role!A:E,5,FALSE)),"",VLOOKUP(KK92,role!A:E,5,FALSE)))</f>
        <v/>
      </c>
      <c r="KU92" s="34"/>
      <c r="KX92" s="41"/>
      <c r="KZ92" s="33" t="str">
        <f t="shared" si="259"/>
        <v/>
      </c>
      <c r="LA92" s="33" t="str">
        <f t="shared" si="260"/>
        <v/>
      </c>
      <c r="LB92" s="33" t="str">
        <f t="shared" si="261"/>
        <v/>
      </c>
      <c r="LD92" s="33" t="str">
        <f>IF(ISBLANK(LC92),"",IF(ISBLANK(VLOOKUP(LC92,role!A:E,2,FALSE)),"",VLOOKUP(LC92,role!A:E,2,FALSE)))</f>
        <v/>
      </c>
      <c r="LE92" s="33" t="str">
        <f>IF(ISBLANK(LC92),"",IF(ISBLANK(VLOOKUP(LC92,role!A:E,3,FALSE)),"",VLOOKUP(LC92,role!A:E,3,FALSE)))</f>
        <v/>
      </c>
      <c r="LF92" s="33" t="str">
        <f>IF(ISBLANK(LC92),"",IF(ISBLANK(VLOOKUP(LC92,role!A:E,4,FALSE)),"",VLOOKUP(LC92,role!A:E,4,FALSE)))</f>
        <v/>
      </c>
      <c r="LG92" s="33" t="str">
        <f>IF(ISBLANK(LC92),"",IF(ISBLANK(VLOOKUP(LC92,role!A:E,5,FALSE)),"",VLOOKUP(LC92,role!A:E,5,FALSE)))</f>
        <v/>
      </c>
      <c r="LM92" s="34"/>
      <c r="LP92" s="41"/>
      <c r="LR92" s="33" t="str">
        <f t="shared" si="262"/>
        <v/>
      </c>
      <c r="LS92" s="33" t="str">
        <f t="shared" si="263"/>
        <v/>
      </c>
      <c r="LT92" s="33" t="str">
        <f t="shared" si="264"/>
        <v/>
      </c>
      <c r="LV92" s="33" t="str">
        <f>IF(ISBLANK(LU92),"",IF(ISBLANK(VLOOKUP(LU92,role!A:E,2,FALSE)),"",VLOOKUP(LU92,role!A:E,2,FALSE)))</f>
        <v/>
      </c>
      <c r="LW92" s="33" t="str">
        <f>IF(ISBLANK(LU92),"",IF(ISBLANK(VLOOKUP(LU92,role!A:E,3,FALSE)),"",VLOOKUP(LU92,role!A:E,3,FALSE)))</f>
        <v/>
      </c>
      <c r="LX92" s="33" t="str">
        <f>IF(ISBLANK(LU92),"",IF(ISBLANK(VLOOKUP(LU92,role!A:E,4,FALSE)),"",VLOOKUP(LU92,role!A:E,4,FALSE)))</f>
        <v/>
      </c>
      <c r="LY92" s="33" t="str">
        <f>IF(ISBLANK(LU92),"",IF(ISBLANK(VLOOKUP(LU92,role!A:E,5,FALSE)),"",VLOOKUP(LU92,role!A:E,5,FALSE)))</f>
        <v/>
      </c>
      <c r="ME92" s="34"/>
      <c r="MH92" s="41"/>
      <c r="MJ92" s="33" t="str">
        <f t="shared" si="265"/>
        <v/>
      </c>
      <c r="MK92" s="33" t="str">
        <f t="shared" si="266"/>
        <v/>
      </c>
      <c r="ML92" s="33" t="str">
        <f t="shared" si="267"/>
        <v/>
      </c>
      <c r="MN92" s="33" t="str">
        <f>IF(ISBLANK(MM92),"",IF(ISBLANK(VLOOKUP(MM92,role!A:E,2,FALSE)),"",VLOOKUP(MM92,role!A:E,2,FALSE)))</f>
        <v/>
      </c>
      <c r="MO92" s="33" t="str">
        <f>IF(ISBLANK(MM92),"",IF(ISBLANK(VLOOKUP(MM92,role!A:E,3,FALSE)),"",VLOOKUP(MM92,role!A:E,3,FALSE)))</f>
        <v/>
      </c>
      <c r="MP92" s="33" t="str">
        <f>IF(ISBLANK(MM92),"",IF(ISBLANK(VLOOKUP(MM92,role!A:E,4,FALSE)),"",VLOOKUP(MM92,role!A:E,4,FALSE)))</f>
        <v/>
      </c>
      <c r="MQ92" s="33" t="str">
        <f>IF(ISBLANK(MM92),"",IF(ISBLANK(VLOOKUP(MM92,role!A:E,5,FALSE)),"",VLOOKUP(MM92,role!A:E,5,FALSE)))</f>
        <v/>
      </c>
      <c r="MW92" s="34"/>
      <c r="MZ92" s="41"/>
      <c r="NB92" s="33" t="str">
        <f t="shared" si="268"/>
        <v/>
      </c>
      <c r="NC92" s="33" t="str">
        <f t="shared" si="269"/>
        <v/>
      </c>
      <c r="ND92" s="33" t="str">
        <f t="shared" si="270"/>
        <v/>
      </c>
      <c r="NF92" s="33" t="str">
        <f>IF(ISBLANK(NE92),"",IF(ISBLANK(VLOOKUP(NE92,role!A:E,2,FALSE)),"",VLOOKUP(NE92,role!A:E,2,FALSE)))</f>
        <v/>
      </c>
      <c r="NG92" s="33" t="str">
        <f>IF(ISBLANK(NE92),"",IF(ISBLANK(VLOOKUP(NE92,role!A:E,3,FALSE)),"",VLOOKUP(NE92,role!A:E,3,FALSE)))</f>
        <v/>
      </c>
      <c r="NH92" s="33" t="str">
        <f>IF(ISBLANK(NE92),"",IF(ISBLANK(VLOOKUP(NE92,role!A:E,4,FALSE)),"",VLOOKUP(NE92,role!A:E,4,FALSE)))</f>
        <v/>
      </c>
      <c r="NI92" s="33" t="str">
        <f>IF(ISBLANK(NE92),"",IF(ISBLANK(VLOOKUP(NE92,role!A:E,5,FALSE)),"",VLOOKUP(NE92,role!A:E,5,FALSE)))</f>
        <v/>
      </c>
      <c r="NO92" s="34"/>
      <c r="NR92" s="41"/>
      <c r="NT92" s="33" t="str">
        <f t="shared" si="271"/>
        <v/>
      </c>
      <c r="NU92" s="33" t="str">
        <f t="shared" si="272"/>
        <v/>
      </c>
      <c r="NV92" s="33" t="str">
        <f t="shared" si="273"/>
        <v/>
      </c>
      <c r="NX92" s="33" t="str">
        <f>IF(ISBLANK(NW92),"",IF(ISBLANK(VLOOKUP(NW92,role!A:E,2,FALSE)),"",VLOOKUP(NW92,role!A:E,2,FALSE)))</f>
        <v/>
      </c>
      <c r="NY92" s="33" t="str">
        <f>IF(ISBLANK(NW92),"",IF(ISBLANK(VLOOKUP(NW92,role!A:E,3,FALSE)),"",VLOOKUP(NW92,role!A:E,3,FALSE)))</f>
        <v/>
      </c>
      <c r="NZ92" s="33" t="str">
        <f>IF(ISBLANK(NW92),"",IF(ISBLANK(VLOOKUP(NW92,role!A:E,4,FALSE)),"",VLOOKUP(NW92,role!A:E,4,FALSE)))</f>
        <v/>
      </c>
      <c r="OA92" s="33" t="str">
        <f>IF(ISBLANK(NW92),"",IF(ISBLANK(VLOOKUP(NW92,role!A:E,5,FALSE)),"",VLOOKUP(NW92,role!A:E,5,FALSE)))</f>
        <v/>
      </c>
      <c r="OG92" s="34"/>
      <c r="OJ92" s="41"/>
      <c r="OL92" s="33" t="str">
        <f t="shared" si="274"/>
        <v/>
      </c>
      <c r="OM92" s="33" t="str">
        <f t="shared" si="275"/>
        <v/>
      </c>
      <c r="ON92" s="33" t="str">
        <f t="shared" si="276"/>
        <v/>
      </c>
      <c r="OP92" s="33" t="str">
        <f>IF(ISBLANK(OO92),"",IF(ISBLANK(VLOOKUP(OO92,role!A:E,2,FALSE)),"",VLOOKUP(OO92,role!A:E,2,FALSE)))</f>
        <v/>
      </c>
      <c r="OQ92" s="33" t="str">
        <f>IF(ISBLANK(OO92),"",IF(ISBLANK(VLOOKUP(OO92,role!A:E,3,FALSE)),"",VLOOKUP(OO92,role!A:E,3,FALSE)))</f>
        <v/>
      </c>
      <c r="OR92" s="33" t="str">
        <f>IF(ISBLANK(OO92),"",IF(ISBLANK(VLOOKUP(OO92,role!A:E,4,FALSE)),"",VLOOKUP(OO92,role!A:E,4,FALSE)))</f>
        <v/>
      </c>
      <c r="OS92" s="33" t="str">
        <f>IF(ISBLANK(OO92),"",IF(ISBLANK(VLOOKUP(OO92,role!A:E,5,FALSE)),"",VLOOKUP(OO92,role!A:E,5,FALSE)))</f>
        <v/>
      </c>
      <c r="OY92" s="34"/>
      <c r="PB92" s="34"/>
      <c r="PC92" s="35"/>
      <c r="PD92" s="36" t="str">
        <f t="shared" si="277"/>
        <v/>
      </c>
      <c r="PF92" s="33" t="str">
        <f>IF(ISBLANK(PE92),"",IF(ISBLANK(VLOOKUP(PE92,role!A:E,2,FALSE)),"",VLOOKUP(PE92,role!A:E,2,FALSE)))</f>
        <v/>
      </c>
      <c r="PG92" s="33" t="str">
        <f>IF(ISBLANK(PE92),"",IF(ISBLANK(VLOOKUP(PE92,role!A:E,3,FALSE)),"",VLOOKUP(PE92,role!A:E,3,FALSE)))</f>
        <v/>
      </c>
      <c r="PH92" s="33" t="str">
        <f>IF(ISBLANK(PE92),"",IF(ISBLANK(VLOOKUP(PE92,role!A:E,4,FALSE)),"",VLOOKUP(PE92,role!A:E,4,FALSE)))</f>
        <v/>
      </c>
      <c r="PI92" s="33" t="str">
        <f>IF(ISBLANK(PE92),"",IF(ISBLANK(VLOOKUP(PE92,role!A:E,5,FALSE)),"",VLOOKUP(PE92,role!A:E,5,FALSE)))</f>
        <v/>
      </c>
      <c r="PJ92" s="38"/>
      <c r="PK92" s="36" t="str">
        <f t="shared" si="278"/>
        <v/>
      </c>
      <c r="PM92" s="33" t="str">
        <f>IF(ISBLANK(PL92),"",IF(ISBLANK(VLOOKUP(PL92,role!A:E,2,FALSE)),"",VLOOKUP(PL92,role!A:E,2,FALSE)))</f>
        <v/>
      </c>
      <c r="PN92" s="33" t="str">
        <f>IF(ISBLANK(PL92),"",IF(ISBLANK(VLOOKUP(PL92,role!A:E,3,FALSE)),"",VLOOKUP(PL92,role!A:E,3,FALSE)))</f>
        <v/>
      </c>
      <c r="PO92" s="33" t="str">
        <f>IF(ISBLANK(PL92),"",IF(ISBLANK(VLOOKUP(PL92,role!A:E,4,FALSE)),"",VLOOKUP(PL92,role!A:E,4,FALSE)))</f>
        <v/>
      </c>
      <c r="PP92" s="33" t="str">
        <f>IF(ISBLANK(PL92),"",IF(ISBLANK(VLOOKUP(PL92,role!A:E,5,FALSE)),"",VLOOKUP(PL92,role!A:E,5,FALSE)))</f>
        <v/>
      </c>
      <c r="PQ92" s="38"/>
      <c r="PR92" s="36" t="str">
        <f t="shared" si="279"/>
        <v/>
      </c>
      <c r="PT92" s="33" t="str">
        <f>IF(ISBLANK(PS92),"",IF(ISBLANK(VLOOKUP(PS92,role!A:E,2,FALSE)),"",VLOOKUP(PS92,role!A:E,2,FALSE)))</f>
        <v/>
      </c>
      <c r="PU92" s="33" t="str">
        <f>IF(ISBLANK(PS92),"",IF(ISBLANK(VLOOKUP(PS92,role!A:E,3,FALSE)),"",VLOOKUP(PS92,role!A:E,3,FALSE)))</f>
        <v/>
      </c>
      <c r="PV92" s="33" t="str">
        <f>IF(ISBLANK(PS92),"",IF(ISBLANK(VLOOKUP(PS92,role!A:E,4,FALSE)),"",VLOOKUP(PS92,role!A:E,4,FALSE)))</f>
        <v/>
      </c>
      <c r="PW92" s="33" t="str">
        <f>IF(ISBLANK(PS92),"",IF(ISBLANK(VLOOKUP(PS92,role!A:E,5,FALSE)),"",VLOOKUP(PS92,role!A:E,5,FALSE)))</f>
        <v/>
      </c>
      <c r="PX92" s="38"/>
      <c r="PY92" s="36" t="str">
        <f t="shared" si="280"/>
        <v/>
      </c>
      <c r="QA92" s="33" t="str">
        <f>IF(ISBLANK(PZ92),"",IF(ISBLANK(VLOOKUP(PZ92,role!A:E,2,FALSE)),"",VLOOKUP(PZ92,role!A:E,2,FALSE)))</f>
        <v/>
      </c>
      <c r="QB92" s="33" t="str">
        <f>IF(ISBLANK(PZ92),"",IF(ISBLANK(VLOOKUP(PZ92,role!A:E,3,FALSE)),"",VLOOKUP(PZ92,role!A:E,3,FALSE)))</f>
        <v/>
      </c>
      <c r="QC92" s="33" t="str">
        <f>IF(ISBLANK(PZ92),"",IF(ISBLANK(VLOOKUP(PZ92,role!A:E,4,FALSE)),"",VLOOKUP(PZ92,role!A:E,4,FALSE)))</f>
        <v/>
      </c>
      <c r="QD92" s="33" t="str">
        <f>IF(ISBLANK(PZ92),"",IF(ISBLANK(VLOOKUP(PZ92,role!A:E,5,FALSE)),"",VLOOKUP(PZ92,role!A:E,5,FALSE)))</f>
        <v/>
      </c>
      <c r="QE92" s="38"/>
      <c r="QF92" s="36" t="str">
        <f t="shared" si="281"/>
        <v/>
      </c>
      <c r="QH92" s="33" t="str">
        <f>IF(ISBLANK(QG92),"",IF(ISBLANK(VLOOKUP(QG92,role!A:E,2,FALSE)),"",VLOOKUP(QG92,role!A:E,2,FALSE)))</f>
        <v/>
      </c>
      <c r="QI92" s="33" t="str">
        <f>IF(ISBLANK(QG92),"",IF(ISBLANK(VLOOKUP(QG92,role!A:E,3,FALSE)),"",VLOOKUP(QG92,role!A:E,3,FALSE)))</f>
        <v/>
      </c>
      <c r="QJ92" s="33" t="str">
        <f>IF(ISBLANK(QG92),"",IF(ISBLANK(VLOOKUP(QG92,role!A:E,4,FALSE)),"",VLOOKUP(QG92,role!A:E,4,FALSE)))</f>
        <v/>
      </c>
      <c r="QK92" s="33" t="str">
        <f>IF(ISBLANK(QG92),"",IF(ISBLANK(VLOOKUP(QG92,role!A:E,5,FALSE)),"",VLOOKUP(QG92,role!A:E,5,FALSE)))</f>
        <v/>
      </c>
      <c r="QL92" s="34"/>
      <c r="QM92" s="38"/>
      <c r="QN92" s="36" t="str">
        <f t="shared" si="282"/>
        <v/>
      </c>
      <c r="QP92" s="33" t="str">
        <f>IF(ISBLANK(QO92),"",IF(ISBLANK(VLOOKUP(QO92,role!A:E,2,FALSE)),"",VLOOKUP(QO92,role!A:E,2,FALSE)))</f>
        <v/>
      </c>
      <c r="QQ92" s="33" t="str">
        <f>IF(ISBLANK(QO92),"",IF(ISBLANK(VLOOKUP(QO92,role!A:E,3,FALSE)),"",VLOOKUP(QO92,role!A:E,3,FALSE)))</f>
        <v/>
      </c>
      <c r="QR92" s="33" t="str">
        <f>IF(ISBLANK(QO92),"",IF(ISBLANK(VLOOKUP(QO92,role!A:E,4,FALSE)),"",VLOOKUP(QO92,role!A:E,4,FALSE)))</f>
        <v/>
      </c>
      <c r="QS92" s="33" t="str">
        <f>IF(ISBLANK(QO92),"",IF(ISBLANK(VLOOKUP(QO92,role!A:E,5,FALSE)),"",VLOOKUP(QO92,role!A:E,5,FALSE)))</f>
        <v/>
      </c>
      <c r="QT92" s="38"/>
      <c r="QU92" s="36" t="str">
        <f t="shared" si="283"/>
        <v/>
      </c>
      <c r="QW92" s="33" t="str">
        <f>IF(ISBLANK(QV92),"",IF(ISBLANK(VLOOKUP(QV92,role!A:E,2,FALSE)),"",VLOOKUP(QV92,role!A:E,2,FALSE)))</f>
        <v/>
      </c>
      <c r="QX92" s="33" t="str">
        <f>IF(ISBLANK(QV92),"",IF(ISBLANK(VLOOKUP(QV92,role!A:E,3,FALSE)),"",VLOOKUP(QV92,role!A:E,3,FALSE)))</f>
        <v/>
      </c>
      <c r="QY92" s="33" t="str">
        <f>IF(ISBLANK(QV92),"",IF(ISBLANK(VLOOKUP(QV92,role!A:E,4,FALSE)),"",VLOOKUP(QV92,role!A:E,4,FALSE)))</f>
        <v/>
      </c>
      <c r="QZ92" s="33" t="str">
        <f>IF(ISBLANK(QV92),"",IF(ISBLANK(VLOOKUP(QV92,role!A:E,5,FALSE)),"",VLOOKUP(QV92,role!A:E,5,FALSE)))</f>
        <v/>
      </c>
      <c r="RA92" s="38"/>
      <c r="RB92" s="36" t="str">
        <f t="shared" si="284"/>
        <v/>
      </c>
      <c r="RD92" s="33" t="str">
        <f>IF(ISBLANK(RC92),"",IF(ISBLANK(VLOOKUP(RC92,role!A:E,2,FALSE)),"",VLOOKUP(RC92,role!A:E,2,FALSE)))</f>
        <v/>
      </c>
      <c r="RE92" s="33" t="str">
        <f>IF(ISBLANK(RC92),"",IF(ISBLANK(VLOOKUP(RC92,role!A:E,3,FALSE)),"",VLOOKUP(RC92,role!A:E,3,FALSE)))</f>
        <v/>
      </c>
      <c r="RF92" s="33" t="str">
        <f>IF(ISBLANK(RC92),"",IF(ISBLANK(VLOOKUP(RC92,role!A:E,4,FALSE)),"",VLOOKUP(RC92,role!A:E,4,FALSE)))</f>
        <v/>
      </c>
      <c r="RG92" s="33" t="str">
        <f>IF(ISBLANK(RC92),"",IF(ISBLANK(VLOOKUP(RC92,role!A:E,5,FALSE)),"",VLOOKUP(RC92,role!A:E,5,FALSE)))</f>
        <v/>
      </c>
      <c r="RH92" s="38"/>
      <c r="RI92" s="36" t="str">
        <f t="shared" si="285"/>
        <v/>
      </c>
      <c r="RK92" s="33" t="str">
        <f>IF(ISBLANK(RJ92),"",IF(ISBLANK(VLOOKUP(RJ92,role!A:E,2,FALSE)),"",VLOOKUP(RJ92,role!A:E,2,FALSE)))</f>
        <v/>
      </c>
      <c r="RL92" s="33" t="str">
        <f>IF(ISBLANK(RJ92),"",IF(ISBLANK(VLOOKUP(RJ92,role!A:E,3,FALSE)),"",VLOOKUP(RJ92,role!A:E,3,FALSE)))</f>
        <v/>
      </c>
      <c r="RM92" s="33" t="str">
        <f>IF(ISBLANK(RJ92),"",IF(ISBLANK(VLOOKUP(RJ92,role!A:E,4,FALSE)),"",VLOOKUP(RJ92,role!A:E,4,FALSE)))</f>
        <v/>
      </c>
      <c r="RN92" s="33" t="str">
        <f>IF(ISBLANK(RJ92),"",IF(ISBLANK(VLOOKUP(RJ92,role!A:E,5,FALSE)),"",VLOOKUP(RJ92,role!A:E,5,FALSE)))</f>
        <v/>
      </c>
      <c r="RO92" s="38"/>
      <c r="RP92" s="36" t="str">
        <f t="shared" si="286"/>
        <v/>
      </c>
      <c r="RR92" s="33" t="str">
        <f t="shared" si="287"/>
        <v/>
      </c>
      <c r="RS92" s="33" t="str">
        <f t="shared" si="288"/>
        <v/>
      </c>
      <c r="RT92" s="33" t="str">
        <f t="shared" si="289"/>
        <v/>
      </c>
      <c r="RU92" s="33" t="str">
        <f t="shared" si="290"/>
        <v/>
      </c>
      <c r="RV92" s="34"/>
      <c r="RW92" s="35"/>
      <c r="RY92" s="33" t="str">
        <f t="shared" si="291"/>
        <v/>
      </c>
      <c r="RZ92" s="41"/>
      <c r="SA92" s="33" t="str">
        <f t="shared" si="292"/>
        <v/>
      </c>
      <c r="SC92" s="33" t="str">
        <f t="shared" si="293"/>
        <v/>
      </c>
      <c r="SE92" s="33" t="str">
        <f t="shared" si="294"/>
        <v/>
      </c>
      <c r="SG92" s="33" t="str">
        <f t="shared" si="295"/>
        <v/>
      </c>
      <c r="SI92" s="33" t="str">
        <f t="shared" si="296"/>
        <v/>
      </c>
      <c r="SK92" s="33" t="str">
        <f t="shared" si="297"/>
        <v/>
      </c>
      <c r="SM92" s="33" t="str">
        <f t="shared" si="298"/>
        <v/>
      </c>
      <c r="SO92" s="33" t="str">
        <f t="shared" si="299"/>
        <v/>
      </c>
      <c r="SQ92" s="33" t="str">
        <f t="shared" si="300"/>
        <v/>
      </c>
      <c r="SS92" s="33" t="str">
        <f t="shared" si="301"/>
        <v/>
      </c>
      <c r="ST92" s="34"/>
      <c r="SV92" s="33" t="str">
        <f t="shared" si="302"/>
        <v/>
      </c>
      <c r="SX92" s="33" t="str">
        <f t="shared" si="303"/>
        <v/>
      </c>
      <c r="SZ92" s="33" t="str">
        <f t="shared" si="304"/>
        <v/>
      </c>
      <c r="TB92" s="33" t="str">
        <f t="shared" si="305"/>
        <v/>
      </c>
      <c r="TD92" s="33" t="str">
        <f t="shared" si="306"/>
        <v/>
      </c>
      <c r="TE92" s="34"/>
      <c r="TG92" s="33" t="str">
        <f t="shared" si="307"/>
        <v/>
      </c>
      <c r="TI92" s="33" t="str">
        <f t="shared" si="308"/>
        <v/>
      </c>
      <c r="TK92" s="33" t="str">
        <f t="shared" si="309"/>
        <v/>
      </c>
      <c r="TM92" s="33" t="str">
        <f t="shared" si="310"/>
        <v/>
      </c>
      <c r="TO92" s="33" t="str">
        <f t="shared" si="311"/>
        <v/>
      </c>
      <c r="TP92" s="34"/>
      <c r="TR92" s="33" t="str">
        <f t="shared" si="312"/>
        <v/>
      </c>
      <c r="TT92" s="33" t="str">
        <f t="shared" si="313"/>
        <v/>
      </c>
      <c r="TV92" s="33" t="str">
        <f t="shared" si="314"/>
        <v/>
      </c>
      <c r="TX92" s="33" t="str">
        <f t="shared" si="315"/>
        <v/>
      </c>
      <c r="TZ92" s="33" t="str">
        <f t="shared" si="316"/>
        <v/>
      </c>
      <c r="UA92" s="34"/>
      <c r="UC92" s="33" t="str">
        <f t="shared" si="317"/>
        <v/>
      </c>
      <c r="UE92" s="33" t="str">
        <f t="shared" si="318"/>
        <v/>
      </c>
      <c r="UG92" s="33" t="str">
        <f t="shared" si="319"/>
        <v/>
      </c>
      <c r="UI92" s="33" t="str">
        <f t="shared" si="320"/>
        <v/>
      </c>
      <c r="UK92" s="33" t="str">
        <f t="shared" si="321"/>
        <v/>
      </c>
      <c r="UL92" s="34"/>
      <c r="UN92" s="33" t="str">
        <f t="shared" si="322"/>
        <v/>
      </c>
      <c r="UO92" s="33" t="str">
        <f t="shared" si="323"/>
        <v/>
      </c>
      <c r="UQ92" s="33" t="str">
        <f t="shared" si="324"/>
        <v/>
      </c>
      <c r="UR92" s="33" t="str">
        <f t="shared" si="325"/>
        <v/>
      </c>
      <c r="UT92" s="33" t="str">
        <f t="shared" si="326"/>
        <v/>
      </c>
      <c r="UU92" s="33" t="str">
        <f t="shared" si="327"/>
        <v/>
      </c>
      <c r="UW92" s="33" t="str">
        <f t="shared" si="328"/>
        <v/>
      </c>
      <c r="UX92" s="33" t="str">
        <f t="shared" si="329"/>
        <v/>
      </c>
      <c r="UZ92" s="33" t="str">
        <f t="shared" si="330"/>
        <v/>
      </c>
      <c r="VA92" s="33" t="str">
        <f t="shared" si="331"/>
        <v/>
      </c>
      <c r="VB92" s="37"/>
      <c r="VC92" s="35"/>
      <c r="VD92" s="36" t="str">
        <f t="shared" si="332"/>
        <v/>
      </c>
      <c r="VE92" s="36" t="str">
        <f t="shared" si="333"/>
        <v/>
      </c>
      <c r="VG92" s="36" t="str">
        <f t="shared" si="334"/>
        <v/>
      </c>
      <c r="VH92" s="36" t="str">
        <f t="shared" si="335"/>
        <v/>
      </c>
      <c r="VJ92" s="36" t="str">
        <f t="shared" si="336"/>
        <v/>
      </c>
      <c r="VK92" s="36" t="str">
        <f t="shared" si="337"/>
        <v/>
      </c>
      <c r="VM92" s="36" t="str">
        <f t="shared" si="338"/>
        <v/>
      </c>
      <c r="VN92" s="36" t="str">
        <f t="shared" si="339"/>
        <v/>
      </c>
      <c r="VP92" s="36" t="str">
        <f t="shared" si="340"/>
        <v/>
      </c>
      <c r="VQ92" s="36" t="str">
        <f t="shared" si="341"/>
        <v/>
      </c>
      <c r="VR92" s="34"/>
      <c r="VT92" s="36" t="str">
        <f t="shared" si="342"/>
        <v/>
      </c>
      <c r="VU92" s="36" t="str">
        <f t="shared" si="343"/>
        <v/>
      </c>
      <c r="VW92" s="36" t="str">
        <f t="shared" si="344"/>
        <v/>
      </c>
      <c r="VX92" s="36" t="str">
        <f t="shared" si="345"/>
        <v/>
      </c>
      <c r="VZ92" s="36" t="str">
        <f t="shared" si="346"/>
        <v/>
      </c>
      <c r="WA92" s="36" t="str">
        <f t="shared" si="347"/>
        <v/>
      </c>
      <c r="WC92" s="36" t="str">
        <f t="shared" si="348"/>
        <v/>
      </c>
      <c r="WD92" s="36" t="str">
        <f t="shared" si="349"/>
        <v/>
      </c>
      <c r="WF92" s="36" t="str">
        <f t="shared" si="350"/>
        <v/>
      </c>
      <c r="WG92" s="36" t="str">
        <f t="shared" si="351"/>
        <v/>
      </c>
      <c r="WH92" s="34"/>
      <c r="WK92" s="33" t="str">
        <f t="shared" si="352"/>
        <v/>
      </c>
      <c r="WL92" s="35"/>
      <c r="WM92" s="38"/>
      <c r="WN92" s="36" t="str">
        <f t="shared" si="353"/>
        <v/>
      </c>
      <c r="WO92" s="33" t="str">
        <f t="shared" si="354"/>
        <v/>
      </c>
      <c r="WR92" s="36" t="str">
        <f t="shared" si="355"/>
        <v/>
      </c>
      <c r="WS92" s="33" t="str">
        <f t="shared" si="356"/>
        <v/>
      </c>
      <c r="WV92" s="36" t="str">
        <f t="shared" si="357"/>
        <v/>
      </c>
      <c r="WW92" s="33" t="str">
        <f t="shared" si="358"/>
        <v/>
      </c>
      <c r="WZ92" s="36" t="str">
        <f t="shared" si="359"/>
        <v/>
      </c>
      <c r="XA92" s="33" t="str">
        <f t="shared" si="360"/>
        <v/>
      </c>
      <c r="XB92" s="33"/>
      <c r="XD92" s="36" t="str">
        <f t="shared" si="361"/>
        <v/>
      </c>
      <c r="XE92" s="33" t="str">
        <f t="shared" si="362"/>
        <v/>
      </c>
      <c r="XF92" s="39"/>
      <c r="XG92" s="33" t="str">
        <f t="shared" si="363"/>
        <v/>
      </c>
      <c r="XH92" s="33" t="str">
        <f t="shared" si="364"/>
        <v/>
      </c>
      <c r="XI92" s="33" t="str">
        <f t="shared" si="365"/>
        <v/>
      </c>
      <c r="XJ92" s="33" t="str">
        <f t="shared" si="366"/>
        <v/>
      </c>
      <c r="XK92" s="33" t="str">
        <f t="shared" si="367"/>
        <v/>
      </c>
      <c r="XL92" s="33" t="str">
        <f t="shared" si="368"/>
        <v/>
      </c>
      <c r="XM92" s="33" t="str">
        <f t="shared" si="369"/>
        <v/>
      </c>
      <c r="XN92" s="33" t="str">
        <f t="shared" si="370"/>
        <v/>
      </c>
      <c r="XO92" s="33" t="str">
        <f t="shared" si="371"/>
        <v/>
      </c>
    </row>
    <row r="93" spans="3:639" s="32" customFormat="1" x14ac:dyDescent="0.25">
      <c r="C93" s="33" t="str">
        <f t="shared" si="196"/>
        <v/>
      </c>
      <c r="E93" s="32" t="str">
        <f t="shared" si="197"/>
        <v/>
      </c>
      <c r="F93" s="33" t="str">
        <f t="shared" si="198"/>
        <v/>
      </c>
      <c r="G93" s="33" t="str">
        <f t="shared" si="199"/>
        <v/>
      </c>
      <c r="J93" s="33" t="str">
        <f t="shared" si="200"/>
        <v/>
      </c>
      <c r="K93" s="33" t="str">
        <f t="shared" si="201"/>
        <v/>
      </c>
      <c r="L93" s="33" t="str">
        <f t="shared" si="202"/>
        <v/>
      </c>
      <c r="N93" s="33" t="str">
        <f t="shared" si="203"/>
        <v/>
      </c>
      <c r="O93" s="33" t="str">
        <f t="shared" si="204"/>
        <v/>
      </c>
      <c r="Q93" s="33" t="str">
        <f t="shared" si="205"/>
        <v/>
      </c>
      <c r="R93" s="33" t="str">
        <f t="shared" si="206"/>
        <v/>
      </c>
      <c r="S93" s="33"/>
      <c r="T93" s="33"/>
      <c r="U93" s="33" t="str">
        <f t="shared" si="207"/>
        <v/>
      </c>
      <c r="V93" s="33" t="str">
        <f t="shared" si="208"/>
        <v/>
      </c>
      <c r="W93" s="33"/>
      <c r="Y93" s="33" t="str">
        <f>IF(ISBLANK(X93),"",VLOOKUP(X93,resource_type!A:C,3,FALSE))</f>
        <v/>
      </c>
      <c r="Z93" s="33" t="str">
        <f>IF(ISBLANK(X93),"",VLOOKUP(X93,resource_type!A:C,2,FALSE))</f>
        <v/>
      </c>
      <c r="AA93" s="33" t="str">
        <f t="shared" si="209"/>
        <v/>
      </c>
      <c r="AB93" s="33" t="str">
        <f t="shared" si="210"/>
        <v/>
      </c>
      <c r="AD93" s="33" t="str">
        <f>IF(ISBLANK(AC93),"",VLOOKUP(AC93,resource_type!A:C,3,FALSE))</f>
        <v/>
      </c>
      <c r="AF93" s="33" t="str">
        <f>IF(ISBLANK(AE93),"",VLOOKUP(AE93,resource_type!A:C,3,FALSE))</f>
        <v/>
      </c>
      <c r="AG93" s="34"/>
      <c r="AI93" s="33" t="str">
        <f t="shared" si="211"/>
        <v/>
      </c>
      <c r="AK93" s="33" t="str">
        <f t="shared" si="212"/>
        <v/>
      </c>
      <c r="AM93" s="33" t="str">
        <f t="shared" si="213"/>
        <v/>
      </c>
      <c r="AO93" s="33" t="str">
        <f t="shared" si="214"/>
        <v/>
      </c>
      <c r="AP93" s="54"/>
      <c r="AQ93" s="35"/>
      <c r="AR93" s="36" t="str">
        <f t="shared" si="215"/>
        <v/>
      </c>
      <c r="AS93" s="36" t="str">
        <f t="shared" si="216"/>
        <v/>
      </c>
      <c r="AT93" s="35"/>
      <c r="AV93" s="33" t="str">
        <f t="shared" si="217"/>
        <v/>
      </c>
      <c r="AW93" s="33" t="str">
        <f t="shared" si="218"/>
        <v/>
      </c>
      <c r="AX93" s="33" t="str">
        <f t="shared" si="219"/>
        <v/>
      </c>
      <c r="AZ93" s="33" t="str">
        <f>IF(ISBLANK(AY93),"",IF(ISBLANK(VLOOKUP(AY93,role!A:E,2,FALSE)),"",VLOOKUP(AY93,role!A:E,2,FALSE)))</f>
        <v/>
      </c>
      <c r="BA93" s="33" t="str">
        <f>IF(ISBLANK(AY93),"",IF(ISBLANK(VLOOKUP(AY93,role!A:E,3,FALSE)),"",VLOOKUP(AY93,role!A:E,3,FALSE)))</f>
        <v/>
      </c>
      <c r="BB93" s="33" t="str">
        <f>IF(ISBLANK(AY93),"",IF(ISBLANK(VLOOKUP(AY93,role!A:E,4,FALSE)),"",VLOOKUP(AY93,role!A:E,4,FALSE)))</f>
        <v/>
      </c>
      <c r="BC93" s="33" t="str">
        <f>IF(ISBLANK(AY93),"",IF(ISBLANK(VLOOKUP(AY93,role!A:E,5,FALSE)),"",VLOOKUP(AY93,role!A:E,5,FALSE)))</f>
        <v/>
      </c>
      <c r="BE93" s="33" t="str">
        <f>IF(ISBLANK(BD93),"",IF(ISBLANK(VLOOKUP(BD93,role!A:E,2,FALSE)),"",VLOOKUP(BD93,role!A:E,2,FALSE)))</f>
        <v/>
      </c>
      <c r="BF93" s="33" t="str">
        <f>IF(ISBLANK(BD93),"",IF(ISBLANK(VLOOKUP(BD93,role!A:E,3,FALSE)),"",VLOOKUP(BD93,role!A:E,3,FALSE)))</f>
        <v/>
      </c>
      <c r="BG93" s="33" t="str">
        <f>IF(ISBLANK(BD93),"",IF(ISBLANK(VLOOKUP(BD93,role!A:E,4,FALSE)),"",VLOOKUP(BD93,role!A:E,4,FALSE)))</f>
        <v/>
      </c>
      <c r="BH93" s="33" t="str">
        <f>IF(ISBLANK(BD93),"",IF(ISBLANK(VLOOKUP(BD93,role!A:E,5,FALSE)),"",VLOOKUP(BD93,role!A:E,5,FALSE)))</f>
        <v/>
      </c>
      <c r="BN93" s="34"/>
      <c r="BQ93" s="41"/>
      <c r="BS93" s="33" t="str">
        <f t="shared" si="220"/>
        <v/>
      </c>
      <c r="BT93" s="33" t="str">
        <f t="shared" si="221"/>
        <v/>
      </c>
      <c r="BU93" s="33" t="str">
        <f t="shared" si="222"/>
        <v/>
      </c>
      <c r="BW93" s="33" t="str">
        <f>IF(ISBLANK(BV93),"",IF(ISBLANK(VLOOKUP(BV93,role!A:E,2,FALSE)),"",VLOOKUP(BV93,role!A:E,2,FALSE)))</f>
        <v/>
      </c>
      <c r="BX93" s="33" t="str">
        <f>IF(ISBLANK(BV93),"",IF(ISBLANK(VLOOKUP(BV93,role!A:E,3,FALSE)),"",VLOOKUP(BV93,role!A:E,3,FALSE)))</f>
        <v/>
      </c>
      <c r="BY93" s="33" t="str">
        <f>IF(ISBLANK(BV93),"",IF(ISBLANK(VLOOKUP(BV93,role!A:E,4,FALSE)),"",VLOOKUP(BV93,role!A:E,4,FALSE)))</f>
        <v/>
      </c>
      <c r="BZ93" s="33" t="str">
        <f>IF(ISBLANK(BV93),"",IF(ISBLANK(VLOOKUP(BV93,role!A:E,5,FALSE)),"",VLOOKUP(BV93,role!A:E,5,FALSE)))</f>
        <v/>
      </c>
      <c r="CB93" s="33" t="str">
        <f>IF(ISBLANK(CA93),"",IF(ISBLANK(VLOOKUP(CA93,role!A:E,2,FALSE)),"",VLOOKUP(CA93,role!A:E,2,FALSE)))</f>
        <v/>
      </c>
      <c r="CC93" s="33" t="str">
        <f>IF(ISBLANK(CA93),"",IF(ISBLANK(VLOOKUP(CA93,role!A:E,3,FALSE)),"",VLOOKUP(CA93,role!A:E,3,FALSE)))</f>
        <v/>
      </c>
      <c r="CD93" s="33" t="str">
        <f>IF(ISBLANK(CA93),"",IF(ISBLANK(VLOOKUP(CA93,role!A:E,4,FALSE)),"",VLOOKUP(CA93,role!A:E,4,FALSE)))</f>
        <v/>
      </c>
      <c r="CE93" s="33" t="str">
        <f>IF(ISBLANK(CA93),"",IF(ISBLANK(VLOOKUP(CA93,role!A:E,5,FALSE)),"",VLOOKUP(CA93,role!A:E,5,FALSE)))</f>
        <v/>
      </c>
      <c r="CK93" s="34"/>
      <c r="CN93" s="41"/>
      <c r="CP93" s="33" t="str">
        <f t="shared" si="223"/>
        <v/>
      </c>
      <c r="CQ93" s="33" t="str">
        <f t="shared" si="224"/>
        <v/>
      </c>
      <c r="CR93" s="33" t="str">
        <f t="shared" si="225"/>
        <v/>
      </c>
      <c r="CT93" s="33" t="str">
        <f>IF(ISBLANK(CS93),"",IF(ISBLANK(VLOOKUP(CS93,role!A:E,2,FALSE)),"",VLOOKUP(CS93,role!A:E,2,FALSE)))</f>
        <v/>
      </c>
      <c r="CU93" s="33" t="str">
        <f>IF(ISBLANK(CS93),"",IF(ISBLANK(VLOOKUP(CS93,role!A:E,3,FALSE)),"",VLOOKUP(CS93,role!A:E,3,FALSE)))</f>
        <v/>
      </c>
      <c r="CV93" s="33" t="str">
        <f>IF(ISBLANK(CS93),"",IF(ISBLANK(VLOOKUP(CS93,role!A:E,4,FALSE)),"",VLOOKUP(CS93,role!A:E,4,FALSE)))</f>
        <v/>
      </c>
      <c r="CW93" s="33" t="str">
        <f>IF(ISBLANK(CS93),"",IF(ISBLANK(VLOOKUP(CS93,role!A:E,5,FALSE)),"",VLOOKUP(CS93,role!A:E,5,FALSE)))</f>
        <v/>
      </c>
      <c r="DC93" s="34"/>
      <c r="DF93" s="41"/>
      <c r="DH93" s="33" t="str">
        <f t="shared" si="226"/>
        <v/>
      </c>
      <c r="DI93" s="33" t="str">
        <f t="shared" si="227"/>
        <v/>
      </c>
      <c r="DJ93" s="33" t="str">
        <f t="shared" si="228"/>
        <v/>
      </c>
      <c r="DL93" s="33" t="str">
        <f>IF(ISBLANK(DK93),"",IF(ISBLANK(VLOOKUP(DK93,role!A:E,2,FALSE)),"",VLOOKUP(DK93,role!A:E,2,FALSE)))</f>
        <v/>
      </c>
      <c r="DM93" s="33" t="str">
        <f>IF(ISBLANK(DK93),"",IF(ISBLANK(VLOOKUP(DK93,role!A:E,3,FALSE)),"",VLOOKUP(DK93,role!A:E,3,FALSE)))</f>
        <v/>
      </c>
      <c r="DN93" s="33" t="str">
        <f>IF(ISBLANK(DK93),"",IF(ISBLANK(VLOOKUP(DK93,role!A:E,4,FALSE)),"",VLOOKUP(DK93,role!A:E,4,FALSE)))</f>
        <v/>
      </c>
      <c r="DO93" s="33" t="str">
        <f>IF(ISBLANK(DK93),"",IF(ISBLANK(VLOOKUP(DK93,role!A:E,5,FALSE)),"",VLOOKUP(DK93,role!A:E,5,FALSE)))</f>
        <v/>
      </c>
      <c r="DU93" s="34"/>
      <c r="DX93" s="41"/>
      <c r="DZ93" s="33" t="str">
        <f t="shared" si="229"/>
        <v/>
      </c>
      <c r="EA93" s="33" t="str">
        <f t="shared" si="230"/>
        <v/>
      </c>
      <c r="EB93" s="33" t="str">
        <f t="shared" si="231"/>
        <v/>
      </c>
      <c r="ED93" s="33" t="str">
        <f>IF(ISBLANK(EC93),"",VLOOKUP(EC93,role!A:E,2,FALSE))</f>
        <v/>
      </c>
      <c r="EE93" s="33" t="str">
        <f>IF(ISBLANK(EC93),"",IF(ISBLANK(VLOOKUP(EC93,role!A:E,3,FALSE)),"",VLOOKUP(EC93,role!A:E,3,FALSE)))</f>
        <v/>
      </c>
      <c r="EF93" s="33" t="str">
        <f>IF(ISBLANK(EC93),"",IF(ISBLANK(VLOOKUP(EC93,role!A:E,4,FALSE)),"",VLOOKUP(EC93,role!A:E,4,FALSE)))</f>
        <v/>
      </c>
      <c r="EG93" s="33" t="str">
        <f>IF(ISBLANK(EC93),"",IF(ISBLANK(VLOOKUP(EC93,role!A:E,5,FALSE)),"",VLOOKUP(EC93,role!A:E,5,FALSE)))</f>
        <v/>
      </c>
      <c r="EM93" s="34"/>
      <c r="EP93" s="34"/>
      <c r="ES93" s="33" t="str">
        <f t="shared" si="232"/>
        <v/>
      </c>
      <c r="ET93" s="33" t="str">
        <f t="shared" si="233"/>
        <v/>
      </c>
      <c r="EU93" s="33" t="str">
        <f t="shared" si="234"/>
        <v/>
      </c>
      <c r="EW93" s="33" t="str">
        <f>IF(ISBLANK(EV93),"",IF(ISBLANK(VLOOKUP(EV93,role!A:E,2,FALSE)),"",VLOOKUP(EV93,role!A:E,2,FALSE)))</f>
        <v/>
      </c>
      <c r="EX93" s="33" t="str">
        <f>IF(ISBLANK(EV93),"",IF(ISBLANK(VLOOKUP(EV93,role!A:E,3,FALSE)),"",VLOOKUP(EV93,role!A:E,3,FALSE)))</f>
        <v/>
      </c>
      <c r="EY93" s="33" t="str">
        <f>IF(ISBLANK(EV93),"",IF(ISBLANK(VLOOKUP(EV93,role!A:E,4,FALSE)),"",VLOOKUP(EV93,role!A:E,4,FALSE)))</f>
        <v/>
      </c>
      <c r="EZ93" s="33" t="str">
        <f>IF(ISBLANK(EV93),"",IF(ISBLANK(VLOOKUP(EV93,role!A:E,5,FALSE)),"",VLOOKUP(EV93,role!A:E,5,FALSE)))</f>
        <v/>
      </c>
      <c r="FF93" s="34"/>
      <c r="FI93" s="41"/>
      <c r="FK93" s="33" t="str">
        <f t="shared" si="235"/>
        <v/>
      </c>
      <c r="FL93" s="33" t="str">
        <f t="shared" si="236"/>
        <v/>
      </c>
      <c r="FM93" s="33" t="str">
        <f t="shared" si="237"/>
        <v/>
      </c>
      <c r="FO93" s="33" t="str">
        <f>IF(ISBLANK(FN93),"",IF(ISBLANK(VLOOKUP(FN93,role!A:E,2,FALSE)),"",VLOOKUP(FN93,role!A:E,2,FALSE)))</f>
        <v/>
      </c>
      <c r="FP93" s="33" t="str">
        <f>IF(ISBLANK(FN93),"",IF(ISBLANK(VLOOKUP(FN93,role!A:E,3,FALSE)),"",VLOOKUP(FN93,role!A:E,3,FALSE)))</f>
        <v/>
      </c>
      <c r="FQ93" s="33" t="str">
        <f>IF(ISBLANK(FN93),"",IF(ISBLANK(VLOOKUP(FN93,role!A:E,4,FALSE)),"",VLOOKUP(FN93,role!A:E,4,FALSE)))</f>
        <v/>
      </c>
      <c r="FR93" s="33" t="str">
        <f>IF(ISBLANK(FN93),"",IF(ISBLANK(VLOOKUP(FN93,role!A:E,5,FALSE)),"",VLOOKUP(FN93,role!A:E,5,FALSE)))</f>
        <v/>
      </c>
      <c r="FX93" s="34"/>
      <c r="GA93" s="41"/>
      <c r="GC93" s="33" t="str">
        <f t="shared" si="238"/>
        <v/>
      </c>
      <c r="GD93" s="33" t="str">
        <f t="shared" si="239"/>
        <v/>
      </c>
      <c r="GE93" s="33" t="str">
        <f t="shared" si="240"/>
        <v/>
      </c>
      <c r="GG93" s="33" t="str">
        <f>IF(ISBLANK(GF93),"",IF(ISBLANK(VLOOKUP(GF93,role!A:E,2,FALSE)),"",VLOOKUP(GF93,role!A:E,2,FALSE)))</f>
        <v/>
      </c>
      <c r="GH93" s="33" t="str">
        <f>IF(ISBLANK(GF93),"",IF(ISBLANK(VLOOKUP(GF93,role!A:E,3,FALSE)),"",VLOOKUP(GF93,role!A:E,3,FALSE)))</f>
        <v/>
      </c>
      <c r="GI93" s="33" t="str">
        <f>IF(ISBLANK(GF93),"",IF(ISBLANK(VLOOKUP(GF93,role!A:E,4,FALSE)),"",VLOOKUP(GF93,role!A:E,4,FALSE)))</f>
        <v/>
      </c>
      <c r="GJ93" s="33" t="str">
        <f>IF(ISBLANK(GF93),"",IF(ISBLANK(VLOOKUP(GF93,role!A:E,5,FALSE)),"",VLOOKUP(GF93,role!A:E,5,FALSE)))</f>
        <v/>
      </c>
      <c r="GP93" s="34"/>
      <c r="GS93" s="41"/>
      <c r="GU93" s="33" t="str">
        <f t="shared" si="241"/>
        <v/>
      </c>
      <c r="GV93" s="33" t="str">
        <f t="shared" si="242"/>
        <v/>
      </c>
      <c r="GW93" s="33" t="str">
        <f t="shared" si="243"/>
        <v/>
      </c>
      <c r="GY93" s="33" t="str">
        <f>IF(ISBLANK(GX93),"",IF(ISBLANK(VLOOKUP(GX93,role!A:E,2,FALSE)),"",VLOOKUP(GX93,role!A:E,2,FALSE)))</f>
        <v/>
      </c>
      <c r="GZ93" s="33" t="str">
        <f>IF(ISBLANK(GX93),"",IF(ISBLANK(VLOOKUP(GX93,role!A:E,3,FALSE)),"",VLOOKUP(GX93,role!A:E,3,FALSE)))</f>
        <v/>
      </c>
      <c r="HA93" s="33" t="str">
        <f>IF(ISBLANK(GX93),"",IF(ISBLANK(VLOOKUP(GX93,role!A:E,4,FALSE)),"",VLOOKUP(GX93,role!A:E,4,FALSE)))</f>
        <v/>
      </c>
      <c r="HB93" s="33" t="str">
        <f>IF(ISBLANK(GX93),"",IF(ISBLANK(VLOOKUP(GX93,role!A:E,5,FALSE)),"",VLOOKUP(GX93,role!A:E,5,FALSE)))</f>
        <v/>
      </c>
      <c r="HH93" s="34"/>
      <c r="HK93" s="41"/>
      <c r="HM93" s="33" t="str">
        <f t="shared" si="244"/>
        <v/>
      </c>
      <c r="HN93" s="33" t="str">
        <f t="shared" si="245"/>
        <v/>
      </c>
      <c r="HO93" s="33" t="str">
        <f t="shared" si="246"/>
        <v/>
      </c>
      <c r="HQ93" s="33" t="str">
        <f>IF(ISBLANK(HP93),"",IF(ISBLANK(VLOOKUP(HP93,role!A:E,2,FALSE)),"",VLOOKUP(HP93,role!A:E,2,FALSE)))</f>
        <v/>
      </c>
      <c r="HR93" s="33" t="str">
        <f>IF(ISBLANK(HP93),"",IF(ISBLANK(VLOOKUP(HP93,role!A:E,3,FALSE)),"",VLOOKUP(HP93,role!A:E,3,FALSE)))</f>
        <v/>
      </c>
      <c r="HS93" s="33" t="str">
        <f>IF(ISBLANK(HP93),"",IF(ISBLANK(VLOOKUP(HP93,role!A:E,4,FALSE)),"",VLOOKUP(HP93,role!A:E,4,FALSE)))</f>
        <v/>
      </c>
      <c r="HT93" s="33" t="str">
        <f>IF(ISBLANK(HP93),"",IF(ISBLANK(VLOOKUP(HP93,role!A:E,5,FALSE)),"",VLOOKUP(HP93,role!A:E,5,FALSE)))</f>
        <v/>
      </c>
      <c r="HZ93" s="34"/>
      <c r="IC93" s="34"/>
      <c r="IF93" s="33" t="str">
        <f t="shared" si="247"/>
        <v/>
      </c>
      <c r="IG93" s="33" t="str">
        <f t="shared" si="248"/>
        <v/>
      </c>
      <c r="IH93" s="33" t="str">
        <f t="shared" si="249"/>
        <v/>
      </c>
      <c r="IJ93" s="33" t="str">
        <f>IF(ISBLANK(II93),"",IF(ISBLANK(VLOOKUP(II93,role!A:E,2,FALSE)),"",VLOOKUP(II93,role!A:E,2,FALSE)))</f>
        <v/>
      </c>
      <c r="IK93" s="33" t="str">
        <f>IF(ISBLANK(II93),"",IF(ISBLANK(VLOOKUP(II93,role!A:E,3,FALSE)),"",VLOOKUP(II93,role!A:E,3,FALSE)))</f>
        <v/>
      </c>
      <c r="IL93" s="33" t="str">
        <f>IF(ISBLANK(II93),"",IF(ISBLANK(VLOOKUP(II93,role!A:E,4,FALSE)),"",VLOOKUP(II93,role!A:E,4,FALSE)))</f>
        <v/>
      </c>
      <c r="IM93" s="33" t="str">
        <f>IF(ISBLANK(II93),"",IF(ISBLANK(VLOOKUP(II93,role!A:E,5,FALSE)),"",VLOOKUP(II93,role!A:E,5,FALSE)))</f>
        <v/>
      </c>
      <c r="IS93" s="34"/>
      <c r="IV93" s="41"/>
      <c r="IX93" s="33" t="str">
        <f t="shared" si="250"/>
        <v/>
      </c>
      <c r="IY93" s="33" t="str">
        <f t="shared" si="251"/>
        <v/>
      </c>
      <c r="IZ93" s="33" t="str">
        <f t="shared" si="252"/>
        <v/>
      </c>
      <c r="JB93" s="33" t="str">
        <f>IF(ISBLANK(JA93),"",IF(ISBLANK(VLOOKUP(JA93,role!A:E,2,FALSE)),"",VLOOKUP(JA93,role!A:E,2,FALSE)))</f>
        <v/>
      </c>
      <c r="JC93" s="33" t="str">
        <f>IF(ISBLANK(JA93),"",IF(ISBLANK(VLOOKUP(JA93,role!A:E,3,FALSE)),"",VLOOKUP(JA93,role!A:E,3,FALSE)))</f>
        <v/>
      </c>
      <c r="JD93" s="33" t="str">
        <f>IF(ISBLANK(JA93),"",IF(ISBLANK(VLOOKUP(JA93,role!A:E,4,FALSE)),"",VLOOKUP(JA93,role!A:E,4,FALSE)))</f>
        <v/>
      </c>
      <c r="JE93" s="33" t="str">
        <f>IF(ISBLANK(JA93),"",IF(ISBLANK(VLOOKUP(JA93,role!A:E,5,FALSE)),"",VLOOKUP(JA93,role!A:E,5,FALSE)))</f>
        <v/>
      </c>
      <c r="JK93" s="34"/>
      <c r="JN93" s="41"/>
      <c r="JP93" s="33" t="str">
        <f t="shared" si="253"/>
        <v/>
      </c>
      <c r="JQ93" s="33" t="str">
        <f t="shared" si="254"/>
        <v/>
      </c>
      <c r="JR93" s="33" t="str">
        <f t="shared" si="255"/>
        <v/>
      </c>
      <c r="JT93" s="33" t="str">
        <f>IF(ISBLANK(JS93),"",IF(ISBLANK(VLOOKUP(JS93,role!A:E,2,FALSE)),"",VLOOKUP(JS93,role!A:E,2,FALSE)))</f>
        <v/>
      </c>
      <c r="JU93" s="33" t="str">
        <f>IF(ISBLANK(JS93),"",IF(ISBLANK(VLOOKUP(JS93,role!A:E,3,FALSE)),"",VLOOKUP(JS93,role!A:E,3,FALSE)))</f>
        <v/>
      </c>
      <c r="JV93" s="33" t="str">
        <f>IF(ISBLANK(JS93),"",IF(ISBLANK(VLOOKUP(JS93,role!A:E,4,FALSE)),"",VLOOKUP(JS93,role!A:E,4,FALSE)))</f>
        <v/>
      </c>
      <c r="JW93" s="33" t="str">
        <f>IF(ISBLANK(JS93),"",IF(ISBLANK(VLOOKUP(JS93,role!A:E,5,FALSE)),"",VLOOKUP(JS93,role!A:E,5,FALSE)))</f>
        <v/>
      </c>
      <c r="KC93" s="34"/>
      <c r="KF93" s="41"/>
      <c r="KH93" s="33" t="str">
        <f t="shared" si="256"/>
        <v/>
      </c>
      <c r="KI93" s="33" t="str">
        <f t="shared" si="257"/>
        <v/>
      </c>
      <c r="KJ93" s="33" t="str">
        <f t="shared" si="258"/>
        <v/>
      </c>
      <c r="KL93" s="33" t="str">
        <f>IF(ISBLANK(KK93),"",IF(ISBLANK(VLOOKUP(KK93,role!A:E,2,FALSE)),"",VLOOKUP(KK93,role!A:E,2,FALSE)))</f>
        <v/>
      </c>
      <c r="KM93" s="33" t="str">
        <f>IF(ISBLANK(KK93),"",IF(ISBLANK(VLOOKUP(KK93,role!A:E,3,FALSE)),"",VLOOKUP(KK93,role!A:E,3,FALSE)))</f>
        <v/>
      </c>
      <c r="KN93" s="33" t="str">
        <f>IF(ISBLANK(KK93),"",IF(ISBLANK(VLOOKUP(KK93,role!A:E,4,FALSE)),"",VLOOKUP(KK93,role!A:E,4,FALSE)))</f>
        <v/>
      </c>
      <c r="KO93" s="33" t="str">
        <f>IF(ISBLANK(KK93),"",IF(ISBLANK(VLOOKUP(KK93,role!A:E,5,FALSE)),"",VLOOKUP(KK93,role!A:E,5,FALSE)))</f>
        <v/>
      </c>
      <c r="KU93" s="34"/>
      <c r="KX93" s="41"/>
      <c r="KZ93" s="33" t="str">
        <f t="shared" si="259"/>
        <v/>
      </c>
      <c r="LA93" s="33" t="str">
        <f t="shared" si="260"/>
        <v/>
      </c>
      <c r="LB93" s="33" t="str">
        <f t="shared" si="261"/>
        <v/>
      </c>
      <c r="LD93" s="33" t="str">
        <f>IF(ISBLANK(LC93),"",IF(ISBLANK(VLOOKUP(LC93,role!A:E,2,FALSE)),"",VLOOKUP(LC93,role!A:E,2,FALSE)))</f>
        <v/>
      </c>
      <c r="LE93" s="33" t="str">
        <f>IF(ISBLANK(LC93),"",IF(ISBLANK(VLOOKUP(LC93,role!A:E,3,FALSE)),"",VLOOKUP(LC93,role!A:E,3,FALSE)))</f>
        <v/>
      </c>
      <c r="LF93" s="33" t="str">
        <f>IF(ISBLANK(LC93),"",IF(ISBLANK(VLOOKUP(LC93,role!A:E,4,FALSE)),"",VLOOKUP(LC93,role!A:E,4,FALSE)))</f>
        <v/>
      </c>
      <c r="LG93" s="33" t="str">
        <f>IF(ISBLANK(LC93),"",IF(ISBLANK(VLOOKUP(LC93,role!A:E,5,FALSE)),"",VLOOKUP(LC93,role!A:E,5,FALSE)))</f>
        <v/>
      </c>
      <c r="LM93" s="34"/>
      <c r="LP93" s="41"/>
      <c r="LR93" s="33" t="str">
        <f t="shared" si="262"/>
        <v/>
      </c>
      <c r="LS93" s="33" t="str">
        <f t="shared" si="263"/>
        <v/>
      </c>
      <c r="LT93" s="33" t="str">
        <f t="shared" si="264"/>
        <v/>
      </c>
      <c r="LV93" s="33" t="str">
        <f>IF(ISBLANK(LU93),"",IF(ISBLANK(VLOOKUP(LU93,role!A:E,2,FALSE)),"",VLOOKUP(LU93,role!A:E,2,FALSE)))</f>
        <v/>
      </c>
      <c r="LW93" s="33" t="str">
        <f>IF(ISBLANK(LU93),"",IF(ISBLANK(VLOOKUP(LU93,role!A:E,3,FALSE)),"",VLOOKUP(LU93,role!A:E,3,FALSE)))</f>
        <v/>
      </c>
      <c r="LX93" s="33" t="str">
        <f>IF(ISBLANK(LU93),"",IF(ISBLANK(VLOOKUP(LU93,role!A:E,4,FALSE)),"",VLOOKUP(LU93,role!A:E,4,FALSE)))</f>
        <v/>
      </c>
      <c r="LY93" s="33" t="str">
        <f>IF(ISBLANK(LU93),"",IF(ISBLANK(VLOOKUP(LU93,role!A:E,5,FALSE)),"",VLOOKUP(LU93,role!A:E,5,FALSE)))</f>
        <v/>
      </c>
      <c r="ME93" s="34"/>
      <c r="MH93" s="41"/>
      <c r="MJ93" s="33" t="str">
        <f t="shared" si="265"/>
        <v/>
      </c>
      <c r="MK93" s="33" t="str">
        <f t="shared" si="266"/>
        <v/>
      </c>
      <c r="ML93" s="33" t="str">
        <f t="shared" si="267"/>
        <v/>
      </c>
      <c r="MN93" s="33" t="str">
        <f>IF(ISBLANK(MM93),"",IF(ISBLANK(VLOOKUP(MM93,role!A:E,2,FALSE)),"",VLOOKUP(MM93,role!A:E,2,FALSE)))</f>
        <v/>
      </c>
      <c r="MO93" s="33" t="str">
        <f>IF(ISBLANK(MM93),"",IF(ISBLANK(VLOOKUP(MM93,role!A:E,3,FALSE)),"",VLOOKUP(MM93,role!A:E,3,FALSE)))</f>
        <v/>
      </c>
      <c r="MP93" s="33" t="str">
        <f>IF(ISBLANK(MM93),"",IF(ISBLANK(VLOOKUP(MM93,role!A:E,4,FALSE)),"",VLOOKUP(MM93,role!A:E,4,FALSE)))</f>
        <v/>
      </c>
      <c r="MQ93" s="33" t="str">
        <f>IF(ISBLANK(MM93),"",IF(ISBLANK(VLOOKUP(MM93,role!A:E,5,FALSE)),"",VLOOKUP(MM93,role!A:E,5,FALSE)))</f>
        <v/>
      </c>
      <c r="MW93" s="34"/>
      <c r="MZ93" s="41"/>
      <c r="NB93" s="33" t="str">
        <f t="shared" si="268"/>
        <v/>
      </c>
      <c r="NC93" s="33" t="str">
        <f t="shared" si="269"/>
        <v/>
      </c>
      <c r="ND93" s="33" t="str">
        <f t="shared" si="270"/>
        <v/>
      </c>
      <c r="NF93" s="33" t="str">
        <f>IF(ISBLANK(NE93),"",IF(ISBLANK(VLOOKUP(NE93,role!A:E,2,FALSE)),"",VLOOKUP(NE93,role!A:E,2,FALSE)))</f>
        <v/>
      </c>
      <c r="NG93" s="33" t="str">
        <f>IF(ISBLANK(NE93),"",IF(ISBLANK(VLOOKUP(NE93,role!A:E,3,FALSE)),"",VLOOKUP(NE93,role!A:E,3,FALSE)))</f>
        <v/>
      </c>
      <c r="NH93" s="33" t="str">
        <f>IF(ISBLANK(NE93),"",IF(ISBLANK(VLOOKUP(NE93,role!A:E,4,FALSE)),"",VLOOKUP(NE93,role!A:E,4,FALSE)))</f>
        <v/>
      </c>
      <c r="NI93" s="33" t="str">
        <f>IF(ISBLANK(NE93),"",IF(ISBLANK(VLOOKUP(NE93,role!A:E,5,FALSE)),"",VLOOKUP(NE93,role!A:E,5,FALSE)))</f>
        <v/>
      </c>
      <c r="NO93" s="34"/>
      <c r="NR93" s="41"/>
      <c r="NT93" s="33" t="str">
        <f t="shared" si="271"/>
        <v/>
      </c>
      <c r="NU93" s="33" t="str">
        <f t="shared" si="272"/>
        <v/>
      </c>
      <c r="NV93" s="33" t="str">
        <f t="shared" si="273"/>
        <v/>
      </c>
      <c r="NX93" s="33" t="str">
        <f>IF(ISBLANK(NW93),"",IF(ISBLANK(VLOOKUP(NW93,role!A:E,2,FALSE)),"",VLOOKUP(NW93,role!A:E,2,FALSE)))</f>
        <v/>
      </c>
      <c r="NY93" s="33" t="str">
        <f>IF(ISBLANK(NW93),"",IF(ISBLANK(VLOOKUP(NW93,role!A:E,3,FALSE)),"",VLOOKUP(NW93,role!A:E,3,FALSE)))</f>
        <v/>
      </c>
      <c r="NZ93" s="33" t="str">
        <f>IF(ISBLANK(NW93),"",IF(ISBLANK(VLOOKUP(NW93,role!A:E,4,FALSE)),"",VLOOKUP(NW93,role!A:E,4,FALSE)))</f>
        <v/>
      </c>
      <c r="OA93" s="33" t="str">
        <f>IF(ISBLANK(NW93),"",IF(ISBLANK(VLOOKUP(NW93,role!A:E,5,FALSE)),"",VLOOKUP(NW93,role!A:E,5,FALSE)))</f>
        <v/>
      </c>
      <c r="OG93" s="34"/>
      <c r="OJ93" s="41"/>
      <c r="OL93" s="33" t="str">
        <f t="shared" si="274"/>
        <v/>
      </c>
      <c r="OM93" s="33" t="str">
        <f t="shared" si="275"/>
        <v/>
      </c>
      <c r="ON93" s="33" t="str">
        <f t="shared" si="276"/>
        <v/>
      </c>
      <c r="OP93" s="33" t="str">
        <f>IF(ISBLANK(OO93),"",IF(ISBLANK(VLOOKUP(OO93,role!A:E,2,FALSE)),"",VLOOKUP(OO93,role!A:E,2,FALSE)))</f>
        <v/>
      </c>
      <c r="OQ93" s="33" t="str">
        <f>IF(ISBLANK(OO93),"",IF(ISBLANK(VLOOKUP(OO93,role!A:E,3,FALSE)),"",VLOOKUP(OO93,role!A:E,3,FALSE)))</f>
        <v/>
      </c>
      <c r="OR93" s="33" t="str">
        <f>IF(ISBLANK(OO93),"",IF(ISBLANK(VLOOKUP(OO93,role!A:E,4,FALSE)),"",VLOOKUP(OO93,role!A:E,4,FALSE)))</f>
        <v/>
      </c>
      <c r="OS93" s="33" t="str">
        <f>IF(ISBLANK(OO93),"",IF(ISBLANK(VLOOKUP(OO93,role!A:E,5,FALSE)),"",VLOOKUP(OO93,role!A:E,5,FALSE)))</f>
        <v/>
      </c>
      <c r="OY93" s="34"/>
      <c r="PB93" s="34"/>
      <c r="PC93" s="35"/>
      <c r="PD93" s="36" t="str">
        <f t="shared" si="277"/>
        <v/>
      </c>
      <c r="PF93" s="33" t="str">
        <f>IF(ISBLANK(PE93),"",IF(ISBLANK(VLOOKUP(PE93,role!A:E,2,FALSE)),"",VLOOKUP(PE93,role!A:E,2,FALSE)))</f>
        <v/>
      </c>
      <c r="PG93" s="33" t="str">
        <f>IF(ISBLANK(PE93),"",IF(ISBLANK(VLOOKUP(PE93,role!A:E,3,FALSE)),"",VLOOKUP(PE93,role!A:E,3,FALSE)))</f>
        <v/>
      </c>
      <c r="PH93" s="33" t="str">
        <f>IF(ISBLANK(PE93),"",IF(ISBLANK(VLOOKUP(PE93,role!A:E,4,FALSE)),"",VLOOKUP(PE93,role!A:E,4,FALSE)))</f>
        <v/>
      </c>
      <c r="PI93" s="33" t="str">
        <f>IF(ISBLANK(PE93),"",IF(ISBLANK(VLOOKUP(PE93,role!A:E,5,FALSE)),"",VLOOKUP(PE93,role!A:E,5,FALSE)))</f>
        <v/>
      </c>
      <c r="PJ93" s="38"/>
      <c r="PK93" s="36" t="str">
        <f t="shared" si="278"/>
        <v/>
      </c>
      <c r="PM93" s="33" t="str">
        <f>IF(ISBLANK(PL93),"",IF(ISBLANK(VLOOKUP(PL93,role!A:E,2,FALSE)),"",VLOOKUP(PL93,role!A:E,2,FALSE)))</f>
        <v/>
      </c>
      <c r="PN93" s="33" t="str">
        <f>IF(ISBLANK(PL93),"",IF(ISBLANK(VLOOKUP(PL93,role!A:E,3,FALSE)),"",VLOOKUP(PL93,role!A:E,3,FALSE)))</f>
        <v/>
      </c>
      <c r="PO93" s="33" t="str">
        <f>IF(ISBLANK(PL93),"",IF(ISBLANK(VLOOKUP(PL93,role!A:E,4,FALSE)),"",VLOOKUP(PL93,role!A:E,4,FALSE)))</f>
        <v/>
      </c>
      <c r="PP93" s="33" t="str">
        <f>IF(ISBLANK(PL93),"",IF(ISBLANK(VLOOKUP(PL93,role!A:E,5,FALSE)),"",VLOOKUP(PL93,role!A:E,5,FALSE)))</f>
        <v/>
      </c>
      <c r="PQ93" s="38"/>
      <c r="PR93" s="36" t="str">
        <f t="shared" si="279"/>
        <v/>
      </c>
      <c r="PT93" s="33" t="str">
        <f>IF(ISBLANK(PS93),"",IF(ISBLANK(VLOOKUP(PS93,role!A:E,2,FALSE)),"",VLOOKUP(PS93,role!A:E,2,FALSE)))</f>
        <v/>
      </c>
      <c r="PU93" s="33" t="str">
        <f>IF(ISBLANK(PS93),"",IF(ISBLANK(VLOOKUP(PS93,role!A:E,3,FALSE)),"",VLOOKUP(PS93,role!A:E,3,FALSE)))</f>
        <v/>
      </c>
      <c r="PV93" s="33" t="str">
        <f>IF(ISBLANK(PS93),"",IF(ISBLANK(VLOOKUP(PS93,role!A:E,4,FALSE)),"",VLOOKUP(PS93,role!A:E,4,FALSE)))</f>
        <v/>
      </c>
      <c r="PW93" s="33" t="str">
        <f>IF(ISBLANK(PS93),"",IF(ISBLANK(VLOOKUP(PS93,role!A:E,5,FALSE)),"",VLOOKUP(PS93,role!A:E,5,FALSE)))</f>
        <v/>
      </c>
      <c r="PX93" s="38"/>
      <c r="PY93" s="36" t="str">
        <f t="shared" si="280"/>
        <v/>
      </c>
      <c r="QA93" s="33" t="str">
        <f>IF(ISBLANK(PZ93),"",IF(ISBLANK(VLOOKUP(PZ93,role!A:E,2,FALSE)),"",VLOOKUP(PZ93,role!A:E,2,FALSE)))</f>
        <v/>
      </c>
      <c r="QB93" s="33" t="str">
        <f>IF(ISBLANK(PZ93),"",IF(ISBLANK(VLOOKUP(PZ93,role!A:E,3,FALSE)),"",VLOOKUP(PZ93,role!A:E,3,FALSE)))</f>
        <v/>
      </c>
      <c r="QC93" s="33" t="str">
        <f>IF(ISBLANK(PZ93),"",IF(ISBLANK(VLOOKUP(PZ93,role!A:E,4,FALSE)),"",VLOOKUP(PZ93,role!A:E,4,FALSE)))</f>
        <v/>
      </c>
      <c r="QD93" s="33" t="str">
        <f>IF(ISBLANK(PZ93),"",IF(ISBLANK(VLOOKUP(PZ93,role!A:E,5,FALSE)),"",VLOOKUP(PZ93,role!A:E,5,FALSE)))</f>
        <v/>
      </c>
      <c r="QE93" s="38"/>
      <c r="QF93" s="36" t="str">
        <f t="shared" si="281"/>
        <v/>
      </c>
      <c r="QH93" s="33" t="str">
        <f>IF(ISBLANK(QG93),"",IF(ISBLANK(VLOOKUP(QG93,role!A:E,2,FALSE)),"",VLOOKUP(QG93,role!A:E,2,FALSE)))</f>
        <v/>
      </c>
      <c r="QI93" s="33" t="str">
        <f>IF(ISBLANK(QG93),"",IF(ISBLANK(VLOOKUP(QG93,role!A:E,3,FALSE)),"",VLOOKUP(QG93,role!A:E,3,FALSE)))</f>
        <v/>
      </c>
      <c r="QJ93" s="33" t="str">
        <f>IF(ISBLANK(QG93),"",IF(ISBLANK(VLOOKUP(QG93,role!A:E,4,FALSE)),"",VLOOKUP(QG93,role!A:E,4,FALSE)))</f>
        <v/>
      </c>
      <c r="QK93" s="33" t="str">
        <f>IF(ISBLANK(QG93),"",IF(ISBLANK(VLOOKUP(QG93,role!A:E,5,FALSE)),"",VLOOKUP(QG93,role!A:E,5,FALSE)))</f>
        <v/>
      </c>
      <c r="QL93" s="34"/>
      <c r="QM93" s="38"/>
      <c r="QN93" s="36" t="str">
        <f t="shared" si="282"/>
        <v/>
      </c>
      <c r="QP93" s="33" t="str">
        <f>IF(ISBLANK(QO93),"",IF(ISBLANK(VLOOKUP(QO93,role!A:E,2,FALSE)),"",VLOOKUP(QO93,role!A:E,2,FALSE)))</f>
        <v/>
      </c>
      <c r="QQ93" s="33" t="str">
        <f>IF(ISBLANK(QO93),"",IF(ISBLANK(VLOOKUP(QO93,role!A:E,3,FALSE)),"",VLOOKUP(QO93,role!A:E,3,FALSE)))</f>
        <v/>
      </c>
      <c r="QR93" s="33" t="str">
        <f>IF(ISBLANK(QO93),"",IF(ISBLANK(VLOOKUP(QO93,role!A:E,4,FALSE)),"",VLOOKUP(QO93,role!A:E,4,FALSE)))</f>
        <v/>
      </c>
      <c r="QS93" s="33" t="str">
        <f>IF(ISBLANK(QO93),"",IF(ISBLANK(VLOOKUP(QO93,role!A:E,5,FALSE)),"",VLOOKUP(QO93,role!A:E,5,FALSE)))</f>
        <v/>
      </c>
      <c r="QT93" s="38"/>
      <c r="QU93" s="36" t="str">
        <f t="shared" si="283"/>
        <v/>
      </c>
      <c r="QW93" s="33" t="str">
        <f>IF(ISBLANK(QV93),"",IF(ISBLANK(VLOOKUP(QV93,role!A:E,2,FALSE)),"",VLOOKUP(QV93,role!A:E,2,FALSE)))</f>
        <v/>
      </c>
      <c r="QX93" s="33" t="str">
        <f>IF(ISBLANK(QV93),"",IF(ISBLANK(VLOOKUP(QV93,role!A:E,3,FALSE)),"",VLOOKUP(QV93,role!A:E,3,FALSE)))</f>
        <v/>
      </c>
      <c r="QY93" s="33" t="str">
        <f>IF(ISBLANK(QV93),"",IF(ISBLANK(VLOOKUP(QV93,role!A:E,4,FALSE)),"",VLOOKUP(QV93,role!A:E,4,FALSE)))</f>
        <v/>
      </c>
      <c r="QZ93" s="33" t="str">
        <f>IF(ISBLANK(QV93),"",IF(ISBLANK(VLOOKUP(QV93,role!A:E,5,FALSE)),"",VLOOKUP(QV93,role!A:E,5,FALSE)))</f>
        <v/>
      </c>
      <c r="RA93" s="38"/>
      <c r="RB93" s="36" t="str">
        <f t="shared" si="284"/>
        <v/>
      </c>
      <c r="RD93" s="33" t="str">
        <f>IF(ISBLANK(RC93),"",IF(ISBLANK(VLOOKUP(RC93,role!A:E,2,FALSE)),"",VLOOKUP(RC93,role!A:E,2,FALSE)))</f>
        <v/>
      </c>
      <c r="RE93" s="33" t="str">
        <f>IF(ISBLANK(RC93),"",IF(ISBLANK(VLOOKUP(RC93,role!A:E,3,FALSE)),"",VLOOKUP(RC93,role!A:E,3,FALSE)))</f>
        <v/>
      </c>
      <c r="RF93" s="33" t="str">
        <f>IF(ISBLANK(RC93),"",IF(ISBLANK(VLOOKUP(RC93,role!A:E,4,FALSE)),"",VLOOKUP(RC93,role!A:E,4,FALSE)))</f>
        <v/>
      </c>
      <c r="RG93" s="33" t="str">
        <f>IF(ISBLANK(RC93),"",IF(ISBLANK(VLOOKUP(RC93,role!A:E,5,FALSE)),"",VLOOKUP(RC93,role!A:E,5,FALSE)))</f>
        <v/>
      </c>
      <c r="RH93" s="38"/>
      <c r="RI93" s="36" t="str">
        <f t="shared" si="285"/>
        <v/>
      </c>
      <c r="RK93" s="33" t="str">
        <f>IF(ISBLANK(RJ93),"",IF(ISBLANK(VLOOKUP(RJ93,role!A:E,2,FALSE)),"",VLOOKUP(RJ93,role!A:E,2,FALSE)))</f>
        <v/>
      </c>
      <c r="RL93" s="33" t="str">
        <f>IF(ISBLANK(RJ93),"",IF(ISBLANK(VLOOKUP(RJ93,role!A:E,3,FALSE)),"",VLOOKUP(RJ93,role!A:E,3,FALSE)))</f>
        <v/>
      </c>
      <c r="RM93" s="33" t="str">
        <f>IF(ISBLANK(RJ93),"",IF(ISBLANK(VLOOKUP(RJ93,role!A:E,4,FALSE)),"",VLOOKUP(RJ93,role!A:E,4,FALSE)))</f>
        <v/>
      </c>
      <c r="RN93" s="33" t="str">
        <f>IF(ISBLANK(RJ93),"",IF(ISBLANK(VLOOKUP(RJ93,role!A:E,5,FALSE)),"",VLOOKUP(RJ93,role!A:E,5,FALSE)))</f>
        <v/>
      </c>
      <c r="RO93" s="38"/>
      <c r="RP93" s="36" t="str">
        <f t="shared" si="286"/>
        <v/>
      </c>
      <c r="RR93" s="33" t="str">
        <f t="shared" si="287"/>
        <v/>
      </c>
      <c r="RS93" s="33" t="str">
        <f t="shared" si="288"/>
        <v/>
      </c>
      <c r="RT93" s="33" t="str">
        <f t="shared" si="289"/>
        <v/>
      </c>
      <c r="RU93" s="33" t="str">
        <f t="shared" si="290"/>
        <v/>
      </c>
      <c r="RV93" s="34"/>
      <c r="RW93" s="35"/>
      <c r="RY93" s="33" t="str">
        <f t="shared" si="291"/>
        <v/>
      </c>
      <c r="RZ93" s="41"/>
      <c r="SA93" s="33" t="str">
        <f t="shared" si="292"/>
        <v/>
      </c>
      <c r="SC93" s="33" t="str">
        <f t="shared" si="293"/>
        <v/>
      </c>
      <c r="SE93" s="33" t="str">
        <f t="shared" si="294"/>
        <v/>
      </c>
      <c r="SG93" s="33" t="str">
        <f t="shared" si="295"/>
        <v/>
      </c>
      <c r="SI93" s="33" t="str">
        <f t="shared" si="296"/>
        <v/>
      </c>
      <c r="SK93" s="33" t="str">
        <f t="shared" si="297"/>
        <v/>
      </c>
      <c r="SM93" s="33" t="str">
        <f t="shared" si="298"/>
        <v/>
      </c>
      <c r="SO93" s="33" t="str">
        <f t="shared" si="299"/>
        <v/>
      </c>
      <c r="SQ93" s="33" t="str">
        <f t="shared" si="300"/>
        <v/>
      </c>
      <c r="SS93" s="33" t="str">
        <f t="shared" si="301"/>
        <v/>
      </c>
      <c r="ST93" s="34"/>
      <c r="SV93" s="33" t="str">
        <f t="shared" si="302"/>
        <v/>
      </c>
      <c r="SX93" s="33" t="str">
        <f t="shared" si="303"/>
        <v/>
      </c>
      <c r="SZ93" s="33" t="str">
        <f t="shared" si="304"/>
        <v/>
      </c>
      <c r="TB93" s="33" t="str">
        <f t="shared" si="305"/>
        <v/>
      </c>
      <c r="TD93" s="33" t="str">
        <f t="shared" si="306"/>
        <v/>
      </c>
      <c r="TE93" s="34"/>
      <c r="TG93" s="33" t="str">
        <f t="shared" si="307"/>
        <v/>
      </c>
      <c r="TI93" s="33" t="str">
        <f t="shared" si="308"/>
        <v/>
      </c>
      <c r="TK93" s="33" t="str">
        <f t="shared" si="309"/>
        <v/>
      </c>
      <c r="TM93" s="33" t="str">
        <f t="shared" si="310"/>
        <v/>
      </c>
      <c r="TO93" s="33" t="str">
        <f t="shared" si="311"/>
        <v/>
      </c>
      <c r="TP93" s="34"/>
      <c r="TR93" s="33" t="str">
        <f t="shared" si="312"/>
        <v/>
      </c>
      <c r="TT93" s="33" t="str">
        <f t="shared" si="313"/>
        <v/>
      </c>
      <c r="TV93" s="33" t="str">
        <f t="shared" si="314"/>
        <v/>
      </c>
      <c r="TX93" s="33" t="str">
        <f t="shared" si="315"/>
        <v/>
      </c>
      <c r="TZ93" s="33" t="str">
        <f t="shared" si="316"/>
        <v/>
      </c>
      <c r="UA93" s="34"/>
      <c r="UC93" s="33" t="str">
        <f t="shared" si="317"/>
        <v/>
      </c>
      <c r="UE93" s="33" t="str">
        <f t="shared" si="318"/>
        <v/>
      </c>
      <c r="UG93" s="33" t="str">
        <f t="shared" si="319"/>
        <v/>
      </c>
      <c r="UI93" s="33" t="str">
        <f t="shared" si="320"/>
        <v/>
      </c>
      <c r="UK93" s="33" t="str">
        <f t="shared" si="321"/>
        <v/>
      </c>
      <c r="UL93" s="34"/>
      <c r="UN93" s="33" t="str">
        <f t="shared" si="322"/>
        <v/>
      </c>
      <c r="UO93" s="33" t="str">
        <f t="shared" si="323"/>
        <v/>
      </c>
      <c r="UQ93" s="33" t="str">
        <f t="shared" si="324"/>
        <v/>
      </c>
      <c r="UR93" s="33" t="str">
        <f t="shared" si="325"/>
        <v/>
      </c>
      <c r="UT93" s="33" t="str">
        <f t="shared" si="326"/>
        <v/>
      </c>
      <c r="UU93" s="33" t="str">
        <f t="shared" si="327"/>
        <v/>
      </c>
      <c r="UW93" s="33" t="str">
        <f t="shared" si="328"/>
        <v/>
      </c>
      <c r="UX93" s="33" t="str">
        <f t="shared" si="329"/>
        <v/>
      </c>
      <c r="UZ93" s="33" t="str">
        <f t="shared" si="330"/>
        <v/>
      </c>
      <c r="VA93" s="33" t="str">
        <f t="shared" si="331"/>
        <v/>
      </c>
      <c r="VB93" s="37"/>
      <c r="VC93" s="35"/>
      <c r="VD93" s="36" t="str">
        <f t="shared" si="332"/>
        <v/>
      </c>
      <c r="VE93" s="36" t="str">
        <f t="shared" si="333"/>
        <v/>
      </c>
      <c r="VG93" s="36" t="str">
        <f t="shared" si="334"/>
        <v/>
      </c>
      <c r="VH93" s="36" t="str">
        <f t="shared" si="335"/>
        <v/>
      </c>
      <c r="VJ93" s="36" t="str">
        <f t="shared" si="336"/>
        <v/>
      </c>
      <c r="VK93" s="36" t="str">
        <f t="shared" si="337"/>
        <v/>
      </c>
      <c r="VM93" s="36" t="str">
        <f t="shared" si="338"/>
        <v/>
      </c>
      <c r="VN93" s="36" t="str">
        <f t="shared" si="339"/>
        <v/>
      </c>
      <c r="VP93" s="36" t="str">
        <f t="shared" si="340"/>
        <v/>
      </c>
      <c r="VQ93" s="36" t="str">
        <f t="shared" si="341"/>
        <v/>
      </c>
      <c r="VR93" s="34"/>
      <c r="VT93" s="36" t="str">
        <f t="shared" si="342"/>
        <v/>
      </c>
      <c r="VU93" s="36" t="str">
        <f t="shared" si="343"/>
        <v/>
      </c>
      <c r="VW93" s="36" t="str">
        <f t="shared" si="344"/>
        <v/>
      </c>
      <c r="VX93" s="36" t="str">
        <f t="shared" si="345"/>
        <v/>
      </c>
      <c r="VZ93" s="36" t="str">
        <f t="shared" si="346"/>
        <v/>
      </c>
      <c r="WA93" s="36" t="str">
        <f t="shared" si="347"/>
        <v/>
      </c>
      <c r="WC93" s="36" t="str">
        <f t="shared" si="348"/>
        <v/>
      </c>
      <c r="WD93" s="36" t="str">
        <f t="shared" si="349"/>
        <v/>
      </c>
      <c r="WF93" s="36" t="str">
        <f t="shared" si="350"/>
        <v/>
      </c>
      <c r="WG93" s="36" t="str">
        <f t="shared" si="351"/>
        <v/>
      </c>
      <c r="WH93" s="34"/>
      <c r="WK93" s="33" t="str">
        <f t="shared" si="352"/>
        <v/>
      </c>
      <c r="WL93" s="35"/>
      <c r="WM93" s="38"/>
      <c r="WN93" s="36" t="str">
        <f t="shared" si="353"/>
        <v/>
      </c>
      <c r="WO93" s="33" t="str">
        <f t="shared" si="354"/>
        <v/>
      </c>
      <c r="WR93" s="36" t="str">
        <f t="shared" si="355"/>
        <v/>
      </c>
      <c r="WS93" s="33" t="str">
        <f t="shared" si="356"/>
        <v/>
      </c>
      <c r="WV93" s="36" t="str">
        <f t="shared" si="357"/>
        <v/>
      </c>
      <c r="WW93" s="33" t="str">
        <f t="shared" si="358"/>
        <v/>
      </c>
      <c r="WZ93" s="36" t="str">
        <f t="shared" si="359"/>
        <v/>
      </c>
      <c r="XA93" s="33" t="str">
        <f t="shared" si="360"/>
        <v/>
      </c>
      <c r="XB93" s="33"/>
      <c r="XD93" s="36" t="str">
        <f t="shared" si="361"/>
        <v/>
      </c>
      <c r="XE93" s="33" t="str">
        <f t="shared" si="362"/>
        <v/>
      </c>
      <c r="XF93" s="39"/>
      <c r="XG93" s="33" t="str">
        <f t="shared" si="363"/>
        <v/>
      </c>
      <c r="XH93" s="33" t="str">
        <f t="shared" si="364"/>
        <v/>
      </c>
      <c r="XI93" s="33" t="str">
        <f t="shared" si="365"/>
        <v/>
      </c>
      <c r="XJ93" s="33" t="str">
        <f t="shared" si="366"/>
        <v/>
      </c>
      <c r="XK93" s="33" t="str">
        <f t="shared" si="367"/>
        <v/>
      </c>
      <c r="XL93" s="33" t="str">
        <f t="shared" si="368"/>
        <v/>
      </c>
      <c r="XM93" s="33" t="str">
        <f t="shared" si="369"/>
        <v/>
      </c>
      <c r="XN93" s="33" t="str">
        <f t="shared" si="370"/>
        <v/>
      </c>
      <c r="XO93" s="33" t="str">
        <f t="shared" si="371"/>
        <v/>
      </c>
    </row>
    <row r="94" spans="3:639" s="32" customFormat="1" x14ac:dyDescent="0.25">
      <c r="C94" s="33" t="str">
        <f t="shared" si="196"/>
        <v/>
      </c>
      <c r="E94" s="32" t="str">
        <f t="shared" si="197"/>
        <v/>
      </c>
      <c r="F94" s="33" t="str">
        <f t="shared" si="198"/>
        <v/>
      </c>
      <c r="G94" s="33" t="str">
        <f t="shared" si="199"/>
        <v/>
      </c>
      <c r="J94" s="33" t="str">
        <f t="shared" si="200"/>
        <v/>
      </c>
      <c r="K94" s="33" t="str">
        <f t="shared" si="201"/>
        <v/>
      </c>
      <c r="L94" s="33" t="str">
        <f t="shared" si="202"/>
        <v/>
      </c>
      <c r="N94" s="33" t="str">
        <f t="shared" si="203"/>
        <v/>
      </c>
      <c r="O94" s="33" t="str">
        <f t="shared" si="204"/>
        <v/>
      </c>
      <c r="Q94" s="33" t="str">
        <f t="shared" si="205"/>
        <v/>
      </c>
      <c r="R94" s="33" t="str">
        <f t="shared" si="206"/>
        <v/>
      </c>
      <c r="S94" s="33"/>
      <c r="T94" s="33"/>
      <c r="U94" s="33" t="str">
        <f t="shared" si="207"/>
        <v/>
      </c>
      <c r="V94" s="33" t="str">
        <f t="shared" si="208"/>
        <v/>
      </c>
      <c r="W94" s="33"/>
      <c r="Y94" s="33" t="str">
        <f>IF(ISBLANK(X94),"",VLOOKUP(X94,resource_type!A:C,3,FALSE))</f>
        <v/>
      </c>
      <c r="Z94" s="33" t="str">
        <f>IF(ISBLANK(X94),"",VLOOKUP(X94,resource_type!A:C,2,FALSE))</f>
        <v/>
      </c>
      <c r="AA94" s="33" t="str">
        <f t="shared" si="209"/>
        <v/>
      </c>
      <c r="AB94" s="33" t="str">
        <f t="shared" si="210"/>
        <v/>
      </c>
      <c r="AD94" s="33" t="str">
        <f>IF(ISBLANK(AC94),"",VLOOKUP(AC94,resource_type!A:C,3,FALSE))</f>
        <v/>
      </c>
      <c r="AF94" s="33" t="str">
        <f>IF(ISBLANK(AE94),"",VLOOKUP(AE94,resource_type!A:C,3,FALSE))</f>
        <v/>
      </c>
      <c r="AG94" s="34"/>
      <c r="AI94" s="33" t="str">
        <f t="shared" si="211"/>
        <v/>
      </c>
      <c r="AK94" s="33" t="str">
        <f t="shared" si="212"/>
        <v/>
      </c>
      <c r="AM94" s="33" t="str">
        <f t="shared" si="213"/>
        <v/>
      </c>
      <c r="AO94" s="33" t="str">
        <f t="shared" si="214"/>
        <v/>
      </c>
      <c r="AP94" s="54"/>
      <c r="AQ94" s="35"/>
      <c r="AR94" s="36" t="str">
        <f t="shared" si="215"/>
        <v/>
      </c>
      <c r="AS94" s="36" t="str">
        <f t="shared" si="216"/>
        <v/>
      </c>
      <c r="AT94" s="35"/>
      <c r="AV94" s="33" t="str">
        <f t="shared" si="217"/>
        <v/>
      </c>
      <c r="AW94" s="33" t="str">
        <f t="shared" si="218"/>
        <v/>
      </c>
      <c r="AX94" s="33" t="str">
        <f t="shared" si="219"/>
        <v/>
      </c>
      <c r="AZ94" s="33" t="str">
        <f>IF(ISBLANK(AY94),"",IF(ISBLANK(VLOOKUP(AY94,role!A:E,2,FALSE)),"",VLOOKUP(AY94,role!A:E,2,FALSE)))</f>
        <v/>
      </c>
      <c r="BA94" s="33" t="str">
        <f>IF(ISBLANK(AY94),"",IF(ISBLANK(VLOOKUP(AY94,role!A:E,3,FALSE)),"",VLOOKUP(AY94,role!A:E,3,FALSE)))</f>
        <v/>
      </c>
      <c r="BB94" s="33" t="str">
        <f>IF(ISBLANK(AY94),"",IF(ISBLANK(VLOOKUP(AY94,role!A:E,4,FALSE)),"",VLOOKUP(AY94,role!A:E,4,FALSE)))</f>
        <v/>
      </c>
      <c r="BC94" s="33" t="str">
        <f>IF(ISBLANK(AY94),"",IF(ISBLANK(VLOOKUP(AY94,role!A:E,5,FALSE)),"",VLOOKUP(AY94,role!A:E,5,FALSE)))</f>
        <v/>
      </c>
      <c r="BE94" s="33" t="str">
        <f>IF(ISBLANK(BD94),"",IF(ISBLANK(VLOOKUP(BD94,role!A:E,2,FALSE)),"",VLOOKUP(BD94,role!A:E,2,FALSE)))</f>
        <v/>
      </c>
      <c r="BF94" s="33" t="str">
        <f>IF(ISBLANK(BD94),"",IF(ISBLANK(VLOOKUP(BD94,role!A:E,3,FALSE)),"",VLOOKUP(BD94,role!A:E,3,FALSE)))</f>
        <v/>
      </c>
      <c r="BG94" s="33" t="str">
        <f>IF(ISBLANK(BD94),"",IF(ISBLANK(VLOOKUP(BD94,role!A:E,4,FALSE)),"",VLOOKUP(BD94,role!A:E,4,FALSE)))</f>
        <v/>
      </c>
      <c r="BH94" s="33" t="str">
        <f>IF(ISBLANK(BD94),"",IF(ISBLANK(VLOOKUP(BD94,role!A:E,5,FALSE)),"",VLOOKUP(BD94,role!A:E,5,FALSE)))</f>
        <v/>
      </c>
      <c r="BN94" s="34"/>
      <c r="BQ94" s="41"/>
      <c r="BS94" s="33" t="str">
        <f t="shared" si="220"/>
        <v/>
      </c>
      <c r="BT94" s="33" t="str">
        <f t="shared" si="221"/>
        <v/>
      </c>
      <c r="BU94" s="33" t="str">
        <f t="shared" si="222"/>
        <v/>
      </c>
      <c r="BW94" s="33" t="str">
        <f>IF(ISBLANK(BV94),"",IF(ISBLANK(VLOOKUP(BV94,role!A:E,2,FALSE)),"",VLOOKUP(BV94,role!A:E,2,FALSE)))</f>
        <v/>
      </c>
      <c r="BX94" s="33" t="str">
        <f>IF(ISBLANK(BV94),"",IF(ISBLANK(VLOOKUP(BV94,role!A:E,3,FALSE)),"",VLOOKUP(BV94,role!A:E,3,FALSE)))</f>
        <v/>
      </c>
      <c r="BY94" s="33" t="str">
        <f>IF(ISBLANK(BV94),"",IF(ISBLANK(VLOOKUP(BV94,role!A:E,4,FALSE)),"",VLOOKUP(BV94,role!A:E,4,FALSE)))</f>
        <v/>
      </c>
      <c r="BZ94" s="33" t="str">
        <f>IF(ISBLANK(BV94),"",IF(ISBLANK(VLOOKUP(BV94,role!A:E,5,FALSE)),"",VLOOKUP(BV94,role!A:E,5,FALSE)))</f>
        <v/>
      </c>
      <c r="CB94" s="33" t="str">
        <f>IF(ISBLANK(CA94),"",IF(ISBLANK(VLOOKUP(CA94,role!A:E,2,FALSE)),"",VLOOKUP(CA94,role!A:E,2,FALSE)))</f>
        <v/>
      </c>
      <c r="CC94" s="33" t="str">
        <f>IF(ISBLANK(CA94),"",IF(ISBLANK(VLOOKUP(CA94,role!A:E,3,FALSE)),"",VLOOKUP(CA94,role!A:E,3,FALSE)))</f>
        <v/>
      </c>
      <c r="CD94" s="33" t="str">
        <f>IF(ISBLANK(CA94),"",IF(ISBLANK(VLOOKUP(CA94,role!A:E,4,FALSE)),"",VLOOKUP(CA94,role!A:E,4,FALSE)))</f>
        <v/>
      </c>
      <c r="CE94" s="33" t="str">
        <f>IF(ISBLANK(CA94),"",IF(ISBLANK(VLOOKUP(CA94,role!A:E,5,FALSE)),"",VLOOKUP(CA94,role!A:E,5,FALSE)))</f>
        <v/>
      </c>
      <c r="CK94" s="34"/>
      <c r="CN94" s="41"/>
      <c r="CP94" s="33" t="str">
        <f t="shared" si="223"/>
        <v/>
      </c>
      <c r="CQ94" s="33" t="str">
        <f t="shared" si="224"/>
        <v/>
      </c>
      <c r="CR94" s="33" t="str">
        <f t="shared" si="225"/>
        <v/>
      </c>
      <c r="CT94" s="33" t="str">
        <f>IF(ISBLANK(CS94),"",IF(ISBLANK(VLOOKUP(CS94,role!A:E,2,FALSE)),"",VLOOKUP(CS94,role!A:E,2,FALSE)))</f>
        <v/>
      </c>
      <c r="CU94" s="33" t="str">
        <f>IF(ISBLANK(CS94),"",IF(ISBLANK(VLOOKUP(CS94,role!A:E,3,FALSE)),"",VLOOKUP(CS94,role!A:E,3,FALSE)))</f>
        <v/>
      </c>
      <c r="CV94" s="33" t="str">
        <f>IF(ISBLANK(CS94),"",IF(ISBLANK(VLOOKUP(CS94,role!A:E,4,FALSE)),"",VLOOKUP(CS94,role!A:E,4,FALSE)))</f>
        <v/>
      </c>
      <c r="CW94" s="33" t="str">
        <f>IF(ISBLANK(CS94),"",IF(ISBLANK(VLOOKUP(CS94,role!A:E,5,FALSE)),"",VLOOKUP(CS94,role!A:E,5,FALSE)))</f>
        <v/>
      </c>
      <c r="DC94" s="34"/>
      <c r="DF94" s="41"/>
      <c r="DH94" s="33" t="str">
        <f t="shared" si="226"/>
        <v/>
      </c>
      <c r="DI94" s="33" t="str">
        <f t="shared" si="227"/>
        <v/>
      </c>
      <c r="DJ94" s="33" t="str">
        <f t="shared" si="228"/>
        <v/>
      </c>
      <c r="DL94" s="33" t="str">
        <f>IF(ISBLANK(DK94),"",IF(ISBLANK(VLOOKUP(DK94,role!A:E,2,FALSE)),"",VLOOKUP(DK94,role!A:E,2,FALSE)))</f>
        <v/>
      </c>
      <c r="DM94" s="33" t="str">
        <f>IF(ISBLANK(DK94),"",IF(ISBLANK(VLOOKUP(DK94,role!A:E,3,FALSE)),"",VLOOKUP(DK94,role!A:E,3,FALSE)))</f>
        <v/>
      </c>
      <c r="DN94" s="33" t="str">
        <f>IF(ISBLANK(DK94),"",IF(ISBLANK(VLOOKUP(DK94,role!A:E,4,FALSE)),"",VLOOKUP(DK94,role!A:E,4,FALSE)))</f>
        <v/>
      </c>
      <c r="DO94" s="33" t="str">
        <f>IF(ISBLANK(DK94),"",IF(ISBLANK(VLOOKUP(DK94,role!A:E,5,FALSE)),"",VLOOKUP(DK94,role!A:E,5,FALSE)))</f>
        <v/>
      </c>
      <c r="DU94" s="34"/>
      <c r="DX94" s="41"/>
      <c r="DZ94" s="33" t="str">
        <f t="shared" si="229"/>
        <v/>
      </c>
      <c r="EA94" s="33" t="str">
        <f t="shared" si="230"/>
        <v/>
      </c>
      <c r="EB94" s="33" t="str">
        <f t="shared" si="231"/>
        <v/>
      </c>
      <c r="ED94" s="33" t="str">
        <f>IF(ISBLANK(EC94),"",VLOOKUP(EC94,role!A:E,2,FALSE))</f>
        <v/>
      </c>
      <c r="EE94" s="33" t="str">
        <f>IF(ISBLANK(EC94),"",IF(ISBLANK(VLOOKUP(EC94,role!A:E,3,FALSE)),"",VLOOKUP(EC94,role!A:E,3,FALSE)))</f>
        <v/>
      </c>
      <c r="EF94" s="33" t="str">
        <f>IF(ISBLANK(EC94),"",IF(ISBLANK(VLOOKUP(EC94,role!A:E,4,FALSE)),"",VLOOKUP(EC94,role!A:E,4,FALSE)))</f>
        <v/>
      </c>
      <c r="EG94" s="33" t="str">
        <f>IF(ISBLANK(EC94),"",IF(ISBLANK(VLOOKUP(EC94,role!A:E,5,FALSE)),"",VLOOKUP(EC94,role!A:E,5,FALSE)))</f>
        <v/>
      </c>
      <c r="EM94" s="34"/>
      <c r="EP94" s="34"/>
      <c r="ES94" s="33" t="str">
        <f t="shared" si="232"/>
        <v/>
      </c>
      <c r="ET94" s="33" t="str">
        <f t="shared" si="233"/>
        <v/>
      </c>
      <c r="EU94" s="33" t="str">
        <f t="shared" si="234"/>
        <v/>
      </c>
      <c r="EW94" s="33" t="str">
        <f>IF(ISBLANK(EV94),"",IF(ISBLANK(VLOOKUP(EV94,role!A:E,2,FALSE)),"",VLOOKUP(EV94,role!A:E,2,FALSE)))</f>
        <v/>
      </c>
      <c r="EX94" s="33" t="str">
        <f>IF(ISBLANK(EV94),"",IF(ISBLANK(VLOOKUP(EV94,role!A:E,3,FALSE)),"",VLOOKUP(EV94,role!A:E,3,FALSE)))</f>
        <v/>
      </c>
      <c r="EY94" s="33" t="str">
        <f>IF(ISBLANK(EV94),"",IF(ISBLANK(VLOOKUP(EV94,role!A:E,4,FALSE)),"",VLOOKUP(EV94,role!A:E,4,FALSE)))</f>
        <v/>
      </c>
      <c r="EZ94" s="33" t="str">
        <f>IF(ISBLANK(EV94),"",IF(ISBLANK(VLOOKUP(EV94,role!A:E,5,FALSE)),"",VLOOKUP(EV94,role!A:E,5,FALSE)))</f>
        <v/>
      </c>
      <c r="FF94" s="34"/>
      <c r="FI94" s="41"/>
      <c r="FK94" s="33" t="str">
        <f t="shared" si="235"/>
        <v/>
      </c>
      <c r="FL94" s="33" t="str">
        <f t="shared" si="236"/>
        <v/>
      </c>
      <c r="FM94" s="33" t="str">
        <f t="shared" si="237"/>
        <v/>
      </c>
      <c r="FO94" s="33" t="str">
        <f>IF(ISBLANK(FN94),"",IF(ISBLANK(VLOOKUP(FN94,role!A:E,2,FALSE)),"",VLOOKUP(FN94,role!A:E,2,FALSE)))</f>
        <v/>
      </c>
      <c r="FP94" s="33" t="str">
        <f>IF(ISBLANK(FN94),"",IF(ISBLANK(VLOOKUP(FN94,role!A:E,3,FALSE)),"",VLOOKUP(FN94,role!A:E,3,FALSE)))</f>
        <v/>
      </c>
      <c r="FQ94" s="33" t="str">
        <f>IF(ISBLANK(FN94),"",IF(ISBLANK(VLOOKUP(FN94,role!A:E,4,FALSE)),"",VLOOKUP(FN94,role!A:E,4,FALSE)))</f>
        <v/>
      </c>
      <c r="FR94" s="33" t="str">
        <f>IF(ISBLANK(FN94),"",IF(ISBLANK(VLOOKUP(FN94,role!A:E,5,FALSE)),"",VLOOKUP(FN94,role!A:E,5,FALSE)))</f>
        <v/>
      </c>
      <c r="FX94" s="34"/>
      <c r="GA94" s="41"/>
      <c r="GC94" s="33" t="str">
        <f t="shared" si="238"/>
        <v/>
      </c>
      <c r="GD94" s="33" t="str">
        <f t="shared" si="239"/>
        <v/>
      </c>
      <c r="GE94" s="33" t="str">
        <f t="shared" si="240"/>
        <v/>
      </c>
      <c r="GG94" s="33" t="str">
        <f>IF(ISBLANK(GF94),"",IF(ISBLANK(VLOOKUP(GF94,role!A:E,2,FALSE)),"",VLOOKUP(GF94,role!A:E,2,FALSE)))</f>
        <v/>
      </c>
      <c r="GH94" s="33" t="str">
        <f>IF(ISBLANK(GF94),"",IF(ISBLANK(VLOOKUP(GF94,role!A:E,3,FALSE)),"",VLOOKUP(GF94,role!A:E,3,FALSE)))</f>
        <v/>
      </c>
      <c r="GI94" s="33" t="str">
        <f>IF(ISBLANK(GF94),"",IF(ISBLANK(VLOOKUP(GF94,role!A:E,4,FALSE)),"",VLOOKUP(GF94,role!A:E,4,FALSE)))</f>
        <v/>
      </c>
      <c r="GJ94" s="33" t="str">
        <f>IF(ISBLANK(GF94),"",IF(ISBLANK(VLOOKUP(GF94,role!A:E,5,FALSE)),"",VLOOKUP(GF94,role!A:E,5,FALSE)))</f>
        <v/>
      </c>
      <c r="GP94" s="34"/>
      <c r="GS94" s="41"/>
      <c r="GU94" s="33" t="str">
        <f t="shared" si="241"/>
        <v/>
      </c>
      <c r="GV94" s="33" t="str">
        <f t="shared" si="242"/>
        <v/>
      </c>
      <c r="GW94" s="33" t="str">
        <f t="shared" si="243"/>
        <v/>
      </c>
      <c r="GY94" s="33" t="str">
        <f>IF(ISBLANK(GX94),"",IF(ISBLANK(VLOOKUP(GX94,role!A:E,2,FALSE)),"",VLOOKUP(GX94,role!A:E,2,FALSE)))</f>
        <v/>
      </c>
      <c r="GZ94" s="33" t="str">
        <f>IF(ISBLANK(GX94),"",IF(ISBLANK(VLOOKUP(GX94,role!A:E,3,FALSE)),"",VLOOKUP(GX94,role!A:E,3,FALSE)))</f>
        <v/>
      </c>
      <c r="HA94" s="33" t="str">
        <f>IF(ISBLANK(GX94),"",IF(ISBLANK(VLOOKUP(GX94,role!A:E,4,FALSE)),"",VLOOKUP(GX94,role!A:E,4,FALSE)))</f>
        <v/>
      </c>
      <c r="HB94" s="33" t="str">
        <f>IF(ISBLANK(GX94),"",IF(ISBLANK(VLOOKUP(GX94,role!A:E,5,FALSE)),"",VLOOKUP(GX94,role!A:E,5,FALSE)))</f>
        <v/>
      </c>
      <c r="HH94" s="34"/>
      <c r="HK94" s="41"/>
      <c r="HM94" s="33" t="str">
        <f t="shared" si="244"/>
        <v/>
      </c>
      <c r="HN94" s="33" t="str">
        <f t="shared" si="245"/>
        <v/>
      </c>
      <c r="HO94" s="33" t="str">
        <f t="shared" si="246"/>
        <v/>
      </c>
      <c r="HQ94" s="33" t="str">
        <f>IF(ISBLANK(HP94),"",IF(ISBLANK(VLOOKUP(HP94,role!A:E,2,FALSE)),"",VLOOKUP(HP94,role!A:E,2,FALSE)))</f>
        <v/>
      </c>
      <c r="HR94" s="33" t="str">
        <f>IF(ISBLANK(HP94),"",IF(ISBLANK(VLOOKUP(HP94,role!A:E,3,FALSE)),"",VLOOKUP(HP94,role!A:E,3,FALSE)))</f>
        <v/>
      </c>
      <c r="HS94" s="33" t="str">
        <f>IF(ISBLANK(HP94),"",IF(ISBLANK(VLOOKUP(HP94,role!A:E,4,FALSE)),"",VLOOKUP(HP94,role!A:E,4,FALSE)))</f>
        <v/>
      </c>
      <c r="HT94" s="33" t="str">
        <f>IF(ISBLANK(HP94),"",IF(ISBLANK(VLOOKUP(HP94,role!A:E,5,FALSE)),"",VLOOKUP(HP94,role!A:E,5,FALSE)))</f>
        <v/>
      </c>
      <c r="HZ94" s="34"/>
      <c r="IC94" s="34"/>
      <c r="IF94" s="33" t="str">
        <f t="shared" si="247"/>
        <v/>
      </c>
      <c r="IG94" s="33" t="str">
        <f t="shared" si="248"/>
        <v/>
      </c>
      <c r="IH94" s="33" t="str">
        <f t="shared" si="249"/>
        <v/>
      </c>
      <c r="IJ94" s="33" t="str">
        <f>IF(ISBLANK(II94),"",IF(ISBLANK(VLOOKUP(II94,role!A:E,2,FALSE)),"",VLOOKUP(II94,role!A:E,2,FALSE)))</f>
        <v/>
      </c>
      <c r="IK94" s="33" t="str">
        <f>IF(ISBLANK(II94),"",IF(ISBLANK(VLOOKUP(II94,role!A:E,3,FALSE)),"",VLOOKUP(II94,role!A:E,3,FALSE)))</f>
        <v/>
      </c>
      <c r="IL94" s="33" t="str">
        <f>IF(ISBLANK(II94),"",IF(ISBLANK(VLOOKUP(II94,role!A:E,4,FALSE)),"",VLOOKUP(II94,role!A:E,4,FALSE)))</f>
        <v/>
      </c>
      <c r="IM94" s="33" t="str">
        <f>IF(ISBLANK(II94),"",IF(ISBLANK(VLOOKUP(II94,role!A:E,5,FALSE)),"",VLOOKUP(II94,role!A:E,5,FALSE)))</f>
        <v/>
      </c>
      <c r="IS94" s="34"/>
      <c r="IV94" s="41"/>
      <c r="IX94" s="33" t="str">
        <f t="shared" si="250"/>
        <v/>
      </c>
      <c r="IY94" s="33" t="str">
        <f t="shared" si="251"/>
        <v/>
      </c>
      <c r="IZ94" s="33" t="str">
        <f t="shared" si="252"/>
        <v/>
      </c>
      <c r="JB94" s="33" t="str">
        <f>IF(ISBLANK(JA94),"",IF(ISBLANK(VLOOKUP(JA94,role!A:E,2,FALSE)),"",VLOOKUP(JA94,role!A:E,2,FALSE)))</f>
        <v/>
      </c>
      <c r="JC94" s="33" t="str">
        <f>IF(ISBLANK(JA94),"",IF(ISBLANK(VLOOKUP(JA94,role!A:E,3,FALSE)),"",VLOOKUP(JA94,role!A:E,3,FALSE)))</f>
        <v/>
      </c>
      <c r="JD94" s="33" t="str">
        <f>IF(ISBLANK(JA94),"",IF(ISBLANK(VLOOKUP(JA94,role!A:E,4,FALSE)),"",VLOOKUP(JA94,role!A:E,4,FALSE)))</f>
        <v/>
      </c>
      <c r="JE94" s="33" t="str">
        <f>IF(ISBLANK(JA94),"",IF(ISBLANK(VLOOKUP(JA94,role!A:E,5,FALSE)),"",VLOOKUP(JA94,role!A:E,5,FALSE)))</f>
        <v/>
      </c>
      <c r="JK94" s="34"/>
      <c r="JN94" s="41"/>
      <c r="JP94" s="33" t="str">
        <f t="shared" si="253"/>
        <v/>
      </c>
      <c r="JQ94" s="33" t="str">
        <f t="shared" si="254"/>
        <v/>
      </c>
      <c r="JR94" s="33" t="str">
        <f t="shared" si="255"/>
        <v/>
      </c>
      <c r="JT94" s="33" t="str">
        <f>IF(ISBLANK(JS94),"",IF(ISBLANK(VLOOKUP(JS94,role!A:E,2,FALSE)),"",VLOOKUP(JS94,role!A:E,2,FALSE)))</f>
        <v/>
      </c>
      <c r="JU94" s="33" t="str">
        <f>IF(ISBLANK(JS94),"",IF(ISBLANK(VLOOKUP(JS94,role!A:E,3,FALSE)),"",VLOOKUP(JS94,role!A:E,3,FALSE)))</f>
        <v/>
      </c>
      <c r="JV94" s="33" t="str">
        <f>IF(ISBLANK(JS94),"",IF(ISBLANK(VLOOKUP(JS94,role!A:E,4,FALSE)),"",VLOOKUP(JS94,role!A:E,4,FALSE)))</f>
        <v/>
      </c>
      <c r="JW94" s="33" t="str">
        <f>IF(ISBLANK(JS94),"",IF(ISBLANK(VLOOKUP(JS94,role!A:E,5,FALSE)),"",VLOOKUP(JS94,role!A:E,5,FALSE)))</f>
        <v/>
      </c>
      <c r="KC94" s="34"/>
      <c r="KF94" s="41"/>
      <c r="KH94" s="33" t="str">
        <f t="shared" si="256"/>
        <v/>
      </c>
      <c r="KI94" s="33" t="str">
        <f t="shared" si="257"/>
        <v/>
      </c>
      <c r="KJ94" s="33" t="str">
        <f t="shared" si="258"/>
        <v/>
      </c>
      <c r="KL94" s="33" t="str">
        <f>IF(ISBLANK(KK94),"",IF(ISBLANK(VLOOKUP(KK94,role!A:E,2,FALSE)),"",VLOOKUP(KK94,role!A:E,2,FALSE)))</f>
        <v/>
      </c>
      <c r="KM94" s="33" t="str">
        <f>IF(ISBLANK(KK94),"",IF(ISBLANK(VLOOKUP(KK94,role!A:E,3,FALSE)),"",VLOOKUP(KK94,role!A:E,3,FALSE)))</f>
        <v/>
      </c>
      <c r="KN94" s="33" t="str">
        <f>IF(ISBLANK(KK94),"",IF(ISBLANK(VLOOKUP(KK94,role!A:E,4,FALSE)),"",VLOOKUP(KK94,role!A:E,4,FALSE)))</f>
        <v/>
      </c>
      <c r="KO94" s="33" t="str">
        <f>IF(ISBLANK(KK94),"",IF(ISBLANK(VLOOKUP(KK94,role!A:E,5,FALSE)),"",VLOOKUP(KK94,role!A:E,5,FALSE)))</f>
        <v/>
      </c>
      <c r="KU94" s="34"/>
      <c r="KX94" s="41"/>
      <c r="KZ94" s="33" t="str">
        <f t="shared" si="259"/>
        <v/>
      </c>
      <c r="LA94" s="33" t="str">
        <f t="shared" si="260"/>
        <v/>
      </c>
      <c r="LB94" s="33" t="str">
        <f t="shared" si="261"/>
        <v/>
      </c>
      <c r="LD94" s="33" t="str">
        <f>IF(ISBLANK(LC94),"",IF(ISBLANK(VLOOKUP(LC94,role!A:E,2,FALSE)),"",VLOOKUP(LC94,role!A:E,2,FALSE)))</f>
        <v/>
      </c>
      <c r="LE94" s="33" t="str">
        <f>IF(ISBLANK(LC94),"",IF(ISBLANK(VLOOKUP(LC94,role!A:E,3,FALSE)),"",VLOOKUP(LC94,role!A:E,3,FALSE)))</f>
        <v/>
      </c>
      <c r="LF94" s="33" t="str">
        <f>IF(ISBLANK(LC94),"",IF(ISBLANK(VLOOKUP(LC94,role!A:E,4,FALSE)),"",VLOOKUP(LC94,role!A:E,4,FALSE)))</f>
        <v/>
      </c>
      <c r="LG94" s="33" t="str">
        <f>IF(ISBLANK(LC94),"",IF(ISBLANK(VLOOKUP(LC94,role!A:E,5,FALSE)),"",VLOOKUP(LC94,role!A:E,5,FALSE)))</f>
        <v/>
      </c>
      <c r="LM94" s="34"/>
      <c r="LP94" s="41"/>
      <c r="LR94" s="33" t="str">
        <f t="shared" si="262"/>
        <v/>
      </c>
      <c r="LS94" s="33" t="str">
        <f t="shared" si="263"/>
        <v/>
      </c>
      <c r="LT94" s="33" t="str">
        <f t="shared" si="264"/>
        <v/>
      </c>
      <c r="LV94" s="33" t="str">
        <f>IF(ISBLANK(LU94),"",IF(ISBLANK(VLOOKUP(LU94,role!A:E,2,FALSE)),"",VLOOKUP(LU94,role!A:E,2,FALSE)))</f>
        <v/>
      </c>
      <c r="LW94" s="33" t="str">
        <f>IF(ISBLANK(LU94),"",IF(ISBLANK(VLOOKUP(LU94,role!A:E,3,FALSE)),"",VLOOKUP(LU94,role!A:E,3,FALSE)))</f>
        <v/>
      </c>
      <c r="LX94" s="33" t="str">
        <f>IF(ISBLANK(LU94),"",IF(ISBLANK(VLOOKUP(LU94,role!A:E,4,FALSE)),"",VLOOKUP(LU94,role!A:E,4,FALSE)))</f>
        <v/>
      </c>
      <c r="LY94" s="33" t="str">
        <f>IF(ISBLANK(LU94),"",IF(ISBLANK(VLOOKUP(LU94,role!A:E,5,FALSE)),"",VLOOKUP(LU94,role!A:E,5,FALSE)))</f>
        <v/>
      </c>
      <c r="ME94" s="34"/>
      <c r="MH94" s="41"/>
      <c r="MJ94" s="33" t="str">
        <f t="shared" si="265"/>
        <v/>
      </c>
      <c r="MK94" s="33" t="str">
        <f t="shared" si="266"/>
        <v/>
      </c>
      <c r="ML94" s="33" t="str">
        <f t="shared" si="267"/>
        <v/>
      </c>
      <c r="MN94" s="33" t="str">
        <f>IF(ISBLANK(MM94),"",IF(ISBLANK(VLOOKUP(MM94,role!A:E,2,FALSE)),"",VLOOKUP(MM94,role!A:E,2,FALSE)))</f>
        <v/>
      </c>
      <c r="MO94" s="33" t="str">
        <f>IF(ISBLANK(MM94),"",IF(ISBLANK(VLOOKUP(MM94,role!A:E,3,FALSE)),"",VLOOKUP(MM94,role!A:E,3,FALSE)))</f>
        <v/>
      </c>
      <c r="MP94" s="33" t="str">
        <f>IF(ISBLANK(MM94),"",IF(ISBLANK(VLOOKUP(MM94,role!A:E,4,FALSE)),"",VLOOKUP(MM94,role!A:E,4,FALSE)))</f>
        <v/>
      </c>
      <c r="MQ94" s="33" t="str">
        <f>IF(ISBLANK(MM94),"",IF(ISBLANK(VLOOKUP(MM94,role!A:E,5,FALSE)),"",VLOOKUP(MM94,role!A:E,5,FALSE)))</f>
        <v/>
      </c>
      <c r="MW94" s="34"/>
      <c r="MZ94" s="41"/>
      <c r="NB94" s="33" t="str">
        <f t="shared" si="268"/>
        <v/>
      </c>
      <c r="NC94" s="33" t="str">
        <f t="shared" si="269"/>
        <v/>
      </c>
      <c r="ND94" s="33" t="str">
        <f t="shared" si="270"/>
        <v/>
      </c>
      <c r="NF94" s="33" t="str">
        <f>IF(ISBLANK(NE94),"",IF(ISBLANK(VLOOKUP(NE94,role!A:E,2,FALSE)),"",VLOOKUP(NE94,role!A:E,2,FALSE)))</f>
        <v/>
      </c>
      <c r="NG94" s="33" t="str">
        <f>IF(ISBLANK(NE94),"",IF(ISBLANK(VLOOKUP(NE94,role!A:E,3,FALSE)),"",VLOOKUP(NE94,role!A:E,3,FALSE)))</f>
        <v/>
      </c>
      <c r="NH94" s="33" t="str">
        <f>IF(ISBLANK(NE94),"",IF(ISBLANK(VLOOKUP(NE94,role!A:E,4,FALSE)),"",VLOOKUP(NE94,role!A:E,4,FALSE)))</f>
        <v/>
      </c>
      <c r="NI94" s="33" t="str">
        <f>IF(ISBLANK(NE94),"",IF(ISBLANK(VLOOKUP(NE94,role!A:E,5,FALSE)),"",VLOOKUP(NE94,role!A:E,5,FALSE)))</f>
        <v/>
      </c>
      <c r="NO94" s="34"/>
      <c r="NR94" s="41"/>
      <c r="NT94" s="33" t="str">
        <f t="shared" si="271"/>
        <v/>
      </c>
      <c r="NU94" s="33" t="str">
        <f t="shared" si="272"/>
        <v/>
      </c>
      <c r="NV94" s="33" t="str">
        <f t="shared" si="273"/>
        <v/>
      </c>
      <c r="NX94" s="33" t="str">
        <f>IF(ISBLANK(NW94),"",IF(ISBLANK(VLOOKUP(NW94,role!A:E,2,FALSE)),"",VLOOKUP(NW94,role!A:E,2,FALSE)))</f>
        <v/>
      </c>
      <c r="NY94" s="33" t="str">
        <f>IF(ISBLANK(NW94),"",IF(ISBLANK(VLOOKUP(NW94,role!A:E,3,FALSE)),"",VLOOKUP(NW94,role!A:E,3,FALSE)))</f>
        <v/>
      </c>
      <c r="NZ94" s="33" t="str">
        <f>IF(ISBLANK(NW94),"",IF(ISBLANK(VLOOKUP(NW94,role!A:E,4,FALSE)),"",VLOOKUP(NW94,role!A:E,4,FALSE)))</f>
        <v/>
      </c>
      <c r="OA94" s="33" t="str">
        <f>IF(ISBLANK(NW94),"",IF(ISBLANK(VLOOKUP(NW94,role!A:E,5,FALSE)),"",VLOOKUP(NW94,role!A:E,5,FALSE)))</f>
        <v/>
      </c>
      <c r="OG94" s="34"/>
      <c r="OJ94" s="41"/>
      <c r="OL94" s="33" t="str">
        <f t="shared" si="274"/>
        <v/>
      </c>
      <c r="OM94" s="33" t="str">
        <f t="shared" si="275"/>
        <v/>
      </c>
      <c r="ON94" s="33" t="str">
        <f t="shared" si="276"/>
        <v/>
      </c>
      <c r="OP94" s="33" t="str">
        <f>IF(ISBLANK(OO94),"",IF(ISBLANK(VLOOKUP(OO94,role!A:E,2,FALSE)),"",VLOOKUP(OO94,role!A:E,2,FALSE)))</f>
        <v/>
      </c>
      <c r="OQ94" s="33" t="str">
        <f>IF(ISBLANK(OO94),"",IF(ISBLANK(VLOOKUP(OO94,role!A:E,3,FALSE)),"",VLOOKUP(OO94,role!A:E,3,FALSE)))</f>
        <v/>
      </c>
      <c r="OR94" s="33" t="str">
        <f>IF(ISBLANK(OO94),"",IF(ISBLANK(VLOOKUP(OO94,role!A:E,4,FALSE)),"",VLOOKUP(OO94,role!A:E,4,FALSE)))</f>
        <v/>
      </c>
      <c r="OS94" s="33" t="str">
        <f>IF(ISBLANK(OO94),"",IF(ISBLANK(VLOOKUP(OO94,role!A:E,5,FALSE)),"",VLOOKUP(OO94,role!A:E,5,FALSE)))</f>
        <v/>
      </c>
      <c r="OY94" s="34"/>
      <c r="PB94" s="34"/>
      <c r="PC94" s="35"/>
      <c r="PD94" s="36" t="str">
        <f t="shared" si="277"/>
        <v/>
      </c>
      <c r="PF94" s="33" t="str">
        <f>IF(ISBLANK(PE94),"",IF(ISBLANK(VLOOKUP(PE94,role!A:E,2,FALSE)),"",VLOOKUP(PE94,role!A:E,2,FALSE)))</f>
        <v/>
      </c>
      <c r="PG94" s="33" t="str">
        <f>IF(ISBLANK(PE94),"",IF(ISBLANK(VLOOKUP(PE94,role!A:E,3,FALSE)),"",VLOOKUP(PE94,role!A:E,3,FALSE)))</f>
        <v/>
      </c>
      <c r="PH94" s="33" t="str">
        <f>IF(ISBLANK(PE94),"",IF(ISBLANK(VLOOKUP(PE94,role!A:E,4,FALSE)),"",VLOOKUP(PE94,role!A:E,4,FALSE)))</f>
        <v/>
      </c>
      <c r="PI94" s="33" t="str">
        <f>IF(ISBLANK(PE94),"",IF(ISBLANK(VLOOKUP(PE94,role!A:E,5,FALSE)),"",VLOOKUP(PE94,role!A:E,5,FALSE)))</f>
        <v/>
      </c>
      <c r="PJ94" s="38"/>
      <c r="PK94" s="36" t="str">
        <f t="shared" si="278"/>
        <v/>
      </c>
      <c r="PM94" s="33" t="str">
        <f>IF(ISBLANK(PL94),"",IF(ISBLANK(VLOOKUP(PL94,role!A:E,2,FALSE)),"",VLOOKUP(PL94,role!A:E,2,FALSE)))</f>
        <v/>
      </c>
      <c r="PN94" s="33" t="str">
        <f>IF(ISBLANK(PL94),"",IF(ISBLANK(VLOOKUP(PL94,role!A:E,3,FALSE)),"",VLOOKUP(PL94,role!A:E,3,FALSE)))</f>
        <v/>
      </c>
      <c r="PO94" s="33" t="str">
        <f>IF(ISBLANK(PL94),"",IF(ISBLANK(VLOOKUP(PL94,role!A:E,4,FALSE)),"",VLOOKUP(PL94,role!A:E,4,FALSE)))</f>
        <v/>
      </c>
      <c r="PP94" s="33" t="str">
        <f>IF(ISBLANK(PL94),"",IF(ISBLANK(VLOOKUP(PL94,role!A:E,5,FALSE)),"",VLOOKUP(PL94,role!A:E,5,FALSE)))</f>
        <v/>
      </c>
      <c r="PQ94" s="38"/>
      <c r="PR94" s="36" t="str">
        <f t="shared" si="279"/>
        <v/>
      </c>
      <c r="PT94" s="33" t="str">
        <f>IF(ISBLANK(PS94),"",IF(ISBLANK(VLOOKUP(PS94,role!A:E,2,FALSE)),"",VLOOKUP(PS94,role!A:E,2,FALSE)))</f>
        <v/>
      </c>
      <c r="PU94" s="33" t="str">
        <f>IF(ISBLANK(PS94),"",IF(ISBLANK(VLOOKUP(PS94,role!A:E,3,FALSE)),"",VLOOKUP(PS94,role!A:E,3,FALSE)))</f>
        <v/>
      </c>
      <c r="PV94" s="33" t="str">
        <f>IF(ISBLANK(PS94),"",IF(ISBLANK(VLOOKUP(PS94,role!A:E,4,FALSE)),"",VLOOKUP(PS94,role!A:E,4,FALSE)))</f>
        <v/>
      </c>
      <c r="PW94" s="33" t="str">
        <f>IF(ISBLANK(PS94),"",IF(ISBLANK(VLOOKUP(PS94,role!A:E,5,FALSE)),"",VLOOKUP(PS94,role!A:E,5,FALSE)))</f>
        <v/>
      </c>
      <c r="PX94" s="38"/>
      <c r="PY94" s="36" t="str">
        <f t="shared" si="280"/>
        <v/>
      </c>
      <c r="QA94" s="33" t="str">
        <f>IF(ISBLANK(PZ94),"",IF(ISBLANK(VLOOKUP(PZ94,role!A:E,2,FALSE)),"",VLOOKUP(PZ94,role!A:E,2,FALSE)))</f>
        <v/>
      </c>
      <c r="QB94" s="33" t="str">
        <f>IF(ISBLANK(PZ94),"",IF(ISBLANK(VLOOKUP(PZ94,role!A:E,3,FALSE)),"",VLOOKUP(PZ94,role!A:E,3,FALSE)))</f>
        <v/>
      </c>
      <c r="QC94" s="33" t="str">
        <f>IF(ISBLANK(PZ94),"",IF(ISBLANK(VLOOKUP(PZ94,role!A:E,4,FALSE)),"",VLOOKUP(PZ94,role!A:E,4,FALSE)))</f>
        <v/>
      </c>
      <c r="QD94" s="33" t="str">
        <f>IF(ISBLANK(PZ94),"",IF(ISBLANK(VLOOKUP(PZ94,role!A:E,5,FALSE)),"",VLOOKUP(PZ94,role!A:E,5,FALSE)))</f>
        <v/>
      </c>
      <c r="QE94" s="38"/>
      <c r="QF94" s="36" t="str">
        <f t="shared" si="281"/>
        <v/>
      </c>
      <c r="QH94" s="33" t="str">
        <f>IF(ISBLANK(QG94),"",IF(ISBLANK(VLOOKUP(QG94,role!A:E,2,FALSE)),"",VLOOKUP(QG94,role!A:E,2,FALSE)))</f>
        <v/>
      </c>
      <c r="QI94" s="33" t="str">
        <f>IF(ISBLANK(QG94),"",IF(ISBLANK(VLOOKUP(QG94,role!A:E,3,FALSE)),"",VLOOKUP(QG94,role!A:E,3,FALSE)))</f>
        <v/>
      </c>
      <c r="QJ94" s="33" t="str">
        <f>IF(ISBLANK(QG94),"",IF(ISBLANK(VLOOKUP(QG94,role!A:E,4,FALSE)),"",VLOOKUP(QG94,role!A:E,4,FALSE)))</f>
        <v/>
      </c>
      <c r="QK94" s="33" t="str">
        <f>IF(ISBLANK(QG94),"",IF(ISBLANK(VLOOKUP(QG94,role!A:E,5,FALSE)),"",VLOOKUP(QG94,role!A:E,5,FALSE)))</f>
        <v/>
      </c>
      <c r="QL94" s="34"/>
      <c r="QM94" s="38"/>
      <c r="QN94" s="36" t="str">
        <f t="shared" si="282"/>
        <v/>
      </c>
      <c r="QP94" s="33" t="str">
        <f>IF(ISBLANK(QO94),"",IF(ISBLANK(VLOOKUP(QO94,role!A:E,2,FALSE)),"",VLOOKUP(QO94,role!A:E,2,FALSE)))</f>
        <v/>
      </c>
      <c r="QQ94" s="33" t="str">
        <f>IF(ISBLANK(QO94),"",IF(ISBLANK(VLOOKUP(QO94,role!A:E,3,FALSE)),"",VLOOKUP(QO94,role!A:E,3,FALSE)))</f>
        <v/>
      </c>
      <c r="QR94" s="33" t="str">
        <f>IF(ISBLANK(QO94),"",IF(ISBLANK(VLOOKUP(QO94,role!A:E,4,FALSE)),"",VLOOKUP(QO94,role!A:E,4,FALSE)))</f>
        <v/>
      </c>
      <c r="QS94" s="33" t="str">
        <f>IF(ISBLANK(QO94),"",IF(ISBLANK(VLOOKUP(QO94,role!A:E,5,FALSE)),"",VLOOKUP(QO94,role!A:E,5,FALSE)))</f>
        <v/>
      </c>
      <c r="QT94" s="38"/>
      <c r="QU94" s="36" t="str">
        <f t="shared" si="283"/>
        <v/>
      </c>
      <c r="QW94" s="33" t="str">
        <f>IF(ISBLANK(QV94),"",IF(ISBLANK(VLOOKUP(QV94,role!A:E,2,FALSE)),"",VLOOKUP(QV94,role!A:E,2,FALSE)))</f>
        <v/>
      </c>
      <c r="QX94" s="33" t="str">
        <f>IF(ISBLANK(QV94),"",IF(ISBLANK(VLOOKUP(QV94,role!A:E,3,FALSE)),"",VLOOKUP(QV94,role!A:E,3,FALSE)))</f>
        <v/>
      </c>
      <c r="QY94" s="33" t="str">
        <f>IF(ISBLANK(QV94),"",IF(ISBLANK(VLOOKUP(QV94,role!A:E,4,FALSE)),"",VLOOKUP(QV94,role!A:E,4,FALSE)))</f>
        <v/>
      </c>
      <c r="QZ94" s="33" t="str">
        <f>IF(ISBLANK(QV94),"",IF(ISBLANK(VLOOKUP(QV94,role!A:E,5,FALSE)),"",VLOOKUP(QV94,role!A:E,5,FALSE)))</f>
        <v/>
      </c>
      <c r="RA94" s="38"/>
      <c r="RB94" s="36" t="str">
        <f t="shared" si="284"/>
        <v/>
      </c>
      <c r="RD94" s="33" t="str">
        <f>IF(ISBLANK(RC94),"",IF(ISBLANK(VLOOKUP(RC94,role!A:E,2,FALSE)),"",VLOOKUP(RC94,role!A:E,2,FALSE)))</f>
        <v/>
      </c>
      <c r="RE94" s="33" t="str">
        <f>IF(ISBLANK(RC94),"",IF(ISBLANK(VLOOKUP(RC94,role!A:E,3,FALSE)),"",VLOOKUP(RC94,role!A:E,3,FALSE)))</f>
        <v/>
      </c>
      <c r="RF94" s="33" t="str">
        <f>IF(ISBLANK(RC94),"",IF(ISBLANK(VLOOKUP(RC94,role!A:E,4,FALSE)),"",VLOOKUP(RC94,role!A:E,4,FALSE)))</f>
        <v/>
      </c>
      <c r="RG94" s="33" t="str">
        <f>IF(ISBLANK(RC94),"",IF(ISBLANK(VLOOKUP(RC94,role!A:E,5,FALSE)),"",VLOOKUP(RC94,role!A:E,5,FALSE)))</f>
        <v/>
      </c>
      <c r="RH94" s="38"/>
      <c r="RI94" s="36" t="str">
        <f t="shared" si="285"/>
        <v/>
      </c>
      <c r="RK94" s="33" t="str">
        <f>IF(ISBLANK(RJ94),"",IF(ISBLANK(VLOOKUP(RJ94,role!A:E,2,FALSE)),"",VLOOKUP(RJ94,role!A:E,2,FALSE)))</f>
        <v/>
      </c>
      <c r="RL94" s="33" t="str">
        <f>IF(ISBLANK(RJ94),"",IF(ISBLANK(VLOOKUP(RJ94,role!A:E,3,FALSE)),"",VLOOKUP(RJ94,role!A:E,3,FALSE)))</f>
        <v/>
      </c>
      <c r="RM94" s="33" t="str">
        <f>IF(ISBLANK(RJ94),"",IF(ISBLANK(VLOOKUP(RJ94,role!A:E,4,FALSE)),"",VLOOKUP(RJ94,role!A:E,4,FALSE)))</f>
        <v/>
      </c>
      <c r="RN94" s="33" t="str">
        <f>IF(ISBLANK(RJ94),"",IF(ISBLANK(VLOOKUP(RJ94,role!A:E,5,FALSE)),"",VLOOKUP(RJ94,role!A:E,5,FALSE)))</f>
        <v/>
      </c>
      <c r="RO94" s="38"/>
      <c r="RP94" s="36" t="str">
        <f t="shared" si="286"/>
        <v/>
      </c>
      <c r="RR94" s="33" t="str">
        <f t="shared" si="287"/>
        <v/>
      </c>
      <c r="RS94" s="33" t="str">
        <f t="shared" si="288"/>
        <v/>
      </c>
      <c r="RT94" s="33" t="str">
        <f t="shared" si="289"/>
        <v/>
      </c>
      <c r="RU94" s="33" t="str">
        <f t="shared" si="290"/>
        <v/>
      </c>
      <c r="RV94" s="34"/>
      <c r="RW94" s="35"/>
      <c r="RY94" s="33" t="str">
        <f t="shared" si="291"/>
        <v/>
      </c>
      <c r="RZ94" s="41"/>
      <c r="SA94" s="33" t="str">
        <f t="shared" si="292"/>
        <v/>
      </c>
      <c r="SC94" s="33" t="str">
        <f t="shared" si="293"/>
        <v/>
      </c>
      <c r="SE94" s="33" t="str">
        <f t="shared" si="294"/>
        <v/>
      </c>
      <c r="SG94" s="33" t="str">
        <f t="shared" si="295"/>
        <v/>
      </c>
      <c r="SI94" s="33" t="str">
        <f t="shared" si="296"/>
        <v/>
      </c>
      <c r="SK94" s="33" t="str">
        <f t="shared" si="297"/>
        <v/>
      </c>
      <c r="SM94" s="33" t="str">
        <f t="shared" si="298"/>
        <v/>
      </c>
      <c r="SO94" s="33" t="str">
        <f t="shared" si="299"/>
        <v/>
      </c>
      <c r="SQ94" s="33" t="str">
        <f t="shared" si="300"/>
        <v/>
      </c>
      <c r="SS94" s="33" t="str">
        <f t="shared" si="301"/>
        <v/>
      </c>
      <c r="ST94" s="34"/>
      <c r="SV94" s="33" t="str">
        <f t="shared" si="302"/>
        <v/>
      </c>
      <c r="SX94" s="33" t="str">
        <f t="shared" si="303"/>
        <v/>
      </c>
      <c r="SZ94" s="33" t="str">
        <f t="shared" si="304"/>
        <v/>
      </c>
      <c r="TB94" s="33" t="str">
        <f t="shared" si="305"/>
        <v/>
      </c>
      <c r="TD94" s="33" t="str">
        <f t="shared" si="306"/>
        <v/>
      </c>
      <c r="TE94" s="34"/>
      <c r="TG94" s="33" t="str">
        <f t="shared" si="307"/>
        <v/>
      </c>
      <c r="TI94" s="33" t="str">
        <f t="shared" si="308"/>
        <v/>
      </c>
      <c r="TK94" s="33" t="str">
        <f t="shared" si="309"/>
        <v/>
      </c>
      <c r="TM94" s="33" t="str">
        <f t="shared" si="310"/>
        <v/>
      </c>
      <c r="TO94" s="33" t="str">
        <f t="shared" si="311"/>
        <v/>
      </c>
      <c r="TP94" s="34"/>
      <c r="TR94" s="33" t="str">
        <f t="shared" si="312"/>
        <v/>
      </c>
      <c r="TT94" s="33" t="str">
        <f t="shared" si="313"/>
        <v/>
      </c>
      <c r="TV94" s="33" t="str">
        <f t="shared" si="314"/>
        <v/>
      </c>
      <c r="TX94" s="33" t="str">
        <f t="shared" si="315"/>
        <v/>
      </c>
      <c r="TZ94" s="33" t="str">
        <f t="shared" si="316"/>
        <v/>
      </c>
      <c r="UA94" s="34"/>
      <c r="UC94" s="33" t="str">
        <f t="shared" si="317"/>
        <v/>
      </c>
      <c r="UE94" s="33" t="str">
        <f t="shared" si="318"/>
        <v/>
      </c>
      <c r="UG94" s="33" t="str">
        <f t="shared" si="319"/>
        <v/>
      </c>
      <c r="UI94" s="33" t="str">
        <f t="shared" si="320"/>
        <v/>
      </c>
      <c r="UK94" s="33" t="str">
        <f t="shared" si="321"/>
        <v/>
      </c>
      <c r="UL94" s="34"/>
      <c r="UN94" s="33" t="str">
        <f t="shared" si="322"/>
        <v/>
      </c>
      <c r="UO94" s="33" t="str">
        <f t="shared" si="323"/>
        <v/>
      </c>
      <c r="UQ94" s="33" t="str">
        <f t="shared" si="324"/>
        <v/>
      </c>
      <c r="UR94" s="33" t="str">
        <f t="shared" si="325"/>
        <v/>
      </c>
      <c r="UT94" s="33" t="str">
        <f t="shared" si="326"/>
        <v/>
      </c>
      <c r="UU94" s="33" t="str">
        <f t="shared" si="327"/>
        <v/>
      </c>
      <c r="UW94" s="33" t="str">
        <f t="shared" si="328"/>
        <v/>
      </c>
      <c r="UX94" s="33" t="str">
        <f t="shared" si="329"/>
        <v/>
      </c>
      <c r="UZ94" s="33" t="str">
        <f t="shared" si="330"/>
        <v/>
      </c>
      <c r="VA94" s="33" t="str">
        <f t="shared" si="331"/>
        <v/>
      </c>
      <c r="VB94" s="37"/>
      <c r="VC94" s="35"/>
      <c r="VD94" s="36" t="str">
        <f t="shared" si="332"/>
        <v/>
      </c>
      <c r="VE94" s="36" t="str">
        <f t="shared" si="333"/>
        <v/>
      </c>
      <c r="VG94" s="36" t="str">
        <f t="shared" si="334"/>
        <v/>
      </c>
      <c r="VH94" s="36" t="str">
        <f t="shared" si="335"/>
        <v/>
      </c>
      <c r="VJ94" s="36" t="str">
        <f t="shared" si="336"/>
        <v/>
      </c>
      <c r="VK94" s="36" t="str">
        <f t="shared" si="337"/>
        <v/>
      </c>
      <c r="VM94" s="36" t="str">
        <f t="shared" si="338"/>
        <v/>
      </c>
      <c r="VN94" s="36" t="str">
        <f t="shared" si="339"/>
        <v/>
      </c>
      <c r="VP94" s="36" t="str">
        <f t="shared" si="340"/>
        <v/>
      </c>
      <c r="VQ94" s="36" t="str">
        <f t="shared" si="341"/>
        <v/>
      </c>
      <c r="VR94" s="34"/>
      <c r="VT94" s="36" t="str">
        <f t="shared" si="342"/>
        <v/>
      </c>
      <c r="VU94" s="36" t="str">
        <f t="shared" si="343"/>
        <v/>
      </c>
      <c r="VW94" s="36" t="str">
        <f t="shared" si="344"/>
        <v/>
      </c>
      <c r="VX94" s="36" t="str">
        <f t="shared" si="345"/>
        <v/>
      </c>
      <c r="VZ94" s="36" t="str">
        <f t="shared" si="346"/>
        <v/>
      </c>
      <c r="WA94" s="36" t="str">
        <f t="shared" si="347"/>
        <v/>
      </c>
      <c r="WC94" s="36" t="str">
        <f t="shared" si="348"/>
        <v/>
      </c>
      <c r="WD94" s="36" t="str">
        <f t="shared" si="349"/>
        <v/>
      </c>
      <c r="WF94" s="36" t="str">
        <f t="shared" si="350"/>
        <v/>
      </c>
      <c r="WG94" s="36" t="str">
        <f t="shared" si="351"/>
        <v/>
      </c>
      <c r="WH94" s="34"/>
      <c r="WK94" s="33" t="str">
        <f t="shared" si="352"/>
        <v/>
      </c>
      <c r="WL94" s="35"/>
      <c r="WM94" s="38"/>
      <c r="WN94" s="36" t="str">
        <f t="shared" si="353"/>
        <v/>
      </c>
      <c r="WO94" s="33" t="str">
        <f t="shared" si="354"/>
        <v/>
      </c>
      <c r="WR94" s="36" t="str">
        <f t="shared" si="355"/>
        <v/>
      </c>
      <c r="WS94" s="33" t="str">
        <f t="shared" si="356"/>
        <v/>
      </c>
      <c r="WV94" s="36" t="str">
        <f t="shared" si="357"/>
        <v/>
      </c>
      <c r="WW94" s="33" t="str">
        <f t="shared" si="358"/>
        <v/>
      </c>
      <c r="WZ94" s="36" t="str">
        <f t="shared" si="359"/>
        <v/>
      </c>
      <c r="XA94" s="33" t="str">
        <f t="shared" si="360"/>
        <v/>
      </c>
      <c r="XB94" s="33"/>
      <c r="XD94" s="36" t="str">
        <f t="shared" si="361"/>
        <v/>
      </c>
      <c r="XE94" s="33" t="str">
        <f t="shared" si="362"/>
        <v/>
      </c>
      <c r="XF94" s="39"/>
      <c r="XG94" s="33" t="str">
        <f t="shared" si="363"/>
        <v/>
      </c>
      <c r="XH94" s="33" t="str">
        <f t="shared" si="364"/>
        <v/>
      </c>
      <c r="XI94" s="33" t="str">
        <f t="shared" si="365"/>
        <v/>
      </c>
      <c r="XJ94" s="33" t="str">
        <f t="shared" si="366"/>
        <v/>
      </c>
      <c r="XK94" s="33" t="str">
        <f t="shared" si="367"/>
        <v/>
      </c>
      <c r="XL94" s="33" t="str">
        <f t="shared" si="368"/>
        <v/>
      </c>
      <c r="XM94" s="33" t="str">
        <f t="shared" si="369"/>
        <v/>
      </c>
      <c r="XN94" s="33" t="str">
        <f t="shared" si="370"/>
        <v/>
      </c>
      <c r="XO94" s="33" t="str">
        <f t="shared" si="371"/>
        <v/>
      </c>
    </row>
    <row r="95" spans="3:639" s="32" customFormat="1" x14ac:dyDescent="0.25">
      <c r="C95" s="33" t="str">
        <f t="shared" si="196"/>
        <v/>
      </c>
      <c r="E95" s="32" t="str">
        <f t="shared" si="197"/>
        <v/>
      </c>
      <c r="F95" s="33" t="str">
        <f t="shared" si="198"/>
        <v/>
      </c>
      <c r="G95" s="33" t="str">
        <f t="shared" si="199"/>
        <v/>
      </c>
      <c r="J95" s="33" t="str">
        <f t="shared" si="200"/>
        <v/>
      </c>
      <c r="K95" s="33" t="str">
        <f t="shared" si="201"/>
        <v/>
      </c>
      <c r="L95" s="33" t="str">
        <f t="shared" si="202"/>
        <v/>
      </c>
      <c r="N95" s="33" t="str">
        <f t="shared" si="203"/>
        <v/>
      </c>
      <c r="O95" s="33" t="str">
        <f t="shared" si="204"/>
        <v/>
      </c>
      <c r="Q95" s="33" t="str">
        <f t="shared" si="205"/>
        <v/>
      </c>
      <c r="R95" s="33" t="str">
        <f t="shared" si="206"/>
        <v/>
      </c>
      <c r="S95" s="33"/>
      <c r="T95" s="33"/>
      <c r="U95" s="33" t="str">
        <f t="shared" si="207"/>
        <v/>
      </c>
      <c r="V95" s="33" t="str">
        <f t="shared" si="208"/>
        <v/>
      </c>
      <c r="W95" s="33"/>
      <c r="Y95" s="33" t="str">
        <f>IF(ISBLANK(X95),"",VLOOKUP(X95,resource_type!A:C,3,FALSE))</f>
        <v/>
      </c>
      <c r="Z95" s="33" t="str">
        <f>IF(ISBLANK(X95),"",VLOOKUP(X95,resource_type!A:C,2,FALSE))</f>
        <v/>
      </c>
      <c r="AA95" s="33" t="str">
        <f t="shared" si="209"/>
        <v/>
      </c>
      <c r="AB95" s="33" t="str">
        <f t="shared" si="210"/>
        <v/>
      </c>
      <c r="AD95" s="33" t="str">
        <f>IF(ISBLANK(AC95),"",VLOOKUP(AC95,resource_type!A:C,3,FALSE))</f>
        <v/>
      </c>
      <c r="AF95" s="33" t="str">
        <f>IF(ISBLANK(AE95),"",VLOOKUP(AE95,resource_type!A:C,3,FALSE))</f>
        <v/>
      </c>
      <c r="AG95" s="34"/>
      <c r="AI95" s="33" t="str">
        <f t="shared" si="211"/>
        <v/>
      </c>
      <c r="AK95" s="33" t="str">
        <f t="shared" si="212"/>
        <v/>
      </c>
      <c r="AM95" s="33" t="str">
        <f t="shared" si="213"/>
        <v/>
      </c>
      <c r="AO95" s="33" t="str">
        <f t="shared" si="214"/>
        <v/>
      </c>
      <c r="AP95" s="54"/>
      <c r="AQ95" s="35"/>
      <c r="AR95" s="36" t="str">
        <f t="shared" si="215"/>
        <v/>
      </c>
      <c r="AS95" s="36" t="str">
        <f t="shared" si="216"/>
        <v/>
      </c>
      <c r="AT95" s="35"/>
      <c r="AV95" s="33" t="str">
        <f t="shared" si="217"/>
        <v/>
      </c>
      <c r="AW95" s="33" t="str">
        <f t="shared" si="218"/>
        <v/>
      </c>
      <c r="AX95" s="33" t="str">
        <f t="shared" si="219"/>
        <v/>
      </c>
      <c r="AZ95" s="33" t="str">
        <f>IF(ISBLANK(AY95),"",IF(ISBLANK(VLOOKUP(AY95,role!A:E,2,FALSE)),"",VLOOKUP(AY95,role!A:E,2,FALSE)))</f>
        <v/>
      </c>
      <c r="BA95" s="33" t="str">
        <f>IF(ISBLANK(AY95),"",IF(ISBLANK(VLOOKUP(AY95,role!A:E,3,FALSE)),"",VLOOKUP(AY95,role!A:E,3,FALSE)))</f>
        <v/>
      </c>
      <c r="BB95" s="33" t="str">
        <f>IF(ISBLANK(AY95),"",IF(ISBLANK(VLOOKUP(AY95,role!A:E,4,FALSE)),"",VLOOKUP(AY95,role!A:E,4,FALSE)))</f>
        <v/>
      </c>
      <c r="BC95" s="33" t="str">
        <f>IF(ISBLANK(AY95),"",IF(ISBLANK(VLOOKUP(AY95,role!A:E,5,FALSE)),"",VLOOKUP(AY95,role!A:E,5,FALSE)))</f>
        <v/>
      </c>
      <c r="BE95" s="33" t="str">
        <f>IF(ISBLANK(BD95),"",IF(ISBLANK(VLOOKUP(BD95,role!A:E,2,FALSE)),"",VLOOKUP(BD95,role!A:E,2,FALSE)))</f>
        <v/>
      </c>
      <c r="BF95" s="33" t="str">
        <f>IF(ISBLANK(BD95),"",IF(ISBLANK(VLOOKUP(BD95,role!A:E,3,FALSE)),"",VLOOKUP(BD95,role!A:E,3,FALSE)))</f>
        <v/>
      </c>
      <c r="BG95" s="33" t="str">
        <f>IF(ISBLANK(BD95),"",IF(ISBLANK(VLOOKUP(BD95,role!A:E,4,FALSE)),"",VLOOKUP(BD95,role!A:E,4,FALSE)))</f>
        <v/>
      </c>
      <c r="BH95" s="33" t="str">
        <f>IF(ISBLANK(BD95),"",IF(ISBLANK(VLOOKUP(BD95,role!A:E,5,FALSE)),"",VLOOKUP(BD95,role!A:E,5,FALSE)))</f>
        <v/>
      </c>
      <c r="BN95" s="34"/>
      <c r="BQ95" s="41"/>
      <c r="BS95" s="33" t="str">
        <f t="shared" si="220"/>
        <v/>
      </c>
      <c r="BT95" s="33" t="str">
        <f t="shared" si="221"/>
        <v/>
      </c>
      <c r="BU95" s="33" t="str">
        <f t="shared" si="222"/>
        <v/>
      </c>
      <c r="BW95" s="33" t="str">
        <f>IF(ISBLANK(BV95),"",IF(ISBLANK(VLOOKUP(BV95,role!A:E,2,FALSE)),"",VLOOKUP(BV95,role!A:E,2,FALSE)))</f>
        <v/>
      </c>
      <c r="BX95" s="33" t="str">
        <f>IF(ISBLANK(BV95),"",IF(ISBLANK(VLOOKUP(BV95,role!A:E,3,FALSE)),"",VLOOKUP(BV95,role!A:E,3,FALSE)))</f>
        <v/>
      </c>
      <c r="BY95" s="33" t="str">
        <f>IF(ISBLANK(BV95),"",IF(ISBLANK(VLOOKUP(BV95,role!A:E,4,FALSE)),"",VLOOKUP(BV95,role!A:E,4,FALSE)))</f>
        <v/>
      </c>
      <c r="BZ95" s="33" t="str">
        <f>IF(ISBLANK(BV95),"",IF(ISBLANK(VLOOKUP(BV95,role!A:E,5,FALSE)),"",VLOOKUP(BV95,role!A:E,5,FALSE)))</f>
        <v/>
      </c>
      <c r="CB95" s="33" t="str">
        <f>IF(ISBLANK(CA95),"",IF(ISBLANK(VLOOKUP(CA95,role!A:E,2,FALSE)),"",VLOOKUP(CA95,role!A:E,2,FALSE)))</f>
        <v/>
      </c>
      <c r="CC95" s="33" t="str">
        <f>IF(ISBLANK(CA95),"",IF(ISBLANK(VLOOKUP(CA95,role!A:E,3,FALSE)),"",VLOOKUP(CA95,role!A:E,3,FALSE)))</f>
        <v/>
      </c>
      <c r="CD95" s="33" t="str">
        <f>IF(ISBLANK(CA95),"",IF(ISBLANK(VLOOKUP(CA95,role!A:E,4,FALSE)),"",VLOOKUP(CA95,role!A:E,4,FALSE)))</f>
        <v/>
      </c>
      <c r="CE95" s="33" t="str">
        <f>IF(ISBLANK(CA95),"",IF(ISBLANK(VLOOKUP(CA95,role!A:E,5,FALSE)),"",VLOOKUP(CA95,role!A:E,5,FALSE)))</f>
        <v/>
      </c>
      <c r="CK95" s="34"/>
      <c r="CN95" s="41"/>
      <c r="CP95" s="33" t="str">
        <f t="shared" si="223"/>
        <v/>
      </c>
      <c r="CQ95" s="33" t="str">
        <f t="shared" si="224"/>
        <v/>
      </c>
      <c r="CR95" s="33" t="str">
        <f t="shared" si="225"/>
        <v/>
      </c>
      <c r="CT95" s="33" t="str">
        <f>IF(ISBLANK(CS95),"",IF(ISBLANK(VLOOKUP(CS95,role!A:E,2,FALSE)),"",VLOOKUP(CS95,role!A:E,2,FALSE)))</f>
        <v/>
      </c>
      <c r="CU95" s="33" t="str">
        <f>IF(ISBLANK(CS95),"",IF(ISBLANK(VLOOKUP(CS95,role!A:E,3,FALSE)),"",VLOOKUP(CS95,role!A:E,3,FALSE)))</f>
        <v/>
      </c>
      <c r="CV95" s="33" t="str">
        <f>IF(ISBLANK(CS95),"",IF(ISBLANK(VLOOKUP(CS95,role!A:E,4,FALSE)),"",VLOOKUP(CS95,role!A:E,4,FALSE)))</f>
        <v/>
      </c>
      <c r="CW95" s="33" t="str">
        <f>IF(ISBLANK(CS95),"",IF(ISBLANK(VLOOKUP(CS95,role!A:E,5,FALSE)),"",VLOOKUP(CS95,role!A:E,5,FALSE)))</f>
        <v/>
      </c>
      <c r="DC95" s="34"/>
      <c r="DF95" s="41"/>
      <c r="DH95" s="33" t="str">
        <f t="shared" si="226"/>
        <v/>
      </c>
      <c r="DI95" s="33" t="str">
        <f t="shared" si="227"/>
        <v/>
      </c>
      <c r="DJ95" s="33" t="str">
        <f t="shared" si="228"/>
        <v/>
      </c>
      <c r="DL95" s="33" t="str">
        <f>IF(ISBLANK(DK95),"",IF(ISBLANK(VLOOKUP(DK95,role!A:E,2,FALSE)),"",VLOOKUP(DK95,role!A:E,2,FALSE)))</f>
        <v/>
      </c>
      <c r="DM95" s="33" t="str">
        <f>IF(ISBLANK(DK95),"",IF(ISBLANK(VLOOKUP(DK95,role!A:E,3,FALSE)),"",VLOOKUP(DK95,role!A:E,3,FALSE)))</f>
        <v/>
      </c>
      <c r="DN95" s="33" t="str">
        <f>IF(ISBLANK(DK95),"",IF(ISBLANK(VLOOKUP(DK95,role!A:E,4,FALSE)),"",VLOOKUP(DK95,role!A:E,4,FALSE)))</f>
        <v/>
      </c>
      <c r="DO95" s="33" t="str">
        <f>IF(ISBLANK(DK95),"",IF(ISBLANK(VLOOKUP(DK95,role!A:E,5,FALSE)),"",VLOOKUP(DK95,role!A:E,5,FALSE)))</f>
        <v/>
      </c>
      <c r="DU95" s="34"/>
      <c r="DX95" s="41"/>
      <c r="DZ95" s="33" t="str">
        <f t="shared" si="229"/>
        <v/>
      </c>
      <c r="EA95" s="33" t="str">
        <f t="shared" si="230"/>
        <v/>
      </c>
      <c r="EB95" s="33" t="str">
        <f t="shared" si="231"/>
        <v/>
      </c>
      <c r="ED95" s="33" t="str">
        <f>IF(ISBLANK(EC95),"",VLOOKUP(EC95,role!A:E,2,FALSE))</f>
        <v/>
      </c>
      <c r="EE95" s="33" t="str">
        <f>IF(ISBLANK(EC95),"",IF(ISBLANK(VLOOKUP(EC95,role!A:E,3,FALSE)),"",VLOOKUP(EC95,role!A:E,3,FALSE)))</f>
        <v/>
      </c>
      <c r="EF95" s="33" t="str">
        <f>IF(ISBLANK(EC95),"",IF(ISBLANK(VLOOKUP(EC95,role!A:E,4,FALSE)),"",VLOOKUP(EC95,role!A:E,4,FALSE)))</f>
        <v/>
      </c>
      <c r="EG95" s="33" t="str">
        <f>IF(ISBLANK(EC95),"",IF(ISBLANK(VLOOKUP(EC95,role!A:E,5,FALSE)),"",VLOOKUP(EC95,role!A:E,5,FALSE)))</f>
        <v/>
      </c>
      <c r="EM95" s="34"/>
      <c r="EP95" s="34"/>
      <c r="ES95" s="33" t="str">
        <f t="shared" si="232"/>
        <v/>
      </c>
      <c r="ET95" s="33" t="str">
        <f t="shared" si="233"/>
        <v/>
      </c>
      <c r="EU95" s="33" t="str">
        <f t="shared" si="234"/>
        <v/>
      </c>
      <c r="EW95" s="33" t="str">
        <f>IF(ISBLANK(EV95),"",IF(ISBLANK(VLOOKUP(EV95,role!A:E,2,FALSE)),"",VLOOKUP(EV95,role!A:E,2,FALSE)))</f>
        <v/>
      </c>
      <c r="EX95" s="33" t="str">
        <f>IF(ISBLANK(EV95),"",IF(ISBLANK(VLOOKUP(EV95,role!A:E,3,FALSE)),"",VLOOKUP(EV95,role!A:E,3,FALSE)))</f>
        <v/>
      </c>
      <c r="EY95" s="33" t="str">
        <f>IF(ISBLANK(EV95),"",IF(ISBLANK(VLOOKUP(EV95,role!A:E,4,FALSE)),"",VLOOKUP(EV95,role!A:E,4,FALSE)))</f>
        <v/>
      </c>
      <c r="EZ95" s="33" t="str">
        <f>IF(ISBLANK(EV95),"",IF(ISBLANK(VLOOKUP(EV95,role!A:E,5,FALSE)),"",VLOOKUP(EV95,role!A:E,5,FALSE)))</f>
        <v/>
      </c>
      <c r="FF95" s="34"/>
      <c r="FI95" s="41"/>
      <c r="FK95" s="33" t="str">
        <f t="shared" si="235"/>
        <v/>
      </c>
      <c r="FL95" s="33" t="str">
        <f t="shared" si="236"/>
        <v/>
      </c>
      <c r="FM95" s="33" t="str">
        <f t="shared" si="237"/>
        <v/>
      </c>
      <c r="FO95" s="33" t="str">
        <f>IF(ISBLANK(FN95),"",IF(ISBLANK(VLOOKUP(FN95,role!A:E,2,FALSE)),"",VLOOKUP(FN95,role!A:E,2,FALSE)))</f>
        <v/>
      </c>
      <c r="FP95" s="33" t="str">
        <f>IF(ISBLANK(FN95),"",IF(ISBLANK(VLOOKUP(FN95,role!A:E,3,FALSE)),"",VLOOKUP(FN95,role!A:E,3,FALSE)))</f>
        <v/>
      </c>
      <c r="FQ95" s="33" t="str">
        <f>IF(ISBLANK(FN95),"",IF(ISBLANK(VLOOKUP(FN95,role!A:E,4,FALSE)),"",VLOOKUP(FN95,role!A:E,4,FALSE)))</f>
        <v/>
      </c>
      <c r="FR95" s="33" t="str">
        <f>IF(ISBLANK(FN95),"",IF(ISBLANK(VLOOKUP(FN95,role!A:E,5,FALSE)),"",VLOOKUP(FN95,role!A:E,5,FALSE)))</f>
        <v/>
      </c>
      <c r="FX95" s="34"/>
      <c r="GA95" s="41"/>
      <c r="GC95" s="33" t="str">
        <f t="shared" si="238"/>
        <v/>
      </c>
      <c r="GD95" s="33" t="str">
        <f t="shared" si="239"/>
        <v/>
      </c>
      <c r="GE95" s="33" t="str">
        <f t="shared" si="240"/>
        <v/>
      </c>
      <c r="GG95" s="33" t="str">
        <f>IF(ISBLANK(GF95),"",IF(ISBLANK(VLOOKUP(GF95,role!A:E,2,FALSE)),"",VLOOKUP(GF95,role!A:E,2,FALSE)))</f>
        <v/>
      </c>
      <c r="GH95" s="33" t="str">
        <f>IF(ISBLANK(GF95),"",IF(ISBLANK(VLOOKUP(GF95,role!A:E,3,FALSE)),"",VLOOKUP(GF95,role!A:E,3,FALSE)))</f>
        <v/>
      </c>
      <c r="GI95" s="33" t="str">
        <f>IF(ISBLANK(GF95),"",IF(ISBLANK(VLOOKUP(GF95,role!A:E,4,FALSE)),"",VLOOKUP(GF95,role!A:E,4,FALSE)))</f>
        <v/>
      </c>
      <c r="GJ95" s="33" t="str">
        <f>IF(ISBLANK(GF95),"",IF(ISBLANK(VLOOKUP(GF95,role!A:E,5,FALSE)),"",VLOOKUP(GF95,role!A:E,5,FALSE)))</f>
        <v/>
      </c>
      <c r="GP95" s="34"/>
      <c r="GS95" s="41"/>
      <c r="GU95" s="33" t="str">
        <f t="shared" si="241"/>
        <v/>
      </c>
      <c r="GV95" s="33" t="str">
        <f t="shared" si="242"/>
        <v/>
      </c>
      <c r="GW95" s="33" t="str">
        <f t="shared" si="243"/>
        <v/>
      </c>
      <c r="GY95" s="33" t="str">
        <f>IF(ISBLANK(GX95),"",IF(ISBLANK(VLOOKUP(GX95,role!A:E,2,FALSE)),"",VLOOKUP(GX95,role!A:E,2,FALSE)))</f>
        <v/>
      </c>
      <c r="GZ95" s="33" t="str">
        <f>IF(ISBLANK(GX95),"",IF(ISBLANK(VLOOKUP(GX95,role!A:E,3,FALSE)),"",VLOOKUP(GX95,role!A:E,3,FALSE)))</f>
        <v/>
      </c>
      <c r="HA95" s="33" t="str">
        <f>IF(ISBLANK(GX95),"",IF(ISBLANK(VLOOKUP(GX95,role!A:E,4,FALSE)),"",VLOOKUP(GX95,role!A:E,4,FALSE)))</f>
        <v/>
      </c>
      <c r="HB95" s="33" t="str">
        <f>IF(ISBLANK(GX95),"",IF(ISBLANK(VLOOKUP(GX95,role!A:E,5,FALSE)),"",VLOOKUP(GX95,role!A:E,5,FALSE)))</f>
        <v/>
      </c>
      <c r="HH95" s="34"/>
      <c r="HK95" s="41"/>
      <c r="HM95" s="33" t="str">
        <f t="shared" si="244"/>
        <v/>
      </c>
      <c r="HN95" s="33" t="str">
        <f t="shared" si="245"/>
        <v/>
      </c>
      <c r="HO95" s="33" t="str">
        <f t="shared" si="246"/>
        <v/>
      </c>
      <c r="HQ95" s="33" t="str">
        <f>IF(ISBLANK(HP95),"",IF(ISBLANK(VLOOKUP(HP95,role!A:E,2,FALSE)),"",VLOOKUP(HP95,role!A:E,2,FALSE)))</f>
        <v/>
      </c>
      <c r="HR95" s="33" t="str">
        <f>IF(ISBLANK(HP95),"",IF(ISBLANK(VLOOKUP(HP95,role!A:E,3,FALSE)),"",VLOOKUP(HP95,role!A:E,3,FALSE)))</f>
        <v/>
      </c>
      <c r="HS95" s="33" t="str">
        <f>IF(ISBLANK(HP95),"",IF(ISBLANK(VLOOKUP(HP95,role!A:E,4,FALSE)),"",VLOOKUP(HP95,role!A:E,4,FALSE)))</f>
        <v/>
      </c>
      <c r="HT95" s="33" t="str">
        <f>IF(ISBLANK(HP95),"",IF(ISBLANK(VLOOKUP(HP95,role!A:E,5,FALSE)),"",VLOOKUP(HP95,role!A:E,5,FALSE)))</f>
        <v/>
      </c>
      <c r="HZ95" s="34"/>
      <c r="IC95" s="34"/>
      <c r="IF95" s="33" t="str">
        <f t="shared" si="247"/>
        <v/>
      </c>
      <c r="IG95" s="33" t="str">
        <f t="shared" si="248"/>
        <v/>
      </c>
      <c r="IH95" s="33" t="str">
        <f t="shared" si="249"/>
        <v/>
      </c>
      <c r="IJ95" s="33" t="str">
        <f>IF(ISBLANK(II95),"",IF(ISBLANK(VLOOKUP(II95,role!A:E,2,FALSE)),"",VLOOKUP(II95,role!A:E,2,FALSE)))</f>
        <v/>
      </c>
      <c r="IK95" s="33" t="str">
        <f>IF(ISBLANK(II95),"",IF(ISBLANK(VLOOKUP(II95,role!A:E,3,FALSE)),"",VLOOKUP(II95,role!A:E,3,FALSE)))</f>
        <v/>
      </c>
      <c r="IL95" s="33" t="str">
        <f>IF(ISBLANK(II95),"",IF(ISBLANK(VLOOKUP(II95,role!A:E,4,FALSE)),"",VLOOKUP(II95,role!A:E,4,FALSE)))</f>
        <v/>
      </c>
      <c r="IM95" s="33" t="str">
        <f>IF(ISBLANK(II95),"",IF(ISBLANK(VLOOKUP(II95,role!A:E,5,FALSE)),"",VLOOKUP(II95,role!A:E,5,FALSE)))</f>
        <v/>
      </c>
      <c r="IS95" s="34"/>
      <c r="IV95" s="41"/>
      <c r="IX95" s="33" t="str">
        <f t="shared" si="250"/>
        <v/>
      </c>
      <c r="IY95" s="33" t="str">
        <f t="shared" si="251"/>
        <v/>
      </c>
      <c r="IZ95" s="33" t="str">
        <f t="shared" si="252"/>
        <v/>
      </c>
      <c r="JB95" s="33" t="str">
        <f>IF(ISBLANK(JA95),"",IF(ISBLANK(VLOOKUP(JA95,role!A:E,2,FALSE)),"",VLOOKUP(JA95,role!A:E,2,FALSE)))</f>
        <v/>
      </c>
      <c r="JC95" s="33" t="str">
        <f>IF(ISBLANK(JA95),"",IF(ISBLANK(VLOOKUP(JA95,role!A:E,3,FALSE)),"",VLOOKUP(JA95,role!A:E,3,FALSE)))</f>
        <v/>
      </c>
      <c r="JD95" s="33" t="str">
        <f>IF(ISBLANK(JA95),"",IF(ISBLANK(VLOOKUP(JA95,role!A:E,4,FALSE)),"",VLOOKUP(JA95,role!A:E,4,FALSE)))</f>
        <v/>
      </c>
      <c r="JE95" s="33" t="str">
        <f>IF(ISBLANK(JA95),"",IF(ISBLANK(VLOOKUP(JA95,role!A:E,5,FALSE)),"",VLOOKUP(JA95,role!A:E,5,FALSE)))</f>
        <v/>
      </c>
      <c r="JK95" s="34"/>
      <c r="JN95" s="41"/>
      <c r="JP95" s="33" t="str">
        <f t="shared" si="253"/>
        <v/>
      </c>
      <c r="JQ95" s="33" t="str">
        <f t="shared" si="254"/>
        <v/>
      </c>
      <c r="JR95" s="33" t="str">
        <f t="shared" si="255"/>
        <v/>
      </c>
      <c r="JT95" s="33" t="str">
        <f>IF(ISBLANK(JS95),"",IF(ISBLANK(VLOOKUP(JS95,role!A:E,2,FALSE)),"",VLOOKUP(JS95,role!A:E,2,FALSE)))</f>
        <v/>
      </c>
      <c r="JU95" s="33" t="str">
        <f>IF(ISBLANK(JS95),"",IF(ISBLANK(VLOOKUP(JS95,role!A:E,3,FALSE)),"",VLOOKUP(JS95,role!A:E,3,FALSE)))</f>
        <v/>
      </c>
      <c r="JV95" s="33" t="str">
        <f>IF(ISBLANK(JS95),"",IF(ISBLANK(VLOOKUP(JS95,role!A:E,4,FALSE)),"",VLOOKUP(JS95,role!A:E,4,FALSE)))</f>
        <v/>
      </c>
      <c r="JW95" s="33" t="str">
        <f>IF(ISBLANK(JS95),"",IF(ISBLANK(VLOOKUP(JS95,role!A:E,5,FALSE)),"",VLOOKUP(JS95,role!A:E,5,FALSE)))</f>
        <v/>
      </c>
      <c r="KC95" s="34"/>
      <c r="KF95" s="41"/>
      <c r="KH95" s="33" t="str">
        <f t="shared" si="256"/>
        <v/>
      </c>
      <c r="KI95" s="33" t="str">
        <f t="shared" si="257"/>
        <v/>
      </c>
      <c r="KJ95" s="33" t="str">
        <f t="shared" si="258"/>
        <v/>
      </c>
      <c r="KL95" s="33" t="str">
        <f>IF(ISBLANK(KK95),"",IF(ISBLANK(VLOOKUP(KK95,role!A:E,2,FALSE)),"",VLOOKUP(KK95,role!A:E,2,FALSE)))</f>
        <v/>
      </c>
      <c r="KM95" s="33" t="str">
        <f>IF(ISBLANK(KK95),"",IF(ISBLANK(VLOOKUP(KK95,role!A:E,3,FALSE)),"",VLOOKUP(KK95,role!A:E,3,FALSE)))</f>
        <v/>
      </c>
      <c r="KN95" s="33" t="str">
        <f>IF(ISBLANK(KK95),"",IF(ISBLANK(VLOOKUP(KK95,role!A:E,4,FALSE)),"",VLOOKUP(KK95,role!A:E,4,FALSE)))</f>
        <v/>
      </c>
      <c r="KO95" s="33" t="str">
        <f>IF(ISBLANK(KK95),"",IF(ISBLANK(VLOOKUP(KK95,role!A:E,5,FALSE)),"",VLOOKUP(KK95,role!A:E,5,FALSE)))</f>
        <v/>
      </c>
      <c r="KU95" s="34"/>
      <c r="KX95" s="41"/>
      <c r="KZ95" s="33" t="str">
        <f t="shared" si="259"/>
        <v/>
      </c>
      <c r="LA95" s="33" t="str">
        <f t="shared" si="260"/>
        <v/>
      </c>
      <c r="LB95" s="33" t="str">
        <f t="shared" si="261"/>
        <v/>
      </c>
      <c r="LD95" s="33" t="str">
        <f>IF(ISBLANK(LC95),"",IF(ISBLANK(VLOOKUP(LC95,role!A:E,2,FALSE)),"",VLOOKUP(LC95,role!A:E,2,FALSE)))</f>
        <v/>
      </c>
      <c r="LE95" s="33" t="str">
        <f>IF(ISBLANK(LC95),"",IF(ISBLANK(VLOOKUP(LC95,role!A:E,3,FALSE)),"",VLOOKUP(LC95,role!A:E,3,FALSE)))</f>
        <v/>
      </c>
      <c r="LF95" s="33" t="str">
        <f>IF(ISBLANK(LC95),"",IF(ISBLANK(VLOOKUP(LC95,role!A:E,4,FALSE)),"",VLOOKUP(LC95,role!A:E,4,FALSE)))</f>
        <v/>
      </c>
      <c r="LG95" s="33" t="str">
        <f>IF(ISBLANK(LC95),"",IF(ISBLANK(VLOOKUP(LC95,role!A:E,5,FALSE)),"",VLOOKUP(LC95,role!A:E,5,FALSE)))</f>
        <v/>
      </c>
      <c r="LM95" s="34"/>
      <c r="LP95" s="41"/>
      <c r="LR95" s="33" t="str">
        <f t="shared" si="262"/>
        <v/>
      </c>
      <c r="LS95" s="33" t="str">
        <f t="shared" si="263"/>
        <v/>
      </c>
      <c r="LT95" s="33" t="str">
        <f t="shared" si="264"/>
        <v/>
      </c>
      <c r="LV95" s="33" t="str">
        <f>IF(ISBLANK(LU95),"",IF(ISBLANK(VLOOKUP(LU95,role!A:E,2,FALSE)),"",VLOOKUP(LU95,role!A:E,2,FALSE)))</f>
        <v/>
      </c>
      <c r="LW95" s="33" t="str">
        <f>IF(ISBLANK(LU95),"",IF(ISBLANK(VLOOKUP(LU95,role!A:E,3,FALSE)),"",VLOOKUP(LU95,role!A:E,3,FALSE)))</f>
        <v/>
      </c>
      <c r="LX95" s="33" t="str">
        <f>IF(ISBLANK(LU95),"",IF(ISBLANK(VLOOKUP(LU95,role!A:E,4,FALSE)),"",VLOOKUP(LU95,role!A:E,4,FALSE)))</f>
        <v/>
      </c>
      <c r="LY95" s="33" t="str">
        <f>IF(ISBLANK(LU95),"",IF(ISBLANK(VLOOKUP(LU95,role!A:E,5,FALSE)),"",VLOOKUP(LU95,role!A:E,5,FALSE)))</f>
        <v/>
      </c>
      <c r="ME95" s="34"/>
      <c r="MH95" s="41"/>
      <c r="MJ95" s="33" t="str">
        <f t="shared" si="265"/>
        <v/>
      </c>
      <c r="MK95" s="33" t="str">
        <f t="shared" si="266"/>
        <v/>
      </c>
      <c r="ML95" s="33" t="str">
        <f t="shared" si="267"/>
        <v/>
      </c>
      <c r="MN95" s="33" t="str">
        <f>IF(ISBLANK(MM95),"",IF(ISBLANK(VLOOKUP(MM95,role!A:E,2,FALSE)),"",VLOOKUP(MM95,role!A:E,2,FALSE)))</f>
        <v/>
      </c>
      <c r="MO95" s="33" t="str">
        <f>IF(ISBLANK(MM95),"",IF(ISBLANK(VLOOKUP(MM95,role!A:E,3,FALSE)),"",VLOOKUP(MM95,role!A:E,3,FALSE)))</f>
        <v/>
      </c>
      <c r="MP95" s="33" t="str">
        <f>IF(ISBLANK(MM95),"",IF(ISBLANK(VLOOKUP(MM95,role!A:E,4,FALSE)),"",VLOOKUP(MM95,role!A:E,4,FALSE)))</f>
        <v/>
      </c>
      <c r="MQ95" s="33" t="str">
        <f>IF(ISBLANK(MM95),"",IF(ISBLANK(VLOOKUP(MM95,role!A:E,5,FALSE)),"",VLOOKUP(MM95,role!A:E,5,FALSE)))</f>
        <v/>
      </c>
      <c r="MW95" s="34"/>
      <c r="MZ95" s="41"/>
      <c r="NB95" s="33" t="str">
        <f t="shared" si="268"/>
        <v/>
      </c>
      <c r="NC95" s="33" t="str">
        <f t="shared" si="269"/>
        <v/>
      </c>
      <c r="ND95" s="33" t="str">
        <f t="shared" si="270"/>
        <v/>
      </c>
      <c r="NF95" s="33" t="str">
        <f>IF(ISBLANK(NE95),"",IF(ISBLANK(VLOOKUP(NE95,role!A:E,2,FALSE)),"",VLOOKUP(NE95,role!A:E,2,FALSE)))</f>
        <v/>
      </c>
      <c r="NG95" s="33" t="str">
        <f>IF(ISBLANK(NE95),"",IF(ISBLANK(VLOOKUP(NE95,role!A:E,3,FALSE)),"",VLOOKUP(NE95,role!A:E,3,FALSE)))</f>
        <v/>
      </c>
      <c r="NH95" s="33" t="str">
        <f>IF(ISBLANK(NE95),"",IF(ISBLANK(VLOOKUP(NE95,role!A:E,4,FALSE)),"",VLOOKUP(NE95,role!A:E,4,FALSE)))</f>
        <v/>
      </c>
      <c r="NI95" s="33" t="str">
        <f>IF(ISBLANK(NE95),"",IF(ISBLANK(VLOOKUP(NE95,role!A:E,5,FALSE)),"",VLOOKUP(NE95,role!A:E,5,FALSE)))</f>
        <v/>
      </c>
      <c r="NO95" s="34"/>
      <c r="NR95" s="41"/>
      <c r="NT95" s="33" t="str">
        <f t="shared" si="271"/>
        <v/>
      </c>
      <c r="NU95" s="33" t="str">
        <f t="shared" si="272"/>
        <v/>
      </c>
      <c r="NV95" s="33" t="str">
        <f t="shared" si="273"/>
        <v/>
      </c>
      <c r="NX95" s="33" t="str">
        <f>IF(ISBLANK(NW95),"",IF(ISBLANK(VLOOKUP(NW95,role!A:E,2,FALSE)),"",VLOOKUP(NW95,role!A:E,2,FALSE)))</f>
        <v/>
      </c>
      <c r="NY95" s="33" t="str">
        <f>IF(ISBLANK(NW95),"",IF(ISBLANK(VLOOKUP(NW95,role!A:E,3,FALSE)),"",VLOOKUP(NW95,role!A:E,3,FALSE)))</f>
        <v/>
      </c>
      <c r="NZ95" s="33" t="str">
        <f>IF(ISBLANK(NW95),"",IF(ISBLANK(VLOOKUP(NW95,role!A:E,4,FALSE)),"",VLOOKUP(NW95,role!A:E,4,FALSE)))</f>
        <v/>
      </c>
      <c r="OA95" s="33" t="str">
        <f>IF(ISBLANK(NW95),"",IF(ISBLANK(VLOOKUP(NW95,role!A:E,5,FALSE)),"",VLOOKUP(NW95,role!A:E,5,FALSE)))</f>
        <v/>
      </c>
      <c r="OG95" s="34"/>
      <c r="OJ95" s="41"/>
      <c r="OL95" s="33" t="str">
        <f t="shared" si="274"/>
        <v/>
      </c>
      <c r="OM95" s="33" t="str">
        <f t="shared" si="275"/>
        <v/>
      </c>
      <c r="ON95" s="33" t="str">
        <f t="shared" si="276"/>
        <v/>
      </c>
      <c r="OP95" s="33" t="str">
        <f>IF(ISBLANK(OO95),"",IF(ISBLANK(VLOOKUP(OO95,role!A:E,2,FALSE)),"",VLOOKUP(OO95,role!A:E,2,FALSE)))</f>
        <v/>
      </c>
      <c r="OQ95" s="33" t="str">
        <f>IF(ISBLANK(OO95),"",IF(ISBLANK(VLOOKUP(OO95,role!A:E,3,FALSE)),"",VLOOKUP(OO95,role!A:E,3,FALSE)))</f>
        <v/>
      </c>
      <c r="OR95" s="33" t="str">
        <f>IF(ISBLANK(OO95),"",IF(ISBLANK(VLOOKUP(OO95,role!A:E,4,FALSE)),"",VLOOKUP(OO95,role!A:E,4,FALSE)))</f>
        <v/>
      </c>
      <c r="OS95" s="33" t="str">
        <f>IF(ISBLANK(OO95),"",IF(ISBLANK(VLOOKUP(OO95,role!A:E,5,FALSE)),"",VLOOKUP(OO95,role!A:E,5,FALSE)))</f>
        <v/>
      </c>
      <c r="OY95" s="34"/>
      <c r="PB95" s="34"/>
      <c r="PC95" s="35"/>
      <c r="PD95" s="36" t="str">
        <f t="shared" si="277"/>
        <v/>
      </c>
      <c r="PF95" s="33" t="str">
        <f>IF(ISBLANK(PE95),"",IF(ISBLANK(VLOOKUP(PE95,role!A:E,2,FALSE)),"",VLOOKUP(PE95,role!A:E,2,FALSE)))</f>
        <v/>
      </c>
      <c r="PG95" s="33" t="str">
        <f>IF(ISBLANK(PE95),"",IF(ISBLANK(VLOOKUP(PE95,role!A:E,3,FALSE)),"",VLOOKUP(PE95,role!A:E,3,FALSE)))</f>
        <v/>
      </c>
      <c r="PH95" s="33" t="str">
        <f>IF(ISBLANK(PE95),"",IF(ISBLANK(VLOOKUP(PE95,role!A:E,4,FALSE)),"",VLOOKUP(PE95,role!A:E,4,FALSE)))</f>
        <v/>
      </c>
      <c r="PI95" s="33" t="str">
        <f>IF(ISBLANK(PE95),"",IF(ISBLANK(VLOOKUP(PE95,role!A:E,5,FALSE)),"",VLOOKUP(PE95,role!A:E,5,FALSE)))</f>
        <v/>
      </c>
      <c r="PJ95" s="38"/>
      <c r="PK95" s="36" t="str">
        <f t="shared" si="278"/>
        <v/>
      </c>
      <c r="PM95" s="33" t="str">
        <f>IF(ISBLANK(PL95),"",IF(ISBLANK(VLOOKUP(PL95,role!A:E,2,FALSE)),"",VLOOKUP(PL95,role!A:E,2,FALSE)))</f>
        <v/>
      </c>
      <c r="PN95" s="33" t="str">
        <f>IF(ISBLANK(PL95),"",IF(ISBLANK(VLOOKUP(PL95,role!A:E,3,FALSE)),"",VLOOKUP(PL95,role!A:E,3,FALSE)))</f>
        <v/>
      </c>
      <c r="PO95" s="33" t="str">
        <f>IF(ISBLANK(PL95),"",IF(ISBLANK(VLOOKUP(PL95,role!A:E,4,FALSE)),"",VLOOKUP(PL95,role!A:E,4,FALSE)))</f>
        <v/>
      </c>
      <c r="PP95" s="33" t="str">
        <f>IF(ISBLANK(PL95),"",IF(ISBLANK(VLOOKUP(PL95,role!A:E,5,FALSE)),"",VLOOKUP(PL95,role!A:E,5,FALSE)))</f>
        <v/>
      </c>
      <c r="PQ95" s="38"/>
      <c r="PR95" s="36" t="str">
        <f t="shared" si="279"/>
        <v/>
      </c>
      <c r="PT95" s="33" t="str">
        <f>IF(ISBLANK(PS95),"",IF(ISBLANK(VLOOKUP(PS95,role!A:E,2,FALSE)),"",VLOOKUP(PS95,role!A:E,2,FALSE)))</f>
        <v/>
      </c>
      <c r="PU95" s="33" t="str">
        <f>IF(ISBLANK(PS95),"",IF(ISBLANK(VLOOKUP(PS95,role!A:E,3,FALSE)),"",VLOOKUP(PS95,role!A:E,3,FALSE)))</f>
        <v/>
      </c>
      <c r="PV95" s="33" t="str">
        <f>IF(ISBLANK(PS95),"",IF(ISBLANK(VLOOKUP(PS95,role!A:E,4,FALSE)),"",VLOOKUP(PS95,role!A:E,4,FALSE)))</f>
        <v/>
      </c>
      <c r="PW95" s="33" t="str">
        <f>IF(ISBLANK(PS95),"",IF(ISBLANK(VLOOKUP(PS95,role!A:E,5,FALSE)),"",VLOOKUP(PS95,role!A:E,5,FALSE)))</f>
        <v/>
      </c>
      <c r="PX95" s="38"/>
      <c r="PY95" s="36" t="str">
        <f t="shared" si="280"/>
        <v/>
      </c>
      <c r="QA95" s="33" t="str">
        <f>IF(ISBLANK(PZ95),"",IF(ISBLANK(VLOOKUP(PZ95,role!A:E,2,FALSE)),"",VLOOKUP(PZ95,role!A:E,2,FALSE)))</f>
        <v/>
      </c>
      <c r="QB95" s="33" t="str">
        <f>IF(ISBLANK(PZ95),"",IF(ISBLANK(VLOOKUP(PZ95,role!A:E,3,FALSE)),"",VLOOKUP(PZ95,role!A:E,3,FALSE)))</f>
        <v/>
      </c>
      <c r="QC95" s="33" t="str">
        <f>IF(ISBLANK(PZ95),"",IF(ISBLANK(VLOOKUP(PZ95,role!A:E,4,FALSE)),"",VLOOKUP(PZ95,role!A:E,4,FALSE)))</f>
        <v/>
      </c>
      <c r="QD95" s="33" t="str">
        <f>IF(ISBLANK(PZ95),"",IF(ISBLANK(VLOOKUP(PZ95,role!A:E,5,FALSE)),"",VLOOKUP(PZ95,role!A:E,5,FALSE)))</f>
        <v/>
      </c>
      <c r="QE95" s="38"/>
      <c r="QF95" s="36" t="str">
        <f t="shared" si="281"/>
        <v/>
      </c>
      <c r="QH95" s="33" t="str">
        <f>IF(ISBLANK(QG95),"",IF(ISBLANK(VLOOKUP(QG95,role!A:E,2,FALSE)),"",VLOOKUP(QG95,role!A:E,2,FALSE)))</f>
        <v/>
      </c>
      <c r="QI95" s="33" t="str">
        <f>IF(ISBLANK(QG95),"",IF(ISBLANK(VLOOKUP(QG95,role!A:E,3,FALSE)),"",VLOOKUP(QG95,role!A:E,3,FALSE)))</f>
        <v/>
      </c>
      <c r="QJ95" s="33" t="str">
        <f>IF(ISBLANK(QG95),"",IF(ISBLANK(VLOOKUP(QG95,role!A:E,4,FALSE)),"",VLOOKUP(QG95,role!A:E,4,FALSE)))</f>
        <v/>
      </c>
      <c r="QK95" s="33" t="str">
        <f>IF(ISBLANK(QG95),"",IF(ISBLANK(VLOOKUP(QG95,role!A:E,5,FALSE)),"",VLOOKUP(QG95,role!A:E,5,FALSE)))</f>
        <v/>
      </c>
      <c r="QL95" s="34"/>
      <c r="QM95" s="38"/>
      <c r="QN95" s="36" t="str">
        <f t="shared" si="282"/>
        <v/>
      </c>
      <c r="QP95" s="33" t="str">
        <f>IF(ISBLANK(QO95),"",IF(ISBLANK(VLOOKUP(QO95,role!A:E,2,FALSE)),"",VLOOKUP(QO95,role!A:E,2,FALSE)))</f>
        <v/>
      </c>
      <c r="QQ95" s="33" t="str">
        <f>IF(ISBLANK(QO95),"",IF(ISBLANK(VLOOKUP(QO95,role!A:E,3,FALSE)),"",VLOOKUP(QO95,role!A:E,3,FALSE)))</f>
        <v/>
      </c>
      <c r="QR95" s="33" t="str">
        <f>IF(ISBLANK(QO95),"",IF(ISBLANK(VLOOKUP(QO95,role!A:E,4,FALSE)),"",VLOOKUP(QO95,role!A:E,4,FALSE)))</f>
        <v/>
      </c>
      <c r="QS95" s="33" t="str">
        <f>IF(ISBLANK(QO95),"",IF(ISBLANK(VLOOKUP(QO95,role!A:E,5,FALSE)),"",VLOOKUP(QO95,role!A:E,5,FALSE)))</f>
        <v/>
      </c>
      <c r="QT95" s="38"/>
      <c r="QU95" s="36" t="str">
        <f t="shared" si="283"/>
        <v/>
      </c>
      <c r="QW95" s="33" t="str">
        <f>IF(ISBLANK(QV95),"",IF(ISBLANK(VLOOKUP(QV95,role!A:E,2,FALSE)),"",VLOOKUP(QV95,role!A:E,2,FALSE)))</f>
        <v/>
      </c>
      <c r="QX95" s="33" t="str">
        <f>IF(ISBLANK(QV95),"",IF(ISBLANK(VLOOKUP(QV95,role!A:E,3,FALSE)),"",VLOOKUP(QV95,role!A:E,3,FALSE)))</f>
        <v/>
      </c>
      <c r="QY95" s="33" t="str">
        <f>IF(ISBLANK(QV95),"",IF(ISBLANK(VLOOKUP(QV95,role!A:E,4,FALSE)),"",VLOOKUP(QV95,role!A:E,4,FALSE)))</f>
        <v/>
      </c>
      <c r="QZ95" s="33" t="str">
        <f>IF(ISBLANK(QV95),"",IF(ISBLANK(VLOOKUP(QV95,role!A:E,5,FALSE)),"",VLOOKUP(QV95,role!A:E,5,FALSE)))</f>
        <v/>
      </c>
      <c r="RA95" s="38"/>
      <c r="RB95" s="36" t="str">
        <f t="shared" si="284"/>
        <v/>
      </c>
      <c r="RD95" s="33" t="str">
        <f>IF(ISBLANK(RC95),"",IF(ISBLANK(VLOOKUP(RC95,role!A:E,2,FALSE)),"",VLOOKUP(RC95,role!A:E,2,FALSE)))</f>
        <v/>
      </c>
      <c r="RE95" s="33" t="str">
        <f>IF(ISBLANK(RC95),"",IF(ISBLANK(VLOOKUP(RC95,role!A:E,3,FALSE)),"",VLOOKUP(RC95,role!A:E,3,FALSE)))</f>
        <v/>
      </c>
      <c r="RF95" s="33" t="str">
        <f>IF(ISBLANK(RC95),"",IF(ISBLANK(VLOOKUP(RC95,role!A:E,4,FALSE)),"",VLOOKUP(RC95,role!A:E,4,FALSE)))</f>
        <v/>
      </c>
      <c r="RG95" s="33" t="str">
        <f>IF(ISBLANK(RC95),"",IF(ISBLANK(VLOOKUP(RC95,role!A:E,5,FALSE)),"",VLOOKUP(RC95,role!A:E,5,FALSE)))</f>
        <v/>
      </c>
      <c r="RH95" s="38"/>
      <c r="RI95" s="36" t="str">
        <f t="shared" si="285"/>
        <v/>
      </c>
      <c r="RK95" s="33" t="str">
        <f>IF(ISBLANK(RJ95),"",IF(ISBLANK(VLOOKUP(RJ95,role!A:E,2,FALSE)),"",VLOOKUP(RJ95,role!A:E,2,FALSE)))</f>
        <v/>
      </c>
      <c r="RL95" s="33" t="str">
        <f>IF(ISBLANK(RJ95),"",IF(ISBLANK(VLOOKUP(RJ95,role!A:E,3,FALSE)),"",VLOOKUP(RJ95,role!A:E,3,FALSE)))</f>
        <v/>
      </c>
      <c r="RM95" s="33" t="str">
        <f>IF(ISBLANK(RJ95),"",IF(ISBLANK(VLOOKUP(RJ95,role!A:E,4,FALSE)),"",VLOOKUP(RJ95,role!A:E,4,FALSE)))</f>
        <v/>
      </c>
      <c r="RN95" s="33" t="str">
        <f>IF(ISBLANK(RJ95),"",IF(ISBLANK(VLOOKUP(RJ95,role!A:E,5,FALSE)),"",VLOOKUP(RJ95,role!A:E,5,FALSE)))</f>
        <v/>
      </c>
      <c r="RO95" s="38"/>
      <c r="RP95" s="36" t="str">
        <f t="shared" si="286"/>
        <v/>
      </c>
      <c r="RR95" s="33" t="str">
        <f t="shared" si="287"/>
        <v/>
      </c>
      <c r="RS95" s="33" t="str">
        <f t="shared" si="288"/>
        <v/>
      </c>
      <c r="RT95" s="33" t="str">
        <f t="shared" si="289"/>
        <v/>
      </c>
      <c r="RU95" s="33" t="str">
        <f t="shared" si="290"/>
        <v/>
      </c>
      <c r="RV95" s="34"/>
      <c r="RW95" s="35"/>
      <c r="RY95" s="33" t="str">
        <f t="shared" si="291"/>
        <v/>
      </c>
      <c r="RZ95" s="41"/>
      <c r="SA95" s="33" t="str">
        <f t="shared" si="292"/>
        <v/>
      </c>
      <c r="SC95" s="33" t="str">
        <f t="shared" si="293"/>
        <v/>
      </c>
      <c r="SE95" s="33" t="str">
        <f t="shared" si="294"/>
        <v/>
      </c>
      <c r="SG95" s="33" t="str">
        <f t="shared" si="295"/>
        <v/>
      </c>
      <c r="SI95" s="33" t="str">
        <f t="shared" si="296"/>
        <v/>
      </c>
      <c r="SK95" s="33" t="str">
        <f t="shared" si="297"/>
        <v/>
      </c>
      <c r="SM95" s="33" t="str">
        <f t="shared" si="298"/>
        <v/>
      </c>
      <c r="SO95" s="33" t="str">
        <f t="shared" si="299"/>
        <v/>
      </c>
      <c r="SQ95" s="33" t="str">
        <f t="shared" si="300"/>
        <v/>
      </c>
      <c r="SS95" s="33" t="str">
        <f t="shared" si="301"/>
        <v/>
      </c>
      <c r="ST95" s="34"/>
      <c r="SV95" s="33" t="str">
        <f t="shared" si="302"/>
        <v/>
      </c>
      <c r="SX95" s="33" t="str">
        <f t="shared" si="303"/>
        <v/>
      </c>
      <c r="SZ95" s="33" t="str">
        <f t="shared" si="304"/>
        <v/>
      </c>
      <c r="TB95" s="33" t="str">
        <f t="shared" si="305"/>
        <v/>
      </c>
      <c r="TD95" s="33" t="str">
        <f t="shared" si="306"/>
        <v/>
      </c>
      <c r="TE95" s="34"/>
      <c r="TG95" s="33" t="str">
        <f t="shared" si="307"/>
        <v/>
      </c>
      <c r="TI95" s="33" t="str">
        <f t="shared" si="308"/>
        <v/>
      </c>
      <c r="TK95" s="33" t="str">
        <f t="shared" si="309"/>
        <v/>
      </c>
      <c r="TM95" s="33" t="str">
        <f t="shared" si="310"/>
        <v/>
      </c>
      <c r="TO95" s="33" t="str">
        <f t="shared" si="311"/>
        <v/>
      </c>
      <c r="TP95" s="34"/>
      <c r="TR95" s="33" t="str">
        <f t="shared" si="312"/>
        <v/>
      </c>
      <c r="TT95" s="33" t="str">
        <f t="shared" si="313"/>
        <v/>
      </c>
      <c r="TV95" s="33" t="str">
        <f t="shared" si="314"/>
        <v/>
      </c>
      <c r="TX95" s="33" t="str">
        <f t="shared" si="315"/>
        <v/>
      </c>
      <c r="TZ95" s="33" t="str">
        <f t="shared" si="316"/>
        <v/>
      </c>
      <c r="UA95" s="34"/>
      <c r="UC95" s="33" t="str">
        <f t="shared" si="317"/>
        <v/>
      </c>
      <c r="UE95" s="33" t="str">
        <f t="shared" si="318"/>
        <v/>
      </c>
      <c r="UG95" s="33" t="str">
        <f t="shared" si="319"/>
        <v/>
      </c>
      <c r="UI95" s="33" t="str">
        <f t="shared" si="320"/>
        <v/>
      </c>
      <c r="UK95" s="33" t="str">
        <f t="shared" si="321"/>
        <v/>
      </c>
      <c r="UL95" s="34"/>
      <c r="UN95" s="33" t="str">
        <f t="shared" si="322"/>
        <v/>
      </c>
      <c r="UO95" s="33" t="str">
        <f t="shared" si="323"/>
        <v/>
      </c>
      <c r="UQ95" s="33" t="str">
        <f t="shared" si="324"/>
        <v/>
      </c>
      <c r="UR95" s="33" t="str">
        <f t="shared" si="325"/>
        <v/>
      </c>
      <c r="UT95" s="33" t="str">
        <f t="shared" si="326"/>
        <v/>
      </c>
      <c r="UU95" s="33" t="str">
        <f t="shared" si="327"/>
        <v/>
      </c>
      <c r="UW95" s="33" t="str">
        <f t="shared" si="328"/>
        <v/>
      </c>
      <c r="UX95" s="33" t="str">
        <f t="shared" si="329"/>
        <v/>
      </c>
      <c r="UZ95" s="33" t="str">
        <f t="shared" si="330"/>
        <v/>
      </c>
      <c r="VA95" s="33" t="str">
        <f t="shared" si="331"/>
        <v/>
      </c>
      <c r="VB95" s="37"/>
      <c r="VC95" s="35"/>
      <c r="VD95" s="36" t="str">
        <f t="shared" si="332"/>
        <v/>
      </c>
      <c r="VE95" s="36" t="str">
        <f t="shared" si="333"/>
        <v/>
      </c>
      <c r="VG95" s="36" t="str">
        <f t="shared" si="334"/>
        <v/>
      </c>
      <c r="VH95" s="36" t="str">
        <f t="shared" si="335"/>
        <v/>
      </c>
      <c r="VJ95" s="36" t="str">
        <f t="shared" si="336"/>
        <v/>
      </c>
      <c r="VK95" s="36" t="str">
        <f t="shared" si="337"/>
        <v/>
      </c>
      <c r="VM95" s="36" t="str">
        <f t="shared" si="338"/>
        <v/>
      </c>
      <c r="VN95" s="36" t="str">
        <f t="shared" si="339"/>
        <v/>
      </c>
      <c r="VP95" s="36" t="str">
        <f t="shared" si="340"/>
        <v/>
      </c>
      <c r="VQ95" s="36" t="str">
        <f t="shared" si="341"/>
        <v/>
      </c>
      <c r="VR95" s="34"/>
      <c r="VT95" s="36" t="str">
        <f t="shared" si="342"/>
        <v/>
      </c>
      <c r="VU95" s="36" t="str">
        <f t="shared" si="343"/>
        <v/>
      </c>
      <c r="VW95" s="36" t="str">
        <f t="shared" si="344"/>
        <v/>
      </c>
      <c r="VX95" s="36" t="str">
        <f t="shared" si="345"/>
        <v/>
      </c>
      <c r="VZ95" s="36" t="str">
        <f t="shared" si="346"/>
        <v/>
      </c>
      <c r="WA95" s="36" t="str">
        <f t="shared" si="347"/>
        <v/>
      </c>
      <c r="WC95" s="36" t="str">
        <f t="shared" si="348"/>
        <v/>
      </c>
      <c r="WD95" s="36" t="str">
        <f t="shared" si="349"/>
        <v/>
      </c>
      <c r="WF95" s="36" t="str">
        <f t="shared" si="350"/>
        <v/>
      </c>
      <c r="WG95" s="36" t="str">
        <f t="shared" si="351"/>
        <v/>
      </c>
      <c r="WH95" s="34"/>
      <c r="WK95" s="33" t="str">
        <f t="shared" si="352"/>
        <v/>
      </c>
      <c r="WL95" s="35"/>
      <c r="WM95" s="38"/>
      <c r="WN95" s="36" t="str">
        <f t="shared" si="353"/>
        <v/>
      </c>
      <c r="WO95" s="33" t="str">
        <f t="shared" si="354"/>
        <v/>
      </c>
      <c r="WR95" s="36" t="str">
        <f t="shared" si="355"/>
        <v/>
      </c>
      <c r="WS95" s="33" t="str">
        <f t="shared" si="356"/>
        <v/>
      </c>
      <c r="WV95" s="36" t="str">
        <f t="shared" si="357"/>
        <v/>
      </c>
      <c r="WW95" s="33" t="str">
        <f t="shared" si="358"/>
        <v/>
      </c>
      <c r="WZ95" s="36" t="str">
        <f t="shared" si="359"/>
        <v/>
      </c>
      <c r="XA95" s="33" t="str">
        <f t="shared" si="360"/>
        <v/>
      </c>
      <c r="XB95" s="33"/>
      <c r="XD95" s="36" t="str">
        <f t="shared" si="361"/>
        <v/>
      </c>
      <c r="XE95" s="33" t="str">
        <f t="shared" si="362"/>
        <v/>
      </c>
      <c r="XF95" s="39"/>
      <c r="XG95" s="33" t="str">
        <f t="shared" si="363"/>
        <v/>
      </c>
      <c r="XH95" s="33" t="str">
        <f t="shared" si="364"/>
        <v/>
      </c>
      <c r="XI95" s="33" t="str">
        <f t="shared" si="365"/>
        <v/>
      </c>
      <c r="XJ95" s="33" t="str">
        <f t="shared" si="366"/>
        <v/>
      </c>
      <c r="XK95" s="33" t="str">
        <f t="shared" si="367"/>
        <v/>
      </c>
      <c r="XL95" s="33" t="str">
        <f t="shared" si="368"/>
        <v/>
      </c>
      <c r="XM95" s="33" t="str">
        <f t="shared" si="369"/>
        <v/>
      </c>
      <c r="XN95" s="33" t="str">
        <f t="shared" si="370"/>
        <v/>
      </c>
      <c r="XO95" s="33" t="str">
        <f t="shared" si="371"/>
        <v/>
      </c>
    </row>
    <row r="96" spans="3:639" s="32" customFormat="1" x14ac:dyDescent="0.25">
      <c r="C96" s="33" t="str">
        <f t="shared" si="196"/>
        <v/>
      </c>
      <c r="E96" s="32" t="str">
        <f t="shared" si="197"/>
        <v/>
      </c>
      <c r="F96" s="33" t="str">
        <f t="shared" si="198"/>
        <v/>
      </c>
      <c r="G96" s="33" t="str">
        <f t="shared" si="199"/>
        <v/>
      </c>
      <c r="J96" s="33" t="str">
        <f t="shared" si="200"/>
        <v/>
      </c>
      <c r="K96" s="33" t="str">
        <f t="shared" si="201"/>
        <v/>
      </c>
      <c r="L96" s="33" t="str">
        <f t="shared" si="202"/>
        <v/>
      </c>
      <c r="N96" s="33" t="str">
        <f t="shared" si="203"/>
        <v/>
      </c>
      <c r="O96" s="33" t="str">
        <f t="shared" si="204"/>
        <v/>
      </c>
      <c r="Q96" s="33" t="str">
        <f t="shared" si="205"/>
        <v/>
      </c>
      <c r="R96" s="33" t="str">
        <f t="shared" si="206"/>
        <v/>
      </c>
      <c r="S96" s="33"/>
      <c r="T96" s="33"/>
      <c r="U96" s="33" t="str">
        <f t="shared" si="207"/>
        <v/>
      </c>
      <c r="V96" s="33" t="str">
        <f t="shared" si="208"/>
        <v/>
      </c>
      <c r="W96" s="33"/>
      <c r="Y96" s="33" t="str">
        <f>IF(ISBLANK(X96),"",VLOOKUP(X96,resource_type!A:C,3,FALSE))</f>
        <v/>
      </c>
      <c r="Z96" s="33" t="str">
        <f>IF(ISBLANK(X96),"",VLOOKUP(X96,resource_type!A:C,2,FALSE))</f>
        <v/>
      </c>
      <c r="AA96" s="33" t="str">
        <f t="shared" si="209"/>
        <v/>
      </c>
      <c r="AB96" s="33" t="str">
        <f t="shared" si="210"/>
        <v/>
      </c>
      <c r="AD96" s="33" t="str">
        <f>IF(ISBLANK(AC96),"",VLOOKUP(AC96,resource_type!A:C,3,FALSE))</f>
        <v/>
      </c>
      <c r="AF96" s="33" t="str">
        <f>IF(ISBLANK(AE96),"",VLOOKUP(AE96,resource_type!A:C,3,FALSE))</f>
        <v/>
      </c>
      <c r="AG96" s="34"/>
      <c r="AI96" s="33" t="str">
        <f t="shared" si="211"/>
        <v/>
      </c>
      <c r="AK96" s="33" t="str">
        <f t="shared" si="212"/>
        <v/>
      </c>
      <c r="AM96" s="33" t="str">
        <f t="shared" si="213"/>
        <v/>
      </c>
      <c r="AO96" s="33" t="str">
        <f t="shared" si="214"/>
        <v/>
      </c>
      <c r="AP96" s="54"/>
      <c r="AQ96" s="35"/>
      <c r="AR96" s="36" t="str">
        <f t="shared" si="215"/>
        <v/>
      </c>
      <c r="AS96" s="36" t="str">
        <f t="shared" si="216"/>
        <v/>
      </c>
      <c r="AT96" s="35"/>
      <c r="AV96" s="33" t="str">
        <f t="shared" si="217"/>
        <v/>
      </c>
      <c r="AW96" s="33" t="str">
        <f t="shared" si="218"/>
        <v/>
      </c>
      <c r="AX96" s="33" t="str">
        <f t="shared" si="219"/>
        <v/>
      </c>
      <c r="AZ96" s="33" t="str">
        <f>IF(ISBLANK(AY96),"",IF(ISBLANK(VLOOKUP(AY96,role!A:E,2,FALSE)),"",VLOOKUP(AY96,role!A:E,2,FALSE)))</f>
        <v/>
      </c>
      <c r="BA96" s="33" t="str">
        <f>IF(ISBLANK(AY96),"",IF(ISBLANK(VLOOKUP(AY96,role!A:E,3,FALSE)),"",VLOOKUP(AY96,role!A:E,3,FALSE)))</f>
        <v/>
      </c>
      <c r="BB96" s="33" t="str">
        <f>IF(ISBLANK(AY96),"",IF(ISBLANK(VLOOKUP(AY96,role!A:E,4,FALSE)),"",VLOOKUP(AY96,role!A:E,4,FALSE)))</f>
        <v/>
      </c>
      <c r="BC96" s="33" t="str">
        <f>IF(ISBLANK(AY96),"",IF(ISBLANK(VLOOKUP(AY96,role!A:E,5,FALSE)),"",VLOOKUP(AY96,role!A:E,5,FALSE)))</f>
        <v/>
      </c>
      <c r="BE96" s="33" t="str">
        <f>IF(ISBLANK(BD96),"",IF(ISBLANK(VLOOKUP(BD96,role!A:E,2,FALSE)),"",VLOOKUP(BD96,role!A:E,2,FALSE)))</f>
        <v/>
      </c>
      <c r="BF96" s="33" t="str">
        <f>IF(ISBLANK(BD96),"",IF(ISBLANK(VLOOKUP(BD96,role!A:E,3,FALSE)),"",VLOOKUP(BD96,role!A:E,3,FALSE)))</f>
        <v/>
      </c>
      <c r="BG96" s="33" t="str">
        <f>IF(ISBLANK(BD96),"",IF(ISBLANK(VLOOKUP(BD96,role!A:E,4,FALSE)),"",VLOOKUP(BD96,role!A:E,4,FALSE)))</f>
        <v/>
      </c>
      <c r="BH96" s="33" t="str">
        <f>IF(ISBLANK(BD96),"",IF(ISBLANK(VLOOKUP(BD96,role!A:E,5,FALSE)),"",VLOOKUP(BD96,role!A:E,5,FALSE)))</f>
        <v/>
      </c>
      <c r="BN96" s="34"/>
      <c r="BQ96" s="41"/>
      <c r="BS96" s="33" t="str">
        <f t="shared" si="220"/>
        <v/>
      </c>
      <c r="BT96" s="33" t="str">
        <f t="shared" si="221"/>
        <v/>
      </c>
      <c r="BU96" s="33" t="str">
        <f t="shared" si="222"/>
        <v/>
      </c>
      <c r="BW96" s="33" t="str">
        <f>IF(ISBLANK(BV96),"",IF(ISBLANK(VLOOKUP(BV96,role!A:E,2,FALSE)),"",VLOOKUP(BV96,role!A:E,2,FALSE)))</f>
        <v/>
      </c>
      <c r="BX96" s="33" t="str">
        <f>IF(ISBLANK(BV96),"",IF(ISBLANK(VLOOKUP(BV96,role!A:E,3,FALSE)),"",VLOOKUP(BV96,role!A:E,3,FALSE)))</f>
        <v/>
      </c>
      <c r="BY96" s="33" t="str">
        <f>IF(ISBLANK(BV96),"",IF(ISBLANK(VLOOKUP(BV96,role!A:E,4,FALSE)),"",VLOOKUP(BV96,role!A:E,4,FALSE)))</f>
        <v/>
      </c>
      <c r="BZ96" s="33" t="str">
        <f>IF(ISBLANK(BV96),"",IF(ISBLANK(VLOOKUP(BV96,role!A:E,5,FALSE)),"",VLOOKUP(BV96,role!A:E,5,FALSE)))</f>
        <v/>
      </c>
      <c r="CB96" s="33" t="str">
        <f>IF(ISBLANK(CA96),"",IF(ISBLANK(VLOOKUP(CA96,role!A:E,2,FALSE)),"",VLOOKUP(CA96,role!A:E,2,FALSE)))</f>
        <v/>
      </c>
      <c r="CC96" s="33" t="str">
        <f>IF(ISBLANK(CA96),"",IF(ISBLANK(VLOOKUP(CA96,role!A:E,3,FALSE)),"",VLOOKUP(CA96,role!A:E,3,FALSE)))</f>
        <v/>
      </c>
      <c r="CD96" s="33" t="str">
        <f>IF(ISBLANK(CA96),"",IF(ISBLANK(VLOOKUP(CA96,role!A:E,4,FALSE)),"",VLOOKUP(CA96,role!A:E,4,FALSE)))</f>
        <v/>
      </c>
      <c r="CE96" s="33" t="str">
        <f>IF(ISBLANK(CA96),"",IF(ISBLANK(VLOOKUP(CA96,role!A:E,5,FALSE)),"",VLOOKUP(CA96,role!A:E,5,FALSE)))</f>
        <v/>
      </c>
      <c r="CK96" s="34"/>
      <c r="CN96" s="41"/>
      <c r="CP96" s="33" t="str">
        <f t="shared" si="223"/>
        <v/>
      </c>
      <c r="CQ96" s="33" t="str">
        <f t="shared" si="224"/>
        <v/>
      </c>
      <c r="CR96" s="33" t="str">
        <f t="shared" si="225"/>
        <v/>
      </c>
      <c r="CT96" s="33" t="str">
        <f>IF(ISBLANK(CS96),"",IF(ISBLANK(VLOOKUP(CS96,role!A:E,2,FALSE)),"",VLOOKUP(CS96,role!A:E,2,FALSE)))</f>
        <v/>
      </c>
      <c r="CU96" s="33" t="str">
        <f>IF(ISBLANK(CS96),"",IF(ISBLANK(VLOOKUP(CS96,role!A:E,3,FALSE)),"",VLOOKUP(CS96,role!A:E,3,FALSE)))</f>
        <v/>
      </c>
      <c r="CV96" s="33" t="str">
        <f>IF(ISBLANK(CS96),"",IF(ISBLANK(VLOOKUP(CS96,role!A:E,4,FALSE)),"",VLOOKUP(CS96,role!A:E,4,FALSE)))</f>
        <v/>
      </c>
      <c r="CW96" s="33" t="str">
        <f>IF(ISBLANK(CS96),"",IF(ISBLANK(VLOOKUP(CS96,role!A:E,5,FALSE)),"",VLOOKUP(CS96,role!A:E,5,FALSE)))</f>
        <v/>
      </c>
      <c r="DC96" s="34"/>
      <c r="DF96" s="41"/>
      <c r="DH96" s="33" t="str">
        <f t="shared" si="226"/>
        <v/>
      </c>
      <c r="DI96" s="33" t="str">
        <f t="shared" si="227"/>
        <v/>
      </c>
      <c r="DJ96" s="33" t="str">
        <f t="shared" si="228"/>
        <v/>
      </c>
      <c r="DL96" s="33" t="str">
        <f>IF(ISBLANK(DK96),"",IF(ISBLANK(VLOOKUP(DK96,role!A:E,2,FALSE)),"",VLOOKUP(DK96,role!A:E,2,FALSE)))</f>
        <v/>
      </c>
      <c r="DM96" s="33" t="str">
        <f>IF(ISBLANK(DK96),"",IF(ISBLANK(VLOOKUP(DK96,role!A:E,3,FALSE)),"",VLOOKUP(DK96,role!A:E,3,FALSE)))</f>
        <v/>
      </c>
      <c r="DN96" s="33" t="str">
        <f>IF(ISBLANK(DK96),"",IF(ISBLANK(VLOOKUP(DK96,role!A:E,4,FALSE)),"",VLOOKUP(DK96,role!A:E,4,FALSE)))</f>
        <v/>
      </c>
      <c r="DO96" s="33" t="str">
        <f>IF(ISBLANK(DK96),"",IF(ISBLANK(VLOOKUP(DK96,role!A:E,5,FALSE)),"",VLOOKUP(DK96,role!A:E,5,FALSE)))</f>
        <v/>
      </c>
      <c r="DU96" s="34"/>
      <c r="DX96" s="41"/>
      <c r="DZ96" s="33" t="str">
        <f t="shared" si="229"/>
        <v/>
      </c>
      <c r="EA96" s="33" t="str">
        <f t="shared" si="230"/>
        <v/>
      </c>
      <c r="EB96" s="33" t="str">
        <f t="shared" si="231"/>
        <v/>
      </c>
      <c r="ED96" s="33" t="str">
        <f>IF(ISBLANK(EC96),"",VLOOKUP(EC96,role!A:E,2,FALSE))</f>
        <v/>
      </c>
      <c r="EE96" s="33" t="str">
        <f>IF(ISBLANK(EC96),"",IF(ISBLANK(VLOOKUP(EC96,role!A:E,3,FALSE)),"",VLOOKUP(EC96,role!A:E,3,FALSE)))</f>
        <v/>
      </c>
      <c r="EF96" s="33" t="str">
        <f>IF(ISBLANK(EC96),"",IF(ISBLANK(VLOOKUP(EC96,role!A:E,4,FALSE)),"",VLOOKUP(EC96,role!A:E,4,FALSE)))</f>
        <v/>
      </c>
      <c r="EG96" s="33" t="str">
        <f>IF(ISBLANK(EC96),"",IF(ISBLANK(VLOOKUP(EC96,role!A:E,5,FALSE)),"",VLOOKUP(EC96,role!A:E,5,FALSE)))</f>
        <v/>
      </c>
      <c r="EM96" s="34"/>
      <c r="EP96" s="34"/>
      <c r="ES96" s="33" t="str">
        <f t="shared" si="232"/>
        <v/>
      </c>
      <c r="ET96" s="33" t="str">
        <f t="shared" si="233"/>
        <v/>
      </c>
      <c r="EU96" s="33" t="str">
        <f t="shared" si="234"/>
        <v/>
      </c>
      <c r="EW96" s="33" t="str">
        <f>IF(ISBLANK(EV96),"",IF(ISBLANK(VLOOKUP(EV96,role!A:E,2,FALSE)),"",VLOOKUP(EV96,role!A:E,2,FALSE)))</f>
        <v/>
      </c>
      <c r="EX96" s="33" t="str">
        <f>IF(ISBLANK(EV96),"",IF(ISBLANK(VLOOKUP(EV96,role!A:E,3,FALSE)),"",VLOOKUP(EV96,role!A:E,3,FALSE)))</f>
        <v/>
      </c>
      <c r="EY96" s="33" t="str">
        <f>IF(ISBLANK(EV96),"",IF(ISBLANK(VLOOKUP(EV96,role!A:E,4,FALSE)),"",VLOOKUP(EV96,role!A:E,4,FALSE)))</f>
        <v/>
      </c>
      <c r="EZ96" s="33" t="str">
        <f>IF(ISBLANK(EV96),"",IF(ISBLANK(VLOOKUP(EV96,role!A:E,5,FALSE)),"",VLOOKUP(EV96,role!A:E,5,FALSE)))</f>
        <v/>
      </c>
      <c r="FF96" s="34"/>
      <c r="FI96" s="41"/>
      <c r="FK96" s="33" t="str">
        <f t="shared" si="235"/>
        <v/>
      </c>
      <c r="FL96" s="33" t="str">
        <f t="shared" si="236"/>
        <v/>
      </c>
      <c r="FM96" s="33" t="str">
        <f t="shared" si="237"/>
        <v/>
      </c>
      <c r="FO96" s="33" t="str">
        <f>IF(ISBLANK(FN96),"",IF(ISBLANK(VLOOKUP(FN96,role!A:E,2,FALSE)),"",VLOOKUP(FN96,role!A:E,2,FALSE)))</f>
        <v/>
      </c>
      <c r="FP96" s="33" t="str">
        <f>IF(ISBLANK(FN96),"",IF(ISBLANK(VLOOKUP(FN96,role!A:E,3,FALSE)),"",VLOOKUP(FN96,role!A:E,3,FALSE)))</f>
        <v/>
      </c>
      <c r="FQ96" s="33" t="str">
        <f>IF(ISBLANK(FN96),"",IF(ISBLANK(VLOOKUP(FN96,role!A:E,4,FALSE)),"",VLOOKUP(FN96,role!A:E,4,FALSE)))</f>
        <v/>
      </c>
      <c r="FR96" s="33" t="str">
        <f>IF(ISBLANK(FN96),"",IF(ISBLANK(VLOOKUP(FN96,role!A:E,5,FALSE)),"",VLOOKUP(FN96,role!A:E,5,FALSE)))</f>
        <v/>
      </c>
      <c r="FX96" s="34"/>
      <c r="GA96" s="41"/>
      <c r="GC96" s="33" t="str">
        <f t="shared" si="238"/>
        <v/>
      </c>
      <c r="GD96" s="33" t="str">
        <f t="shared" si="239"/>
        <v/>
      </c>
      <c r="GE96" s="33" t="str">
        <f t="shared" si="240"/>
        <v/>
      </c>
      <c r="GG96" s="33" t="str">
        <f>IF(ISBLANK(GF96),"",IF(ISBLANK(VLOOKUP(GF96,role!A:E,2,FALSE)),"",VLOOKUP(GF96,role!A:E,2,FALSE)))</f>
        <v/>
      </c>
      <c r="GH96" s="33" t="str">
        <f>IF(ISBLANK(GF96),"",IF(ISBLANK(VLOOKUP(GF96,role!A:E,3,FALSE)),"",VLOOKUP(GF96,role!A:E,3,FALSE)))</f>
        <v/>
      </c>
      <c r="GI96" s="33" t="str">
        <f>IF(ISBLANK(GF96),"",IF(ISBLANK(VLOOKUP(GF96,role!A:E,4,FALSE)),"",VLOOKUP(GF96,role!A:E,4,FALSE)))</f>
        <v/>
      </c>
      <c r="GJ96" s="33" t="str">
        <f>IF(ISBLANK(GF96),"",IF(ISBLANK(VLOOKUP(GF96,role!A:E,5,FALSE)),"",VLOOKUP(GF96,role!A:E,5,FALSE)))</f>
        <v/>
      </c>
      <c r="GP96" s="34"/>
      <c r="GS96" s="41"/>
      <c r="GU96" s="33" t="str">
        <f t="shared" si="241"/>
        <v/>
      </c>
      <c r="GV96" s="33" t="str">
        <f t="shared" si="242"/>
        <v/>
      </c>
      <c r="GW96" s="33" t="str">
        <f t="shared" si="243"/>
        <v/>
      </c>
      <c r="GY96" s="33" t="str">
        <f>IF(ISBLANK(GX96),"",IF(ISBLANK(VLOOKUP(GX96,role!A:E,2,FALSE)),"",VLOOKUP(GX96,role!A:E,2,FALSE)))</f>
        <v/>
      </c>
      <c r="GZ96" s="33" t="str">
        <f>IF(ISBLANK(GX96),"",IF(ISBLANK(VLOOKUP(GX96,role!A:E,3,FALSE)),"",VLOOKUP(GX96,role!A:E,3,FALSE)))</f>
        <v/>
      </c>
      <c r="HA96" s="33" t="str">
        <f>IF(ISBLANK(GX96),"",IF(ISBLANK(VLOOKUP(GX96,role!A:E,4,FALSE)),"",VLOOKUP(GX96,role!A:E,4,FALSE)))</f>
        <v/>
      </c>
      <c r="HB96" s="33" t="str">
        <f>IF(ISBLANK(GX96),"",IF(ISBLANK(VLOOKUP(GX96,role!A:E,5,FALSE)),"",VLOOKUP(GX96,role!A:E,5,FALSE)))</f>
        <v/>
      </c>
      <c r="HH96" s="34"/>
      <c r="HK96" s="41"/>
      <c r="HM96" s="33" t="str">
        <f t="shared" si="244"/>
        <v/>
      </c>
      <c r="HN96" s="33" t="str">
        <f t="shared" si="245"/>
        <v/>
      </c>
      <c r="HO96" s="33" t="str">
        <f t="shared" si="246"/>
        <v/>
      </c>
      <c r="HQ96" s="33" t="str">
        <f>IF(ISBLANK(HP96),"",IF(ISBLANK(VLOOKUP(HP96,role!A:E,2,FALSE)),"",VLOOKUP(HP96,role!A:E,2,FALSE)))</f>
        <v/>
      </c>
      <c r="HR96" s="33" t="str">
        <f>IF(ISBLANK(HP96),"",IF(ISBLANK(VLOOKUP(HP96,role!A:E,3,FALSE)),"",VLOOKUP(HP96,role!A:E,3,FALSE)))</f>
        <v/>
      </c>
      <c r="HS96" s="33" t="str">
        <f>IF(ISBLANK(HP96),"",IF(ISBLANK(VLOOKUP(HP96,role!A:E,4,FALSE)),"",VLOOKUP(HP96,role!A:E,4,FALSE)))</f>
        <v/>
      </c>
      <c r="HT96" s="33" t="str">
        <f>IF(ISBLANK(HP96),"",IF(ISBLANK(VLOOKUP(HP96,role!A:E,5,FALSE)),"",VLOOKUP(HP96,role!A:E,5,FALSE)))</f>
        <v/>
      </c>
      <c r="HZ96" s="34"/>
      <c r="IC96" s="34"/>
      <c r="IF96" s="33" t="str">
        <f t="shared" si="247"/>
        <v/>
      </c>
      <c r="IG96" s="33" t="str">
        <f t="shared" si="248"/>
        <v/>
      </c>
      <c r="IH96" s="33" t="str">
        <f t="shared" si="249"/>
        <v/>
      </c>
      <c r="IJ96" s="33" t="str">
        <f>IF(ISBLANK(II96),"",IF(ISBLANK(VLOOKUP(II96,role!A:E,2,FALSE)),"",VLOOKUP(II96,role!A:E,2,FALSE)))</f>
        <v/>
      </c>
      <c r="IK96" s="33" t="str">
        <f>IF(ISBLANK(II96),"",IF(ISBLANK(VLOOKUP(II96,role!A:E,3,FALSE)),"",VLOOKUP(II96,role!A:E,3,FALSE)))</f>
        <v/>
      </c>
      <c r="IL96" s="33" t="str">
        <f>IF(ISBLANK(II96),"",IF(ISBLANK(VLOOKUP(II96,role!A:E,4,FALSE)),"",VLOOKUP(II96,role!A:E,4,FALSE)))</f>
        <v/>
      </c>
      <c r="IM96" s="33" t="str">
        <f>IF(ISBLANK(II96),"",IF(ISBLANK(VLOOKUP(II96,role!A:E,5,FALSE)),"",VLOOKUP(II96,role!A:E,5,FALSE)))</f>
        <v/>
      </c>
      <c r="IS96" s="34"/>
      <c r="IV96" s="41"/>
      <c r="IX96" s="33" t="str">
        <f t="shared" si="250"/>
        <v/>
      </c>
      <c r="IY96" s="33" t="str">
        <f t="shared" si="251"/>
        <v/>
      </c>
      <c r="IZ96" s="33" t="str">
        <f t="shared" si="252"/>
        <v/>
      </c>
      <c r="JB96" s="33" t="str">
        <f>IF(ISBLANK(JA96),"",IF(ISBLANK(VLOOKUP(JA96,role!A:E,2,FALSE)),"",VLOOKUP(JA96,role!A:E,2,FALSE)))</f>
        <v/>
      </c>
      <c r="JC96" s="33" t="str">
        <f>IF(ISBLANK(JA96),"",IF(ISBLANK(VLOOKUP(JA96,role!A:E,3,FALSE)),"",VLOOKUP(JA96,role!A:E,3,FALSE)))</f>
        <v/>
      </c>
      <c r="JD96" s="33" t="str">
        <f>IF(ISBLANK(JA96),"",IF(ISBLANK(VLOOKUP(JA96,role!A:E,4,FALSE)),"",VLOOKUP(JA96,role!A:E,4,FALSE)))</f>
        <v/>
      </c>
      <c r="JE96" s="33" t="str">
        <f>IF(ISBLANK(JA96),"",IF(ISBLANK(VLOOKUP(JA96,role!A:E,5,FALSE)),"",VLOOKUP(JA96,role!A:E,5,FALSE)))</f>
        <v/>
      </c>
      <c r="JK96" s="34"/>
      <c r="JN96" s="41"/>
      <c r="JP96" s="33" t="str">
        <f t="shared" si="253"/>
        <v/>
      </c>
      <c r="JQ96" s="33" t="str">
        <f t="shared" si="254"/>
        <v/>
      </c>
      <c r="JR96" s="33" t="str">
        <f t="shared" si="255"/>
        <v/>
      </c>
      <c r="JT96" s="33" t="str">
        <f>IF(ISBLANK(JS96),"",IF(ISBLANK(VLOOKUP(JS96,role!A:E,2,FALSE)),"",VLOOKUP(JS96,role!A:E,2,FALSE)))</f>
        <v/>
      </c>
      <c r="JU96" s="33" t="str">
        <f>IF(ISBLANK(JS96),"",IF(ISBLANK(VLOOKUP(JS96,role!A:E,3,FALSE)),"",VLOOKUP(JS96,role!A:E,3,FALSE)))</f>
        <v/>
      </c>
      <c r="JV96" s="33" t="str">
        <f>IF(ISBLANK(JS96),"",IF(ISBLANK(VLOOKUP(JS96,role!A:E,4,FALSE)),"",VLOOKUP(JS96,role!A:E,4,FALSE)))</f>
        <v/>
      </c>
      <c r="JW96" s="33" t="str">
        <f>IF(ISBLANK(JS96),"",IF(ISBLANK(VLOOKUP(JS96,role!A:E,5,FALSE)),"",VLOOKUP(JS96,role!A:E,5,FALSE)))</f>
        <v/>
      </c>
      <c r="KC96" s="34"/>
      <c r="KF96" s="41"/>
      <c r="KH96" s="33" t="str">
        <f t="shared" si="256"/>
        <v/>
      </c>
      <c r="KI96" s="33" t="str">
        <f t="shared" si="257"/>
        <v/>
      </c>
      <c r="KJ96" s="33" t="str">
        <f t="shared" si="258"/>
        <v/>
      </c>
      <c r="KL96" s="33" t="str">
        <f>IF(ISBLANK(KK96),"",IF(ISBLANK(VLOOKUP(KK96,role!A:E,2,FALSE)),"",VLOOKUP(KK96,role!A:E,2,FALSE)))</f>
        <v/>
      </c>
      <c r="KM96" s="33" t="str">
        <f>IF(ISBLANK(KK96),"",IF(ISBLANK(VLOOKUP(KK96,role!A:E,3,FALSE)),"",VLOOKUP(KK96,role!A:E,3,FALSE)))</f>
        <v/>
      </c>
      <c r="KN96" s="33" t="str">
        <f>IF(ISBLANK(KK96),"",IF(ISBLANK(VLOOKUP(KK96,role!A:E,4,FALSE)),"",VLOOKUP(KK96,role!A:E,4,FALSE)))</f>
        <v/>
      </c>
      <c r="KO96" s="33" t="str">
        <f>IF(ISBLANK(KK96),"",IF(ISBLANK(VLOOKUP(KK96,role!A:E,5,FALSE)),"",VLOOKUP(KK96,role!A:E,5,FALSE)))</f>
        <v/>
      </c>
      <c r="KU96" s="34"/>
      <c r="KX96" s="41"/>
      <c r="KZ96" s="33" t="str">
        <f t="shared" si="259"/>
        <v/>
      </c>
      <c r="LA96" s="33" t="str">
        <f t="shared" si="260"/>
        <v/>
      </c>
      <c r="LB96" s="33" t="str">
        <f t="shared" si="261"/>
        <v/>
      </c>
      <c r="LD96" s="33" t="str">
        <f>IF(ISBLANK(LC96),"",IF(ISBLANK(VLOOKUP(LC96,role!A:E,2,FALSE)),"",VLOOKUP(LC96,role!A:E,2,FALSE)))</f>
        <v/>
      </c>
      <c r="LE96" s="33" t="str">
        <f>IF(ISBLANK(LC96),"",IF(ISBLANK(VLOOKUP(LC96,role!A:E,3,FALSE)),"",VLOOKUP(LC96,role!A:E,3,FALSE)))</f>
        <v/>
      </c>
      <c r="LF96" s="33" t="str">
        <f>IF(ISBLANK(LC96),"",IF(ISBLANK(VLOOKUP(LC96,role!A:E,4,FALSE)),"",VLOOKUP(LC96,role!A:E,4,FALSE)))</f>
        <v/>
      </c>
      <c r="LG96" s="33" t="str">
        <f>IF(ISBLANK(LC96),"",IF(ISBLANK(VLOOKUP(LC96,role!A:E,5,FALSE)),"",VLOOKUP(LC96,role!A:E,5,FALSE)))</f>
        <v/>
      </c>
      <c r="LM96" s="34"/>
      <c r="LP96" s="41"/>
      <c r="LR96" s="33" t="str">
        <f t="shared" si="262"/>
        <v/>
      </c>
      <c r="LS96" s="33" t="str">
        <f t="shared" si="263"/>
        <v/>
      </c>
      <c r="LT96" s="33" t="str">
        <f t="shared" si="264"/>
        <v/>
      </c>
      <c r="LV96" s="33" t="str">
        <f>IF(ISBLANK(LU96),"",IF(ISBLANK(VLOOKUP(LU96,role!A:E,2,FALSE)),"",VLOOKUP(LU96,role!A:E,2,FALSE)))</f>
        <v/>
      </c>
      <c r="LW96" s="33" t="str">
        <f>IF(ISBLANK(LU96),"",IF(ISBLANK(VLOOKUP(LU96,role!A:E,3,FALSE)),"",VLOOKUP(LU96,role!A:E,3,FALSE)))</f>
        <v/>
      </c>
      <c r="LX96" s="33" t="str">
        <f>IF(ISBLANK(LU96),"",IF(ISBLANK(VLOOKUP(LU96,role!A:E,4,FALSE)),"",VLOOKUP(LU96,role!A:E,4,FALSE)))</f>
        <v/>
      </c>
      <c r="LY96" s="33" t="str">
        <f>IF(ISBLANK(LU96),"",IF(ISBLANK(VLOOKUP(LU96,role!A:E,5,FALSE)),"",VLOOKUP(LU96,role!A:E,5,FALSE)))</f>
        <v/>
      </c>
      <c r="ME96" s="34"/>
      <c r="MH96" s="41"/>
      <c r="MJ96" s="33" t="str">
        <f t="shared" si="265"/>
        <v/>
      </c>
      <c r="MK96" s="33" t="str">
        <f t="shared" si="266"/>
        <v/>
      </c>
      <c r="ML96" s="33" t="str">
        <f t="shared" si="267"/>
        <v/>
      </c>
      <c r="MN96" s="33" t="str">
        <f>IF(ISBLANK(MM96),"",IF(ISBLANK(VLOOKUP(MM96,role!A:E,2,FALSE)),"",VLOOKUP(MM96,role!A:E,2,FALSE)))</f>
        <v/>
      </c>
      <c r="MO96" s="33" t="str">
        <f>IF(ISBLANK(MM96),"",IF(ISBLANK(VLOOKUP(MM96,role!A:E,3,FALSE)),"",VLOOKUP(MM96,role!A:E,3,FALSE)))</f>
        <v/>
      </c>
      <c r="MP96" s="33" t="str">
        <f>IF(ISBLANK(MM96),"",IF(ISBLANK(VLOOKUP(MM96,role!A:E,4,FALSE)),"",VLOOKUP(MM96,role!A:E,4,FALSE)))</f>
        <v/>
      </c>
      <c r="MQ96" s="33" t="str">
        <f>IF(ISBLANK(MM96),"",IF(ISBLANK(VLOOKUP(MM96,role!A:E,5,FALSE)),"",VLOOKUP(MM96,role!A:E,5,FALSE)))</f>
        <v/>
      </c>
      <c r="MW96" s="34"/>
      <c r="MZ96" s="41"/>
      <c r="NB96" s="33" t="str">
        <f t="shared" si="268"/>
        <v/>
      </c>
      <c r="NC96" s="33" t="str">
        <f t="shared" si="269"/>
        <v/>
      </c>
      <c r="ND96" s="33" t="str">
        <f t="shared" si="270"/>
        <v/>
      </c>
      <c r="NF96" s="33" t="str">
        <f>IF(ISBLANK(NE96),"",IF(ISBLANK(VLOOKUP(NE96,role!A:E,2,FALSE)),"",VLOOKUP(NE96,role!A:E,2,FALSE)))</f>
        <v/>
      </c>
      <c r="NG96" s="33" t="str">
        <f>IF(ISBLANK(NE96),"",IF(ISBLANK(VLOOKUP(NE96,role!A:E,3,FALSE)),"",VLOOKUP(NE96,role!A:E,3,FALSE)))</f>
        <v/>
      </c>
      <c r="NH96" s="33" t="str">
        <f>IF(ISBLANK(NE96),"",IF(ISBLANK(VLOOKUP(NE96,role!A:E,4,FALSE)),"",VLOOKUP(NE96,role!A:E,4,FALSE)))</f>
        <v/>
      </c>
      <c r="NI96" s="33" t="str">
        <f>IF(ISBLANK(NE96),"",IF(ISBLANK(VLOOKUP(NE96,role!A:E,5,FALSE)),"",VLOOKUP(NE96,role!A:E,5,FALSE)))</f>
        <v/>
      </c>
      <c r="NO96" s="34"/>
      <c r="NR96" s="41"/>
      <c r="NT96" s="33" t="str">
        <f t="shared" si="271"/>
        <v/>
      </c>
      <c r="NU96" s="33" t="str">
        <f t="shared" si="272"/>
        <v/>
      </c>
      <c r="NV96" s="33" t="str">
        <f t="shared" si="273"/>
        <v/>
      </c>
      <c r="NX96" s="33" t="str">
        <f>IF(ISBLANK(NW96),"",IF(ISBLANK(VLOOKUP(NW96,role!A:E,2,FALSE)),"",VLOOKUP(NW96,role!A:E,2,FALSE)))</f>
        <v/>
      </c>
      <c r="NY96" s="33" t="str">
        <f>IF(ISBLANK(NW96),"",IF(ISBLANK(VLOOKUP(NW96,role!A:E,3,FALSE)),"",VLOOKUP(NW96,role!A:E,3,FALSE)))</f>
        <v/>
      </c>
      <c r="NZ96" s="33" t="str">
        <f>IF(ISBLANK(NW96),"",IF(ISBLANK(VLOOKUP(NW96,role!A:E,4,FALSE)),"",VLOOKUP(NW96,role!A:E,4,FALSE)))</f>
        <v/>
      </c>
      <c r="OA96" s="33" t="str">
        <f>IF(ISBLANK(NW96),"",IF(ISBLANK(VLOOKUP(NW96,role!A:E,5,FALSE)),"",VLOOKUP(NW96,role!A:E,5,FALSE)))</f>
        <v/>
      </c>
      <c r="OG96" s="34"/>
      <c r="OJ96" s="41"/>
      <c r="OL96" s="33" t="str">
        <f t="shared" si="274"/>
        <v/>
      </c>
      <c r="OM96" s="33" t="str">
        <f t="shared" si="275"/>
        <v/>
      </c>
      <c r="ON96" s="33" t="str">
        <f t="shared" si="276"/>
        <v/>
      </c>
      <c r="OP96" s="33" t="str">
        <f>IF(ISBLANK(OO96),"",IF(ISBLANK(VLOOKUP(OO96,role!A:E,2,FALSE)),"",VLOOKUP(OO96,role!A:E,2,FALSE)))</f>
        <v/>
      </c>
      <c r="OQ96" s="33" t="str">
        <f>IF(ISBLANK(OO96),"",IF(ISBLANK(VLOOKUP(OO96,role!A:E,3,FALSE)),"",VLOOKUP(OO96,role!A:E,3,FALSE)))</f>
        <v/>
      </c>
      <c r="OR96" s="33" t="str">
        <f>IF(ISBLANK(OO96),"",IF(ISBLANK(VLOOKUP(OO96,role!A:E,4,FALSE)),"",VLOOKUP(OO96,role!A:E,4,FALSE)))</f>
        <v/>
      </c>
      <c r="OS96" s="33" t="str">
        <f>IF(ISBLANK(OO96),"",IF(ISBLANK(VLOOKUP(OO96,role!A:E,5,FALSE)),"",VLOOKUP(OO96,role!A:E,5,FALSE)))</f>
        <v/>
      </c>
      <c r="OY96" s="34"/>
      <c r="PB96" s="34"/>
      <c r="PC96" s="35"/>
      <c r="PD96" s="36" t="str">
        <f t="shared" si="277"/>
        <v/>
      </c>
      <c r="PF96" s="33" t="str">
        <f>IF(ISBLANK(PE96),"",IF(ISBLANK(VLOOKUP(PE96,role!A:E,2,FALSE)),"",VLOOKUP(PE96,role!A:E,2,FALSE)))</f>
        <v/>
      </c>
      <c r="PG96" s="33" t="str">
        <f>IF(ISBLANK(PE96),"",IF(ISBLANK(VLOOKUP(PE96,role!A:E,3,FALSE)),"",VLOOKUP(PE96,role!A:E,3,FALSE)))</f>
        <v/>
      </c>
      <c r="PH96" s="33" t="str">
        <f>IF(ISBLANK(PE96),"",IF(ISBLANK(VLOOKUP(PE96,role!A:E,4,FALSE)),"",VLOOKUP(PE96,role!A:E,4,FALSE)))</f>
        <v/>
      </c>
      <c r="PI96" s="33" t="str">
        <f>IF(ISBLANK(PE96),"",IF(ISBLANK(VLOOKUP(PE96,role!A:E,5,FALSE)),"",VLOOKUP(PE96,role!A:E,5,FALSE)))</f>
        <v/>
      </c>
      <c r="PJ96" s="38"/>
      <c r="PK96" s="36" t="str">
        <f t="shared" si="278"/>
        <v/>
      </c>
      <c r="PM96" s="33" t="str">
        <f>IF(ISBLANK(PL96),"",IF(ISBLANK(VLOOKUP(PL96,role!A:E,2,FALSE)),"",VLOOKUP(PL96,role!A:E,2,FALSE)))</f>
        <v/>
      </c>
      <c r="PN96" s="33" t="str">
        <f>IF(ISBLANK(PL96),"",IF(ISBLANK(VLOOKUP(PL96,role!A:E,3,FALSE)),"",VLOOKUP(PL96,role!A:E,3,FALSE)))</f>
        <v/>
      </c>
      <c r="PO96" s="33" t="str">
        <f>IF(ISBLANK(PL96),"",IF(ISBLANK(VLOOKUP(PL96,role!A:E,4,FALSE)),"",VLOOKUP(PL96,role!A:E,4,FALSE)))</f>
        <v/>
      </c>
      <c r="PP96" s="33" t="str">
        <f>IF(ISBLANK(PL96),"",IF(ISBLANK(VLOOKUP(PL96,role!A:E,5,FALSE)),"",VLOOKUP(PL96,role!A:E,5,FALSE)))</f>
        <v/>
      </c>
      <c r="PQ96" s="38"/>
      <c r="PR96" s="36" t="str">
        <f t="shared" si="279"/>
        <v/>
      </c>
      <c r="PT96" s="33" t="str">
        <f>IF(ISBLANK(PS96),"",IF(ISBLANK(VLOOKUP(PS96,role!A:E,2,FALSE)),"",VLOOKUP(PS96,role!A:E,2,FALSE)))</f>
        <v/>
      </c>
      <c r="PU96" s="33" t="str">
        <f>IF(ISBLANK(PS96),"",IF(ISBLANK(VLOOKUP(PS96,role!A:E,3,FALSE)),"",VLOOKUP(PS96,role!A:E,3,FALSE)))</f>
        <v/>
      </c>
      <c r="PV96" s="33" t="str">
        <f>IF(ISBLANK(PS96),"",IF(ISBLANK(VLOOKUP(PS96,role!A:E,4,FALSE)),"",VLOOKUP(PS96,role!A:E,4,FALSE)))</f>
        <v/>
      </c>
      <c r="PW96" s="33" t="str">
        <f>IF(ISBLANK(PS96),"",IF(ISBLANK(VLOOKUP(PS96,role!A:E,5,FALSE)),"",VLOOKUP(PS96,role!A:E,5,FALSE)))</f>
        <v/>
      </c>
      <c r="PX96" s="38"/>
      <c r="PY96" s="36" t="str">
        <f t="shared" si="280"/>
        <v/>
      </c>
      <c r="QA96" s="33" t="str">
        <f>IF(ISBLANK(PZ96),"",IF(ISBLANK(VLOOKUP(PZ96,role!A:E,2,FALSE)),"",VLOOKUP(PZ96,role!A:E,2,FALSE)))</f>
        <v/>
      </c>
      <c r="QB96" s="33" t="str">
        <f>IF(ISBLANK(PZ96),"",IF(ISBLANK(VLOOKUP(PZ96,role!A:E,3,FALSE)),"",VLOOKUP(PZ96,role!A:E,3,FALSE)))</f>
        <v/>
      </c>
      <c r="QC96" s="33" t="str">
        <f>IF(ISBLANK(PZ96),"",IF(ISBLANK(VLOOKUP(PZ96,role!A:E,4,FALSE)),"",VLOOKUP(PZ96,role!A:E,4,FALSE)))</f>
        <v/>
      </c>
      <c r="QD96" s="33" t="str">
        <f>IF(ISBLANK(PZ96),"",IF(ISBLANK(VLOOKUP(PZ96,role!A:E,5,FALSE)),"",VLOOKUP(PZ96,role!A:E,5,FALSE)))</f>
        <v/>
      </c>
      <c r="QE96" s="38"/>
      <c r="QF96" s="36" t="str">
        <f t="shared" si="281"/>
        <v/>
      </c>
      <c r="QH96" s="33" t="str">
        <f>IF(ISBLANK(QG96),"",IF(ISBLANK(VLOOKUP(QG96,role!A:E,2,FALSE)),"",VLOOKUP(QG96,role!A:E,2,FALSE)))</f>
        <v/>
      </c>
      <c r="QI96" s="33" t="str">
        <f>IF(ISBLANK(QG96),"",IF(ISBLANK(VLOOKUP(QG96,role!A:E,3,FALSE)),"",VLOOKUP(QG96,role!A:E,3,FALSE)))</f>
        <v/>
      </c>
      <c r="QJ96" s="33" t="str">
        <f>IF(ISBLANK(QG96),"",IF(ISBLANK(VLOOKUP(QG96,role!A:E,4,FALSE)),"",VLOOKUP(QG96,role!A:E,4,FALSE)))</f>
        <v/>
      </c>
      <c r="QK96" s="33" t="str">
        <f>IF(ISBLANK(QG96),"",IF(ISBLANK(VLOOKUP(QG96,role!A:E,5,FALSE)),"",VLOOKUP(QG96,role!A:E,5,FALSE)))</f>
        <v/>
      </c>
      <c r="QL96" s="34"/>
      <c r="QM96" s="38"/>
      <c r="QN96" s="36" t="str">
        <f t="shared" si="282"/>
        <v/>
      </c>
      <c r="QP96" s="33" t="str">
        <f>IF(ISBLANK(QO96),"",IF(ISBLANK(VLOOKUP(QO96,role!A:E,2,FALSE)),"",VLOOKUP(QO96,role!A:E,2,FALSE)))</f>
        <v/>
      </c>
      <c r="QQ96" s="33" t="str">
        <f>IF(ISBLANK(QO96),"",IF(ISBLANK(VLOOKUP(QO96,role!A:E,3,FALSE)),"",VLOOKUP(QO96,role!A:E,3,FALSE)))</f>
        <v/>
      </c>
      <c r="QR96" s="33" t="str">
        <f>IF(ISBLANK(QO96),"",IF(ISBLANK(VLOOKUP(QO96,role!A:E,4,FALSE)),"",VLOOKUP(QO96,role!A:E,4,FALSE)))</f>
        <v/>
      </c>
      <c r="QS96" s="33" t="str">
        <f>IF(ISBLANK(QO96),"",IF(ISBLANK(VLOOKUP(QO96,role!A:E,5,FALSE)),"",VLOOKUP(QO96,role!A:E,5,FALSE)))</f>
        <v/>
      </c>
      <c r="QT96" s="38"/>
      <c r="QU96" s="36" t="str">
        <f t="shared" si="283"/>
        <v/>
      </c>
      <c r="QW96" s="33" t="str">
        <f>IF(ISBLANK(QV96),"",IF(ISBLANK(VLOOKUP(QV96,role!A:E,2,FALSE)),"",VLOOKUP(QV96,role!A:E,2,FALSE)))</f>
        <v/>
      </c>
      <c r="QX96" s="33" t="str">
        <f>IF(ISBLANK(QV96),"",IF(ISBLANK(VLOOKUP(QV96,role!A:E,3,FALSE)),"",VLOOKUP(QV96,role!A:E,3,FALSE)))</f>
        <v/>
      </c>
      <c r="QY96" s="33" t="str">
        <f>IF(ISBLANK(QV96),"",IF(ISBLANK(VLOOKUP(QV96,role!A:E,4,FALSE)),"",VLOOKUP(QV96,role!A:E,4,FALSE)))</f>
        <v/>
      </c>
      <c r="QZ96" s="33" t="str">
        <f>IF(ISBLANK(QV96),"",IF(ISBLANK(VLOOKUP(QV96,role!A:E,5,FALSE)),"",VLOOKUP(QV96,role!A:E,5,FALSE)))</f>
        <v/>
      </c>
      <c r="RA96" s="38"/>
      <c r="RB96" s="36" t="str">
        <f t="shared" si="284"/>
        <v/>
      </c>
      <c r="RD96" s="33" t="str">
        <f>IF(ISBLANK(RC96),"",IF(ISBLANK(VLOOKUP(RC96,role!A:E,2,FALSE)),"",VLOOKUP(RC96,role!A:E,2,FALSE)))</f>
        <v/>
      </c>
      <c r="RE96" s="33" t="str">
        <f>IF(ISBLANK(RC96),"",IF(ISBLANK(VLOOKUP(RC96,role!A:E,3,FALSE)),"",VLOOKUP(RC96,role!A:E,3,FALSE)))</f>
        <v/>
      </c>
      <c r="RF96" s="33" t="str">
        <f>IF(ISBLANK(RC96),"",IF(ISBLANK(VLOOKUP(RC96,role!A:E,4,FALSE)),"",VLOOKUP(RC96,role!A:E,4,FALSE)))</f>
        <v/>
      </c>
      <c r="RG96" s="33" t="str">
        <f>IF(ISBLANK(RC96),"",IF(ISBLANK(VLOOKUP(RC96,role!A:E,5,FALSE)),"",VLOOKUP(RC96,role!A:E,5,FALSE)))</f>
        <v/>
      </c>
      <c r="RH96" s="38"/>
      <c r="RI96" s="36" t="str">
        <f t="shared" si="285"/>
        <v/>
      </c>
      <c r="RK96" s="33" t="str">
        <f>IF(ISBLANK(RJ96),"",IF(ISBLANK(VLOOKUP(RJ96,role!A:E,2,FALSE)),"",VLOOKUP(RJ96,role!A:E,2,FALSE)))</f>
        <v/>
      </c>
      <c r="RL96" s="33" t="str">
        <f>IF(ISBLANK(RJ96),"",IF(ISBLANK(VLOOKUP(RJ96,role!A:E,3,FALSE)),"",VLOOKUP(RJ96,role!A:E,3,FALSE)))</f>
        <v/>
      </c>
      <c r="RM96" s="33" t="str">
        <f>IF(ISBLANK(RJ96),"",IF(ISBLANK(VLOOKUP(RJ96,role!A:E,4,FALSE)),"",VLOOKUP(RJ96,role!A:E,4,FALSE)))</f>
        <v/>
      </c>
      <c r="RN96" s="33" t="str">
        <f>IF(ISBLANK(RJ96),"",IF(ISBLANK(VLOOKUP(RJ96,role!A:E,5,FALSE)),"",VLOOKUP(RJ96,role!A:E,5,FALSE)))</f>
        <v/>
      </c>
      <c r="RO96" s="38"/>
      <c r="RP96" s="36" t="str">
        <f t="shared" si="286"/>
        <v/>
      </c>
      <c r="RR96" s="33" t="str">
        <f t="shared" si="287"/>
        <v/>
      </c>
      <c r="RS96" s="33" t="str">
        <f t="shared" si="288"/>
        <v/>
      </c>
      <c r="RT96" s="33" t="str">
        <f t="shared" si="289"/>
        <v/>
      </c>
      <c r="RU96" s="33" t="str">
        <f t="shared" si="290"/>
        <v/>
      </c>
      <c r="RV96" s="34"/>
      <c r="RW96" s="35"/>
      <c r="RY96" s="33" t="str">
        <f t="shared" si="291"/>
        <v/>
      </c>
      <c r="RZ96" s="41"/>
      <c r="SA96" s="33" t="str">
        <f t="shared" si="292"/>
        <v/>
      </c>
      <c r="SC96" s="33" t="str">
        <f t="shared" si="293"/>
        <v/>
      </c>
      <c r="SE96" s="33" t="str">
        <f t="shared" si="294"/>
        <v/>
      </c>
      <c r="SG96" s="33" t="str">
        <f t="shared" si="295"/>
        <v/>
      </c>
      <c r="SI96" s="33" t="str">
        <f t="shared" si="296"/>
        <v/>
      </c>
      <c r="SK96" s="33" t="str">
        <f t="shared" si="297"/>
        <v/>
      </c>
      <c r="SM96" s="33" t="str">
        <f t="shared" si="298"/>
        <v/>
      </c>
      <c r="SO96" s="33" t="str">
        <f t="shared" si="299"/>
        <v/>
      </c>
      <c r="SQ96" s="33" t="str">
        <f t="shared" si="300"/>
        <v/>
      </c>
      <c r="SS96" s="33" t="str">
        <f t="shared" si="301"/>
        <v/>
      </c>
      <c r="ST96" s="34"/>
      <c r="SV96" s="33" t="str">
        <f t="shared" si="302"/>
        <v/>
      </c>
      <c r="SX96" s="33" t="str">
        <f t="shared" si="303"/>
        <v/>
      </c>
      <c r="SZ96" s="33" t="str">
        <f t="shared" si="304"/>
        <v/>
      </c>
      <c r="TB96" s="33" t="str">
        <f t="shared" si="305"/>
        <v/>
      </c>
      <c r="TD96" s="33" t="str">
        <f t="shared" si="306"/>
        <v/>
      </c>
      <c r="TE96" s="34"/>
      <c r="TG96" s="33" t="str">
        <f t="shared" si="307"/>
        <v/>
      </c>
      <c r="TI96" s="33" t="str">
        <f t="shared" si="308"/>
        <v/>
      </c>
      <c r="TK96" s="33" t="str">
        <f t="shared" si="309"/>
        <v/>
      </c>
      <c r="TM96" s="33" t="str">
        <f t="shared" si="310"/>
        <v/>
      </c>
      <c r="TO96" s="33" t="str">
        <f t="shared" si="311"/>
        <v/>
      </c>
      <c r="TP96" s="34"/>
      <c r="TR96" s="33" t="str">
        <f t="shared" si="312"/>
        <v/>
      </c>
      <c r="TT96" s="33" t="str">
        <f t="shared" si="313"/>
        <v/>
      </c>
      <c r="TV96" s="33" t="str">
        <f t="shared" si="314"/>
        <v/>
      </c>
      <c r="TX96" s="33" t="str">
        <f t="shared" si="315"/>
        <v/>
      </c>
      <c r="TZ96" s="33" t="str">
        <f t="shared" si="316"/>
        <v/>
      </c>
      <c r="UA96" s="34"/>
      <c r="UC96" s="33" t="str">
        <f t="shared" si="317"/>
        <v/>
      </c>
      <c r="UE96" s="33" t="str">
        <f t="shared" si="318"/>
        <v/>
      </c>
      <c r="UG96" s="33" t="str">
        <f t="shared" si="319"/>
        <v/>
      </c>
      <c r="UI96" s="33" t="str">
        <f t="shared" si="320"/>
        <v/>
      </c>
      <c r="UK96" s="33" t="str">
        <f t="shared" si="321"/>
        <v/>
      </c>
      <c r="UL96" s="34"/>
      <c r="UN96" s="33" t="str">
        <f t="shared" si="322"/>
        <v/>
      </c>
      <c r="UO96" s="33" t="str">
        <f t="shared" si="323"/>
        <v/>
      </c>
      <c r="UQ96" s="33" t="str">
        <f t="shared" si="324"/>
        <v/>
      </c>
      <c r="UR96" s="33" t="str">
        <f t="shared" si="325"/>
        <v/>
      </c>
      <c r="UT96" s="33" t="str">
        <f t="shared" si="326"/>
        <v/>
      </c>
      <c r="UU96" s="33" t="str">
        <f t="shared" si="327"/>
        <v/>
      </c>
      <c r="UW96" s="33" t="str">
        <f t="shared" si="328"/>
        <v/>
      </c>
      <c r="UX96" s="33" t="str">
        <f t="shared" si="329"/>
        <v/>
      </c>
      <c r="UZ96" s="33" t="str">
        <f t="shared" si="330"/>
        <v/>
      </c>
      <c r="VA96" s="33" t="str">
        <f t="shared" si="331"/>
        <v/>
      </c>
      <c r="VB96" s="37"/>
      <c r="VC96" s="35"/>
      <c r="VD96" s="36" t="str">
        <f t="shared" si="332"/>
        <v/>
      </c>
      <c r="VE96" s="36" t="str">
        <f t="shared" si="333"/>
        <v/>
      </c>
      <c r="VG96" s="36" t="str">
        <f t="shared" si="334"/>
        <v/>
      </c>
      <c r="VH96" s="36" t="str">
        <f t="shared" si="335"/>
        <v/>
      </c>
      <c r="VJ96" s="36" t="str">
        <f t="shared" si="336"/>
        <v/>
      </c>
      <c r="VK96" s="36" t="str">
        <f t="shared" si="337"/>
        <v/>
      </c>
      <c r="VM96" s="36" t="str">
        <f t="shared" si="338"/>
        <v/>
      </c>
      <c r="VN96" s="36" t="str">
        <f t="shared" si="339"/>
        <v/>
      </c>
      <c r="VP96" s="36" t="str">
        <f t="shared" si="340"/>
        <v/>
      </c>
      <c r="VQ96" s="36" t="str">
        <f t="shared" si="341"/>
        <v/>
      </c>
      <c r="VR96" s="34"/>
      <c r="VT96" s="36" t="str">
        <f t="shared" si="342"/>
        <v/>
      </c>
      <c r="VU96" s="36" t="str">
        <f t="shared" si="343"/>
        <v/>
      </c>
      <c r="VW96" s="36" t="str">
        <f t="shared" si="344"/>
        <v/>
      </c>
      <c r="VX96" s="36" t="str">
        <f t="shared" si="345"/>
        <v/>
      </c>
      <c r="VZ96" s="36" t="str">
        <f t="shared" si="346"/>
        <v/>
      </c>
      <c r="WA96" s="36" t="str">
        <f t="shared" si="347"/>
        <v/>
      </c>
      <c r="WC96" s="36" t="str">
        <f t="shared" si="348"/>
        <v/>
      </c>
      <c r="WD96" s="36" t="str">
        <f t="shared" si="349"/>
        <v/>
      </c>
      <c r="WF96" s="36" t="str">
        <f t="shared" si="350"/>
        <v/>
      </c>
      <c r="WG96" s="36" t="str">
        <f t="shared" si="351"/>
        <v/>
      </c>
      <c r="WH96" s="34"/>
      <c r="WK96" s="33" t="str">
        <f t="shared" si="352"/>
        <v/>
      </c>
      <c r="WL96" s="35"/>
      <c r="WM96" s="38"/>
      <c r="WN96" s="36" t="str">
        <f t="shared" si="353"/>
        <v/>
      </c>
      <c r="WO96" s="33" t="str">
        <f t="shared" si="354"/>
        <v/>
      </c>
      <c r="WR96" s="36" t="str">
        <f t="shared" si="355"/>
        <v/>
      </c>
      <c r="WS96" s="33" t="str">
        <f t="shared" si="356"/>
        <v/>
      </c>
      <c r="WV96" s="36" t="str">
        <f t="shared" si="357"/>
        <v/>
      </c>
      <c r="WW96" s="33" t="str">
        <f t="shared" si="358"/>
        <v/>
      </c>
      <c r="WZ96" s="36" t="str">
        <f t="shared" si="359"/>
        <v/>
      </c>
      <c r="XA96" s="33" t="str">
        <f t="shared" si="360"/>
        <v/>
      </c>
      <c r="XB96" s="33"/>
      <c r="XD96" s="36" t="str">
        <f t="shared" si="361"/>
        <v/>
      </c>
      <c r="XE96" s="33" t="str">
        <f t="shared" si="362"/>
        <v/>
      </c>
      <c r="XF96" s="39"/>
      <c r="XG96" s="33" t="str">
        <f t="shared" si="363"/>
        <v/>
      </c>
      <c r="XH96" s="33" t="str">
        <f t="shared" si="364"/>
        <v/>
      </c>
      <c r="XI96" s="33" t="str">
        <f t="shared" si="365"/>
        <v/>
      </c>
      <c r="XJ96" s="33" t="str">
        <f t="shared" si="366"/>
        <v/>
      </c>
      <c r="XK96" s="33" t="str">
        <f t="shared" si="367"/>
        <v/>
      </c>
      <c r="XL96" s="33" t="str">
        <f t="shared" si="368"/>
        <v/>
      </c>
      <c r="XM96" s="33" t="str">
        <f t="shared" si="369"/>
        <v/>
      </c>
      <c r="XN96" s="33" t="str">
        <f t="shared" si="370"/>
        <v/>
      </c>
      <c r="XO96" s="33" t="str">
        <f t="shared" si="371"/>
        <v/>
      </c>
    </row>
    <row r="97" spans="3:639" s="32" customFormat="1" x14ac:dyDescent="0.25">
      <c r="C97" s="33" t="str">
        <f t="shared" si="196"/>
        <v/>
      </c>
      <c r="E97" s="32" t="str">
        <f t="shared" si="197"/>
        <v/>
      </c>
      <c r="F97" s="33" t="str">
        <f t="shared" si="198"/>
        <v/>
      </c>
      <c r="G97" s="33" t="str">
        <f t="shared" si="199"/>
        <v/>
      </c>
      <c r="J97" s="33" t="str">
        <f t="shared" si="200"/>
        <v/>
      </c>
      <c r="K97" s="33" t="str">
        <f t="shared" si="201"/>
        <v/>
      </c>
      <c r="L97" s="33" t="str">
        <f t="shared" si="202"/>
        <v/>
      </c>
      <c r="N97" s="33" t="str">
        <f t="shared" si="203"/>
        <v/>
      </c>
      <c r="O97" s="33" t="str">
        <f t="shared" si="204"/>
        <v/>
      </c>
      <c r="Q97" s="33" t="str">
        <f t="shared" si="205"/>
        <v/>
      </c>
      <c r="R97" s="33" t="str">
        <f t="shared" si="206"/>
        <v/>
      </c>
      <c r="S97" s="33"/>
      <c r="T97" s="33"/>
      <c r="U97" s="33" t="str">
        <f t="shared" si="207"/>
        <v/>
      </c>
      <c r="V97" s="33" t="str">
        <f t="shared" si="208"/>
        <v/>
      </c>
      <c r="W97" s="33"/>
      <c r="Y97" s="33" t="str">
        <f>IF(ISBLANK(X97),"",VLOOKUP(X97,resource_type!A:C,3,FALSE))</f>
        <v/>
      </c>
      <c r="Z97" s="33" t="str">
        <f>IF(ISBLANK(X97),"",VLOOKUP(X97,resource_type!A:C,2,FALSE))</f>
        <v/>
      </c>
      <c r="AA97" s="33" t="str">
        <f t="shared" si="209"/>
        <v/>
      </c>
      <c r="AB97" s="33" t="str">
        <f t="shared" si="210"/>
        <v/>
      </c>
      <c r="AD97" s="33" t="str">
        <f>IF(ISBLANK(AC97),"",VLOOKUP(AC97,resource_type!A:C,3,FALSE))</f>
        <v/>
      </c>
      <c r="AF97" s="33" t="str">
        <f>IF(ISBLANK(AE97),"",VLOOKUP(AE97,resource_type!A:C,3,FALSE))</f>
        <v/>
      </c>
      <c r="AG97" s="34"/>
      <c r="AI97" s="33" t="str">
        <f t="shared" si="211"/>
        <v/>
      </c>
      <c r="AK97" s="33" t="str">
        <f t="shared" si="212"/>
        <v/>
      </c>
      <c r="AM97" s="33" t="str">
        <f t="shared" si="213"/>
        <v/>
      </c>
      <c r="AO97" s="33" t="str">
        <f t="shared" si="214"/>
        <v/>
      </c>
      <c r="AP97" s="54"/>
      <c r="AQ97" s="35"/>
      <c r="AR97" s="36" t="str">
        <f t="shared" si="215"/>
        <v/>
      </c>
      <c r="AS97" s="36" t="str">
        <f t="shared" si="216"/>
        <v/>
      </c>
      <c r="AT97" s="35"/>
      <c r="AV97" s="33" t="str">
        <f t="shared" si="217"/>
        <v/>
      </c>
      <c r="AW97" s="33" t="str">
        <f t="shared" si="218"/>
        <v/>
      </c>
      <c r="AX97" s="33" t="str">
        <f t="shared" si="219"/>
        <v/>
      </c>
      <c r="AZ97" s="33" t="str">
        <f>IF(ISBLANK(AY97),"",IF(ISBLANK(VLOOKUP(AY97,role!A:E,2,FALSE)),"",VLOOKUP(AY97,role!A:E,2,FALSE)))</f>
        <v/>
      </c>
      <c r="BA97" s="33" t="str">
        <f>IF(ISBLANK(AY97),"",IF(ISBLANK(VLOOKUP(AY97,role!A:E,3,FALSE)),"",VLOOKUP(AY97,role!A:E,3,FALSE)))</f>
        <v/>
      </c>
      <c r="BB97" s="33" t="str">
        <f>IF(ISBLANK(AY97),"",IF(ISBLANK(VLOOKUP(AY97,role!A:E,4,FALSE)),"",VLOOKUP(AY97,role!A:E,4,FALSE)))</f>
        <v/>
      </c>
      <c r="BC97" s="33" t="str">
        <f>IF(ISBLANK(AY97),"",IF(ISBLANK(VLOOKUP(AY97,role!A:E,5,FALSE)),"",VLOOKUP(AY97,role!A:E,5,FALSE)))</f>
        <v/>
      </c>
      <c r="BE97" s="33" t="str">
        <f>IF(ISBLANK(BD97),"",IF(ISBLANK(VLOOKUP(BD97,role!A:E,2,FALSE)),"",VLOOKUP(BD97,role!A:E,2,FALSE)))</f>
        <v/>
      </c>
      <c r="BF97" s="33" t="str">
        <f>IF(ISBLANK(BD97),"",IF(ISBLANK(VLOOKUP(BD97,role!A:E,3,FALSE)),"",VLOOKUP(BD97,role!A:E,3,FALSE)))</f>
        <v/>
      </c>
      <c r="BG97" s="33" t="str">
        <f>IF(ISBLANK(BD97),"",IF(ISBLANK(VLOOKUP(BD97,role!A:E,4,FALSE)),"",VLOOKUP(BD97,role!A:E,4,FALSE)))</f>
        <v/>
      </c>
      <c r="BH97" s="33" t="str">
        <f>IF(ISBLANK(BD97),"",IF(ISBLANK(VLOOKUP(BD97,role!A:E,5,FALSE)),"",VLOOKUP(BD97,role!A:E,5,FALSE)))</f>
        <v/>
      </c>
      <c r="BN97" s="34"/>
      <c r="BQ97" s="41"/>
      <c r="BS97" s="33" t="str">
        <f t="shared" si="220"/>
        <v/>
      </c>
      <c r="BT97" s="33" t="str">
        <f t="shared" si="221"/>
        <v/>
      </c>
      <c r="BU97" s="33" t="str">
        <f t="shared" si="222"/>
        <v/>
      </c>
      <c r="BW97" s="33" t="str">
        <f>IF(ISBLANK(BV97),"",IF(ISBLANK(VLOOKUP(BV97,role!A:E,2,FALSE)),"",VLOOKUP(BV97,role!A:E,2,FALSE)))</f>
        <v/>
      </c>
      <c r="BX97" s="33" t="str">
        <f>IF(ISBLANK(BV97),"",IF(ISBLANK(VLOOKUP(BV97,role!A:E,3,FALSE)),"",VLOOKUP(BV97,role!A:E,3,FALSE)))</f>
        <v/>
      </c>
      <c r="BY97" s="33" t="str">
        <f>IF(ISBLANK(BV97),"",IF(ISBLANK(VLOOKUP(BV97,role!A:E,4,FALSE)),"",VLOOKUP(BV97,role!A:E,4,FALSE)))</f>
        <v/>
      </c>
      <c r="BZ97" s="33" t="str">
        <f>IF(ISBLANK(BV97),"",IF(ISBLANK(VLOOKUP(BV97,role!A:E,5,FALSE)),"",VLOOKUP(BV97,role!A:E,5,FALSE)))</f>
        <v/>
      </c>
      <c r="CB97" s="33" t="str">
        <f>IF(ISBLANK(CA97),"",IF(ISBLANK(VLOOKUP(CA97,role!A:E,2,FALSE)),"",VLOOKUP(CA97,role!A:E,2,FALSE)))</f>
        <v/>
      </c>
      <c r="CC97" s="33" t="str">
        <f>IF(ISBLANK(CA97),"",IF(ISBLANK(VLOOKUP(CA97,role!A:E,3,FALSE)),"",VLOOKUP(CA97,role!A:E,3,FALSE)))</f>
        <v/>
      </c>
      <c r="CD97" s="33" t="str">
        <f>IF(ISBLANK(CA97),"",IF(ISBLANK(VLOOKUP(CA97,role!A:E,4,FALSE)),"",VLOOKUP(CA97,role!A:E,4,FALSE)))</f>
        <v/>
      </c>
      <c r="CE97" s="33" t="str">
        <f>IF(ISBLANK(CA97),"",IF(ISBLANK(VLOOKUP(CA97,role!A:E,5,FALSE)),"",VLOOKUP(CA97,role!A:E,5,FALSE)))</f>
        <v/>
      </c>
      <c r="CK97" s="34"/>
      <c r="CN97" s="41"/>
      <c r="CP97" s="33" t="str">
        <f t="shared" si="223"/>
        <v/>
      </c>
      <c r="CQ97" s="33" t="str">
        <f t="shared" si="224"/>
        <v/>
      </c>
      <c r="CR97" s="33" t="str">
        <f t="shared" si="225"/>
        <v/>
      </c>
      <c r="CT97" s="33" t="str">
        <f>IF(ISBLANK(CS97),"",IF(ISBLANK(VLOOKUP(CS97,role!A:E,2,FALSE)),"",VLOOKUP(CS97,role!A:E,2,FALSE)))</f>
        <v/>
      </c>
      <c r="CU97" s="33" t="str">
        <f>IF(ISBLANK(CS97),"",IF(ISBLANK(VLOOKUP(CS97,role!A:E,3,FALSE)),"",VLOOKUP(CS97,role!A:E,3,FALSE)))</f>
        <v/>
      </c>
      <c r="CV97" s="33" t="str">
        <f>IF(ISBLANK(CS97),"",IF(ISBLANK(VLOOKUP(CS97,role!A:E,4,FALSE)),"",VLOOKUP(CS97,role!A:E,4,FALSE)))</f>
        <v/>
      </c>
      <c r="CW97" s="33" t="str">
        <f>IF(ISBLANK(CS97),"",IF(ISBLANK(VLOOKUP(CS97,role!A:E,5,FALSE)),"",VLOOKUP(CS97,role!A:E,5,FALSE)))</f>
        <v/>
      </c>
      <c r="DC97" s="34"/>
      <c r="DF97" s="41"/>
      <c r="DH97" s="33" t="str">
        <f t="shared" si="226"/>
        <v/>
      </c>
      <c r="DI97" s="33" t="str">
        <f t="shared" si="227"/>
        <v/>
      </c>
      <c r="DJ97" s="33" t="str">
        <f t="shared" si="228"/>
        <v/>
      </c>
      <c r="DL97" s="33" t="str">
        <f>IF(ISBLANK(DK97),"",IF(ISBLANK(VLOOKUP(DK97,role!A:E,2,FALSE)),"",VLOOKUP(DK97,role!A:E,2,FALSE)))</f>
        <v/>
      </c>
      <c r="DM97" s="33" t="str">
        <f>IF(ISBLANK(DK97),"",IF(ISBLANK(VLOOKUP(DK97,role!A:E,3,FALSE)),"",VLOOKUP(DK97,role!A:E,3,FALSE)))</f>
        <v/>
      </c>
      <c r="DN97" s="33" t="str">
        <f>IF(ISBLANK(DK97),"",IF(ISBLANK(VLOOKUP(DK97,role!A:E,4,FALSE)),"",VLOOKUP(DK97,role!A:E,4,FALSE)))</f>
        <v/>
      </c>
      <c r="DO97" s="33" t="str">
        <f>IF(ISBLANK(DK97),"",IF(ISBLANK(VLOOKUP(DK97,role!A:E,5,FALSE)),"",VLOOKUP(DK97,role!A:E,5,FALSE)))</f>
        <v/>
      </c>
      <c r="DU97" s="34"/>
      <c r="DX97" s="41"/>
      <c r="DZ97" s="33" t="str">
        <f t="shared" si="229"/>
        <v/>
      </c>
      <c r="EA97" s="33" t="str">
        <f t="shared" si="230"/>
        <v/>
      </c>
      <c r="EB97" s="33" t="str">
        <f t="shared" si="231"/>
        <v/>
      </c>
      <c r="ED97" s="33" t="str">
        <f>IF(ISBLANK(EC97),"",VLOOKUP(EC97,role!A:E,2,FALSE))</f>
        <v/>
      </c>
      <c r="EE97" s="33" t="str">
        <f>IF(ISBLANK(EC97),"",IF(ISBLANK(VLOOKUP(EC97,role!A:E,3,FALSE)),"",VLOOKUP(EC97,role!A:E,3,FALSE)))</f>
        <v/>
      </c>
      <c r="EF97" s="33" t="str">
        <f>IF(ISBLANK(EC97),"",IF(ISBLANK(VLOOKUP(EC97,role!A:E,4,FALSE)),"",VLOOKUP(EC97,role!A:E,4,FALSE)))</f>
        <v/>
      </c>
      <c r="EG97" s="33" t="str">
        <f>IF(ISBLANK(EC97),"",IF(ISBLANK(VLOOKUP(EC97,role!A:E,5,FALSE)),"",VLOOKUP(EC97,role!A:E,5,FALSE)))</f>
        <v/>
      </c>
      <c r="EM97" s="34"/>
      <c r="EP97" s="34"/>
      <c r="ES97" s="33" t="str">
        <f t="shared" si="232"/>
        <v/>
      </c>
      <c r="ET97" s="33" t="str">
        <f t="shared" si="233"/>
        <v/>
      </c>
      <c r="EU97" s="33" t="str">
        <f t="shared" si="234"/>
        <v/>
      </c>
      <c r="EW97" s="33" t="str">
        <f>IF(ISBLANK(EV97),"",IF(ISBLANK(VLOOKUP(EV97,role!A:E,2,FALSE)),"",VLOOKUP(EV97,role!A:E,2,FALSE)))</f>
        <v/>
      </c>
      <c r="EX97" s="33" t="str">
        <f>IF(ISBLANK(EV97),"",IF(ISBLANK(VLOOKUP(EV97,role!A:E,3,FALSE)),"",VLOOKUP(EV97,role!A:E,3,FALSE)))</f>
        <v/>
      </c>
      <c r="EY97" s="33" t="str">
        <f>IF(ISBLANK(EV97),"",IF(ISBLANK(VLOOKUP(EV97,role!A:E,4,FALSE)),"",VLOOKUP(EV97,role!A:E,4,FALSE)))</f>
        <v/>
      </c>
      <c r="EZ97" s="33" t="str">
        <f>IF(ISBLANK(EV97),"",IF(ISBLANK(VLOOKUP(EV97,role!A:E,5,FALSE)),"",VLOOKUP(EV97,role!A:E,5,FALSE)))</f>
        <v/>
      </c>
      <c r="FF97" s="34"/>
      <c r="FI97" s="41"/>
      <c r="FK97" s="33" t="str">
        <f t="shared" si="235"/>
        <v/>
      </c>
      <c r="FL97" s="33" t="str">
        <f t="shared" si="236"/>
        <v/>
      </c>
      <c r="FM97" s="33" t="str">
        <f t="shared" si="237"/>
        <v/>
      </c>
      <c r="FO97" s="33" t="str">
        <f>IF(ISBLANK(FN97),"",IF(ISBLANK(VLOOKUP(FN97,role!A:E,2,FALSE)),"",VLOOKUP(FN97,role!A:E,2,FALSE)))</f>
        <v/>
      </c>
      <c r="FP97" s="33" t="str">
        <f>IF(ISBLANK(FN97),"",IF(ISBLANK(VLOOKUP(FN97,role!A:E,3,FALSE)),"",VLOOKUP(FN97,role!A:E,3,FALSE)))</f>
        <v/>
      </c>
      <c r="FQ97" s="33" t="str">
        <f>IF(ISBLANK(FN97),"",IF(ISBLANK(VLOOKUP(FN97,role!A:E,4,FALSE)),"",VLOOKUP(FN97,role!A:E,4,FALSE)))</f>
        <v/>
      </c>
      <c r="FR97" s="33" t="str">
        <f>IF(ISBLANK(FN97),"",IF(ISBLANK(VLOOKUP(FN97,role!A:E,5,FALSE)),"",VLOOKUP(FN97,role!A:E,5,FALSE)))</f>
        <v/>
      </c>
      <c r="FX97" s="34"/>
      <c r="GA97" s="41"/>
      <c r="GC97" s="33" t="str">
        <f t="shared" si="238"/>
        <v/>
      </c>
      <c r="GD97" s="33" t="str">
        <f t="shared" si="239"/>
        <v/>
      </c>
      <c r="GE97" s="33" t="str">
        <f t="shared" si="240"/>
        <v/>
      </c>
      <c r="GG97" s="33" t="str">
        <f>IF(ISBLANK(GF97),"",IF(ISBLANK(VLOOKUP(GF97,role!A:E,2,FALSE)),"",VLOOKUP(GF97,role!A:E,2,FALSE)))</f>
        <v/>
      </c>
      <c r="GH97" s="33" t="str">
        <f>IF(ISBLANK(GF97),"",IF(ISBLANK(VLOOKUP(GF97,role!A:E,3,FALSE)),"",VLOOKUP(GF97,role!A:E,3,FALSE)))</f>
        <v/>
      </c>
      <c r="GI97" s="33" t="str">
        <f>IF(ISBLANK(GF97),"",IF(ISBLANK(VLOOKUP(GF97,role!A:E,4,FALSE)),"",VLOOKUP(GF97,role!A:E,4,FALSE)))</f>
        <v/>
      </c>
      <c r="GJ97" s="33" t="str">
        <f>IF(ISBLANK(GF97),"",IF(ISBLANK(VLOOKUP(GF97,role!A:E,5,FALSE)),"",VLOOKUP(GF97,role!A:E,5,FALSE)))</f>
        <v/>
      </c>
      <c r="GP97" s="34"/>
      <c r="GS97" s="41"/>
      <c r="GU97" s="33" t="str">
        <f t="shared" si="241"/>
        <v/>
      </c>
      <c r="GV97" s="33" t="str">
        <f t="shared" si="242"/>
        <v/>
      </c>
      <c r="GW97" s="33" t="str">
        <f t="shared" si="243"/>
        <v/>
      </c>
      <c r="GY97" s="33" t="str">
        <f>IF(ISBLANK(GX97),"",IF(ISBLANK(VLOOKUP(GX97,role!A:E,2,FALSE)),"",VLOOKUP(GX97,role!A:E,2,FALSE)))</f>
        <v/>
      </c>
      <c r="GZ97" s="33" t="str">
        <f>IF(ISBLANK(GX97),"",IF(ISBLANK(VLOOKUP(GX97,role!A:E,3,FALSE)),"",VLOOKUP(GX97,role!A:E,3,FALSE)))</f>
        <v/>
      </c>
      <c r="HA97" s="33" t="str">
        <f>IF(ISBLANK(GX97),"",IF(ISBLANK(VLOOKUP(GX97,role!A:E,4,FALSE)),"",VLOOKUP(GX97,role!A:E,4,FALSE)))</f>
        <v/>
      </c>
      <c r="HB97" s="33" t="str">
        <f>IF(ISBLANK(GX97),"",IF(ISBLANK(VLOOKUP(GX97,role!A:E,5,FALSE)),"",VLOOKUP(GX97,role!A:E,5,FALSE)))</f>
        <v/>
      </c>
      <c r="HH97" s="34"/>
      <c r="HK97" s="41"/>
      <c r="HM97" s="33" t="str">
        <f t="shared" si="244"/>
        <v/>
      </c>
      <c r="HN97" s="33" t="str">
        <f t="shared" si="245"/>
        <v/>
      </c>
      <c r="HO97" s="33" t="str">
        <f t="shared" si="246"/>
        <v/>
      </c>
      <c r="HQ97" s="33" t="str">
        <f>IF(ISBLANK(HP97),"",IF(ISBLANK(VLOOKUP(HP97,role!A:E,2,FALSE)),"",VLOOKUP(HP97,role!A:E,2,FALSE)))</f>
        <v/>
      </c>
      <c r="HR97" s="33" t="str">
        <f>IF(ISBLANK(HP97),"",IF(ISBLANK(VLOOKUP(HP97,role!A:E,3,FALSE)),"",VLOOKUP(HP97,role!A:E,3,FALSE)))</f>
        <v/>
      </c>
      <c r="HS97" s="33" t="str">
        <f>IF(ISBLANK(HP97),"",IF(ISBLANK(VLOOKUP(HP97,role!A:E,4,FALSE)),"",VLOOKUP(HP97,role!A:E,4,FALSE)))</f>
        <v/>
      </c>
      <c r="HT97" s="33" t="str">
        <f>IF(ISBLANK(HP97),"",IF(ISBLANK(VLOOKUP(HP97,role!A:E,5,FALSE)),"",VLOOKUP(HP97,role!A:E,5,FALSE)))</f>
        <v/>
      </c>
      <c r="HZ97" s="34"/>
      <c r="IC97" s="34"/>
      <c r="IF97" s="33" t="str">
        <f t="shared" si="247"/>
        <v/>
      </c>
      <c r="IG97" s="33" t="str">
        <f t="shared" si="248"/>
        <v/>
      </c>
      <c r="IH97" s="33" t="str">
        <f t="shared" si="249"/>
        <v/>
      </c>
      <c r="IJ97" s="33" t="str">
        <f>IF(ISBLANK(II97),"",IF(ISBLANK(VLOOKUP(II97,role!A:E,2,FALSE)),"",VLOOKUP(II97,role!A:E,2,FALSE)))</f>
        <v/>
      </c>
      <c r="IK97" s="33" t="str">
        <f>IF(ISBLANK(II97),"",IF(ISBLANK(VLOOKUP(II97,role!A:E,3,FALSE)),"",VLOOKUP(II97,role!A:E,3,FALSE)))</f>
        <v/>
      </c>
      <c r="IL97" s="33" t="str">
        <f>IF(ISBLANK(II97),"",IF(ISBLANK(VLOOKUP(II97,role!A:E,4,FALSE)),"",VLOOKUP(II97,role!A:E,4,FALSE)))</f>
        <v/>
      </c>
      <c r="IM97" s="33" t="str">
        <f>IF(ISBLANK(II97),"",IF(ISBLANK(VLOOKUP(II97,role!A:E,5,FALSE)),"",VLOOKUP(II97,role!A:E,5,FALSE)))</f>
        <v/>
      </c>
      <c r="IS97" s="34"/>
      <c r="IV97" s="41"/>
      <c r="IX97" s="33" t="str">
        <f t="shared" si="250"/>
        <v/>
      </c>
      <c r="IY97" s="33" t="str">
        <f t="shared" si="251"/>
        <v/>
      </c>
      <c r="IZ97" s="33" t="str">
        <f t="shared" si="252"/>
        <v/>
      </c>
      <c r="JB97" s="33" t="str">
        <f>IF(ISBLANK(JA97),"",IF(ISBLANK(VLOOKUP(JA97,role!A:E,2,FALSE)),"",VLOOKUP(JA97,role!A:E,2,FALSE)))</f>
        <v/>
      </c>
      <c r="JC97" s="33" t="str">
        <f>IF(ISBLANK(JA97),"",IF(ISBLANK(VLOOKUP(JA97,role!A:E,3,FALSE)),"",VLOOKUP(JA97,role!A:E,3,FALSE)))</f>
        <v/>
      </c>
      <c r="JD97" s="33" t="str">
        <f>IF(ISBLANK(JA97),"",IF(ISBLANK(VLOOKUP(JA97,role!A:E,4,FALSE)),"",VLOOKUP(JA97,role!A:E,4,FALSE)))</f>
        <v/>
      </c>
      <c r="JE97" s="33" t="str">
        <f>IF(ISBLANK(JA97),"",IF(ISBLANK(VLOOKUP(JA97,role!A:E,5,FALSE)),"",VLOOKUP(JA97,role!A:E,5,FALSE)))</f>
        <v/>
      </c>
      <c r="JK97" s="34"/>
      <c r="JN97" s="41"/>
      <c r="JP97" s="33" t="str">
        <f t="shared" si="253"/>
        <v/>
      </c>
      <c r="JQ97" s="33" t="str">
        <f t="shared" si="254"/>
        <v/>
      </c>
      <c r="JR97" s="33" t="str">
        <f t="shared" si="255"/>
        <v/>
      </c>
      <c r="JT97" s="33" t="str">
        <f>IF(ISBLANK(JS97),"",IF(ISBLANK(VLOOKUP(JS97,role!A:E,2,FALSE)),"",VLOOKUP(JS97,role!A:E,2,FALSE)))</f>
        <v/>
      </c>
      <c r="JU97" s="33" t="str">
        <f>IF(ISBLANK(JS97),"",IF(ISBLANK(VLOOKUP(JS97,role!A:E,3,FALSE)),"",VLOOKUP(JS97,role!A:E,3,FALSE)))</f>
        <v/>
      </c>
      <c r="JV97" s="33" t="str">
        <f>IF(ISBLANK(JS97),"",IF(ISBLANK(VLOOKUP(JS97,role!A:E,4,FALSE)),"",VLOOKUP(JS97,role!A:E,4,FALSE)))</f>
        <v/>
      </c>
      <c r="JW97" s="33" t="str">
        <f>IF(ISBLANK(JS97),"",IF(ISBLANK(VLOOKUP(JS97,role!A:E,5,FALSE)),"",VLOOKUP(JS97,role!A:E,5,FALSE)))</f>
        <v/>
      </c>
      <c r="KC97" s="34"/>
      <c r="KF97" s="41"/>
      <c r="KH97" s="33" t="str">
        <f t="shared" si="256"/>
        <v/>
      </c>
      <c r="KI97" s="33" t="str">
        <f t="shared" si="257"/>
        <v/>
      </c>
      <c r="KJ97" s="33" t="str">
        <f t="shared" si="258"/>
        <v/>
      </c>
      <c r="KL97" s="33" t="str">
        <f>IF(ISBLANK(KK97),"",IF(ISBLANK(VLOOKUP(KK97,role!A:E,2,FALSE)),"",VLOOKUP(KK97,role!A:E,2,FALSE)))</f>
        <v/>
      </c>
      <c r="KM97" s="33" t="str">
        <f>IF(ISBLANK(KK97),"",IF(ISBLANK(VLOOKUP(KK97,role!A:E,3,FALSE)),"",VLOOKUP(KK97,role!A:E,3,FALSE)))</f>
        <v/>
      </c>
      <c r="KN97" s="33" t="str">
        <f>IF(ISBLANK(KK97),"",IF(ISBLANK(VLOOKUP(KK97,role!A:E,4,FALSE)),"",VLOOKUP(KK97,role!A:E,4,FALSE)))</f>
        <v/>
      </c>
      <c r="KO97" s="33" t="str">
        <f>IF(ISBLANK(KK97),"",IF(ISBLANK(VLOOKUP(KK97,role!A:E,5,FALSE)),"",VLOOKUP(KK97,role!A:E,5,FALSE)))</f>
        <v/>
      </c>
      <c r="KU97" s="34"/>
      <c r="KX97" s="41"/>
      <c r="KZ97" s="33" t="str">
        <f t="shared" si="259"/>
        <v/>
      </c>
      <c r="LA97" s="33" t="str">
        <f t="shared" si="260"/>
        <v/>
      </c>
      <c r="LB97" s="33" t="str">
        <f t="shared" si="261"/>
        <v/>
      </c>
      <c r="LD97" s="33" t="str">
        <f>IF(ISBLANK(LC97),"",IF(ISBLANK(VLOOKUP(LC97,role!A:E,2,FALSE)),"",VLOOKUP(LC97,role!A:E,2,FALSE)))</f>
        <v/>
      </c>
      <c r="LE97" s="33" t="str">
        <f>IF(ISBLANK(LC97),"",IF(ISBLANK(VLOOKUP(LC97,role!A:E,3,FALSE)),"",VLOOKUP(LC97,role!A:E,3,FALSE)))</f>
        <v/>
      </c>
      <c r="LF97" s="33" t="str">
        <f>IF(ISBLANK(LC97),"",IF(ISBLANK(VLOOKUP(LC97,role!A:E,4,FALSE)),"",VLOOKUP(LC97,role!A:E,4,FALSE)))</f>
        <v/>
      </c>
      <c r="LG97" s="33" t="str">
        <f>IF(ISBLANK(LC97),"",IF(ISBLANK(VLOOKUP(LC97,role!A:E,5,FALSE)),"",VLOOKUP(LC97,role!A:E,5,FALSE)))</f>
        <v/>
      </c>
      <c r="LM97" s="34"/>
      <c r="LP97" s="41"/>
      <c r="LR97" s="33" t="str">
        <f t="shared" si="262"/>
        <v/>
      </c>
      <c r="LS97" s="33" t="str">
        <f t="shared" si="263"/>
        <v/>
      </c>
      <c r="LT97" s="33" t="str">
        <f t="shared" si="264"/>
        <v/>
      </c>
      <c r="LV97" s="33" t="str">
        <f>IF(ISBLANK(LU97),"",IF(ISBLANK(VLOOKUP(LU97,role!A:E,2,FALSE)),"",VLOOKUP(LU97,role!A:E,2,FALSE)))</f>
        <v/>
      </c>
      <c r="LW97" s="33" t="str">
        <f>IF(ISBLANK(LU97),"",IF(ISBLANK(VLOOKUP(LU97,role!A:E,3,FALSE)),"",VLOOKUP(LU97,role!A:E,3,FALSE)))</f>
        <v/>
      </c>
      <c r="LX97" s="33" t="str">
        <f>IF(ISBLANK(LU97),"",IF(ISBLANK(VLOOKUP(LU97,role!A:E,4,FALSE)),"",VLOOKUP(LU97,role!A:E,4,FALSE)))</f>
        <v/>
      </c>
      <c r="LY97" s="33" t="str">
        <f>IF(ISBLANK(LU97),"",IF(ISBLANK(VLOOKUP(LU97,role!A:E,5,FALSE)),"",VLOOKUP(LU97,role!A:E,5,FALSE)))</f>
        <v/>
      </c>
      <c r="ME97" s="34"/>
      <c r="MH97" s="41"/>
      <c r="MJ97" s="33" t="str">
        <f t="shared" si="265"/>
        <v/>
      </c>
      <c r="MK97" s="33" t="str">
        <f t="shared" si="266"/>
        <v/>
      </c>
      <c r="ML97" s="33" t="str">
        <f t="shared" si="267"/>
        <v/>
      </c>
      <c r="MN97" s="33" t="str">
        <f>IF(ISBLANK(MM97),"",IF(ISBLANK(VLOOKUP(MM97,role!A:E,2,FALSE)),"",VLOOKUP(MM97,role!A:E,2,FALSE)))</f>
        <v/>
      </c>
      <c r="MO97" s="33" t="str">
        <f>IF(ISBLANK(MM97),"",IF(ISBLANK(VLOOKUP(MM97,role!A:E,3,FALSE)),"",VLOOKUP(MM97,role!A:E,3,FALSE)))</f>
        <v/>
      </c>
      <c r="MP97" s="33" t="str">
        <f>IF(ISBLANK(MM97),"",IF(ISBLANK(VLOOKUP(MM97,role!A:E,4,FALSE)),"",VLOOKUP(MM97,role!A:E,4,FALSE)))</f>
        <v/>
      </c>
      <c r="MQ97" s="33" t="str">
        <f>IF(ISBLANK(MM97),"",IF(ISBLANK(VLOOKUP(MM97,role!A:E,5,FALSE)),"",VLOOKUP(MM97,role!A:E,5,FALSE)))</f>
        <v/>
      </c>
      <c r="MW97" s="34"/>
      <c r="MZ97" s="41"/>
      <c r="NB97" s="33" t="str">
        <f t="shared" si="268"/>
        <v/>
      </c>
      <c r="NC97" s="33" t="str">
        <f t="shared" si="269"/>
        <v/>
      </c>
      <c r="ND97" s="33" t="str">
        <f t="shared" si="270"/>
        <v/>
      </c>
      <c r="NF97" s="33" t="str">
        <f>IF(ISBLANK(NE97),"",IF(ISBLANK(VLOOKUP(NE97,role!A:E,2,FALSE)),"",VLOOKUP(NE97,role!A:E,2,FALSE)))</f>
        <v/>
      </c>
      <c r="NG97" s="33" t="str">
        <f>IF(ISBLANK(NE97),"",IF(ISBLANK(VLOOKUP(NE97,role!A:E,3,FALSE)),"",VLOOKUP(NE97,role!A:E,3,FALSE)))</f>
        <v/>
      </c>
      <c r="NH97" s="33" t="str">
        <f>IF(ISBLANK(NE97),"",IF(ISBLANK(VLOOKUP(NE97,role!A:E,4,FALSE)),"",VLOOKUP(NE97,role!A:E,4,FALSE)))</f>
        <v/>
      </c>
      <c r="NI97" s="33" t="str">
        <f>IF(ISBLANK(NE97),"",IF(ISBLANK(VLOOKUP(NE97,role!A:E,5,FALSE)),"",VLOOKUP(NE97,role!A:E,5,FALSE)))</f>
        <v/>
      </c>
      <c r="NO97" s="34"/>
      <c r="NR97" s="41"/>
      <c r="NT97" s="33" t="str">
        <f t="shared" si="271"/>
        <v/>
      </c>
      <c r="NU97" s="33" t="str">
        <f t="shared" si="272"/>
        <v/>
      </c>
      <c r="NV97" s="33" t="str">
        <f t="shared" si="273"/>
        <v/>
      </c>
      <c r="NX97" s="33" t="str">
        <f>IF(ISBLANK(NW97),"",IF(ISBLANK(VLOOKUP(NW97,role!A:E,2,FALSE)),"",VLOOKUP(NW97,role!A:E,2,FALSE)))</f>
        <v/>
      </c>
      <c r="NY97" s="33" t="str">
        <f>IF(ISBLANK(NW97),"",IF(ISBLANK(VLOOKUP(NW97,role!A:E,3,FALSE)),"",VLOOKUP(NW97,role!A:E,3,FALSE)))</f>
        <v/>
      </c>
      <c r="NZ97" s="33" t="str">
        <f>IF(ISBLANK(NW97),"",IF(ISBLANK(VLOOKUP(NW97,role!A:E,4,FALSE)),"",VLOOKUP(NW97,role!A:E,4,FALSE)))</f>
        <v/>
      </c>
      <c r="OA97" s="33" t="str">
        <f>IF(ISBLANK(NW97),"",IF(ISBLANK(VLOOKUP(NW97,role!A:E,5,FALSE)),"",VLOOKUP(NW97,role!A:E,5,FALSE)))</f>
        <v/>
      </c>
      <c r="OG97" s="34"/>
      <c r="OJ97" s="41"/>
      <c r="OL97" s="33" t="str">
        <f t="shared" si="274"/>
        <v/>
      </c>
      <c r="OM97" s="33" t="str">
        <f t="shared" si="275"/>
        <v/>
      </c>
      <c r="ON97" s="33" t="str">
        <f t="shared" si="276"/>
        <v/>
      </c>
      <c r="OP97" s="33" t="str">
        <f>IF(ISBLANK(OO97),"",IF(ISBLANK(VLOOKUP(OO97,role!A:E,2,FALSE)),"",VLOOKUP(OO97,role!A:E,2,FALSE)))</f>
        <v/>
      </c>
      <c r="OQ97" s="33" t="str">
        <f>IF(ISBLANK(OO97),"",IF(ISBLANK(VLOOKUP(OO97,role!A:E,3,FALSE)),"",VLOOKUP(OO97,role!A:E,3,FALSE)))</f>
        <v/>
      </c>
      <c r="OR97" s="33" t="str">
        <f>IF(ISBLANK(OO97),"",IF(ISBLANK(VLOOKUP(OO97,role!A:E,4,FALSE)),"",VLOOKUP(OO97,role!A:E,4,FALSE)))</f>
        <v/>
      </c>
      <c r="OS97" s="33" t="str">
        <f>IF(ISBLANK(OO97),"",IF(ISBLANK(VLOOKUP(OO97,role!A:E,5,FALSE)),"",VLOOKUP(OO97,role!A:E,5,FALSE)))</f>
        <v/>
      </c>
      <c r="OY97" s="34"/>
      <c r="PB97" s="34"/>
      <c r="PC97" s="35"/>
      <c r="PD97" s="36" t="str">
        <f t="shared" si="277"/>
        <v/>
      </c>
      <c r="PF97" s="33" t="str">
        <f>IF(ISBLANK(PE97),"",IF(ISBLANK(VLOOKUP(PE97,role!A:E,2,FALSE)),"",VLOOKUP(PE97,role!A:E,2,FALSE)))</f>
        <v/>
      </c>
      <c r="PG97" s="33" t="str">
        <f>IF(ISBLANK(PE97),"",IF(ISBLANK(VLOOKUP(PE97,role!A:E,3,FALSE)),"",VLOOKUP(PE97,role!A:E,3,FALSE)))</f>
        <v/>
      </c>
      <c r="PH97" s="33" t="str">
        <f>IF(ISBLANK(PE97),"",IF(ISBLANK(VLOOKUP(PE97,role!A:E,4,FALSE)),"",VLOOKUP(PE97,role!A:E,4,FALSE)))</f>
        <v/>
      </c>
      <c r="PI97" s="33" t="str">
        <f>IF(ISBLANK(PE97),"",IF(ISBLANK(VLOOKUP(PE97,role!A:E,5,FALSE)),"",VLOOKUP(PE97,role!A:E,5,FALSE)))</f>
        <v/>
      </c>
      <c r="PJ97" s="38"/>
      <c r="PK97" s="36" t="str">
        <f t="shared" si="278"/>
        <v/>
      </c>
      <c r="PM97" s="33" t="str">
        <f>IF(ISBLANK(PL97),"",IF(ISBLANK(VLOOKUP(PL97,role!A:E,2,FALSE)),"",VLOOKUP(PL97,role!A:E,2,FALSE)))</f>
        <v/>
      </c>
      <c r="PN97" s="33" t="str">
        <f>IF(ISBLANK(PL97),"",IF(ISBLANK(VLOOKUP(PL97,role!A:E,3,FALSE)),"",VLOOKUP(PL97,role!A:E,3,FALSE)))</f>
        <v/>
      </c>
      <c r="PO97" s="33" t="str">
        <f>IF(ISBLANK(PL97),"",IF(ISBLANK(VLOOKUP(PL97,role!A:E,4,FALSE)),"",VLOOKUP(PL97,role!A:E,4,FALSE)))</f>
        <v/>
      </c>
      <c r="PP97" s="33" t="str">
        <f>IF(ISBLANK(PL97),"",IF(ISBLANK(VLOOKUP(PL97,role!A:E,5,FALSE)),"",VLOOKUP(PL97,role!A:E,5,FALSE)))</f>
        <v/>
      </c>
      <c r="PQ97" s="38"/>
      <c r="PR97" s="36" t="str">
        <f t="shared" si="279"/>
        <v/>
      </c>
      <c r="PT97" s="33" t="str">
        <f>IF(ISBLANK(PS97),"",IF(ISBLANK(VLOOKUP(PS97,role!A:E,2,FALSE)),"",VLOOKUP(PS97,role!A:E,2,FALSE)))</f>
        <v/>
      </c>
      <c r="PU97" s="33" t="str">
        <f>IF(ISBLANK(PS97),"",IF(ISBLANK(VLOOKUP(PS97,role!A:E,3,FALSE)),"",VLOOKUP(PS97,role!A:E,3,FALSE)))</f>
        <v/>
      </c>
      <c r="PV97" s="33" t="str">
        <f>IF(ISBLANK(PS97),"",IF(ISBLANK(VLOOKUP(PS97,role!A:E,4,FALSE)),"",VLOOKUP(PS97,role!A:E,4,FALSE)))</f>
        <v/>
      </c>
      <c r="PW97" s="33" t="str">
        <f>IF(ISBLANK(PS97),"",IF(ISBLANK(VLOOKUP(PS97,role!A:E,5,FALSE)),"",VLOOKUP(PS97,role!A:E,5,FALSE)))</f>
        <v/>
      </c>
      <c r="PX97" s="38"/>
      <c r="PY97" s="36" t="str">
        <f t="shared" si="280"/>
        <v/>
      </c>
      <c r="QA97" s="33" t="str">
        <f>IF(ISBLANK(PZ97),"",IF(ISBLANK(VLOOKUP(PZ97,role!A:E,2,FALSE)),"",VLOOKUP(PZ97,role!A:E,2,FALSE)))</f>
        <v/>
      </c>
      <c r="QB97" s="33" t="str">
        <f>IF(ISBLANK(PZ97),"",IF(ISBLANK(VLOOKUP(PZ97,role!A:E,3,FALSE)),"",VLOOKUP(PZ97,role!A:E,3,FALSE)))</f>
        <v/>
      </c>
      <c r="QC97" s="33" t="str">
        <f>IF(ISBLANK(PZ97),"",IF(ISBLANK(VLOOKUP(PZ97,role!A:E,4,FALSE)),"",VLOOKUP(PZ97,role!A:E,4,FALSE)))</f>
        <v/>
      </c>
      <c r="QD97" s="33" t="str">
        <f>IF(ISBLANK(PZ97),"",IF(ISBLANK(VLOOKUP(PZ97,role!A:E,5,FALSE)),"",VLOOKUP(PZ97,role!A:E,5,FALSE)))</f>
        <v/>
      </c>
      <c r="QE97" s="38"/>
      <c r="QF97" s="36" t="str">
        <f t="shared" si="281"/>
        <v/>
      </c>
      <c r="QH97" s="33" t="str">
        <f>IF(ISBLANK(QG97),"",IF(ISBLANK(VLOOKUP(QG97,role!A:E,2,FALSE)),"",VLOOKUP(QG97,role!A:E,2,FALSE)))</f>
        <v/>
      </c>
      <c r="QI97" s="33" t="str">
        <f>IF(ISBLANK(QG97),"",IF(ISBLANK(VLOOKUP(QG97,role!A:E,3,FALSE)),"",VLOOKUP(QG97,role!A:E,3,FALSE)))</f>
        <v/>
      </c>
      <c r="QJ97" s="33" t="str">
        <f>IF(ISBLANK(QG97),"",IF(ISBLANK(VLOOKUP(QG97,role!A:E,4,FALSE)),"",VLOOKUP(QG97,role!A:E,4,FALSE)))</f>
        <v/>
      </c>
      <c r="QK97" s="33" t="str">
        <f>IF(ISBLANK(QG97),"",IF(ISBLANK(VLOOKUP(QG97,role!A:E,5,FALSE)),"",VLOOKUP(QG97,role!A:E,5,FALSE)))</f>
        <v/>
      </c>
      <c r="QL97" s="34"/>
      <c r="QM97" s="38"/>
      <c r="QN97" s="36" t="str">
        <f t="shared" si="282"/>
        <v/>
      </c>
      <c r="QP97" s="33" t="str">
        <f>IF(ISBLANK(QO97),"",IF(ISBLANK(VLOOKUP(QO97,role!A:E,2,FALSE)),"",VLOOKUP(QO97,role!A:E,2,FALSE)))</f>
        <v/>
      </c>
      <c r="QQ97" s="33" t="str">
        <f>IF(ISBLANK(QO97),"",IF(ISBLANK(VLOOKUP(QO97,role!A:E,3,FALSE)),"",VLOOKUP(QO97,role!A:E,3,FALSE)))</f>
        <v/>
      </c>
      <c r="QR97" s="33" t="str">
        <f>IF(ISBLANK(QO97),"",IF(ISBLANK(VLOOKUP(QO97,role!A:E,4,FALSE)),"",VLOOKUP(QO97,role!A:E,4,FALSE)))</f>
        <v/>
      </c>
      <c r="QS97" s="33" t="str">
        <f>IF(ISBLANK(QO97),"",IF(ISBLANK(VLOOKUP(QO97,role!A:E,5,FALSE)),"",VLOOKUP(QO97,role!A:E,5,FALSE)))</f>
        <v/>
      </c>
      <c r="QT97" s="38"/>
      <c r="QU97" s="36" t="str">
        <f t="shared" si="283"/>
        <v/>
      </c>
      <c r="QW97" s="33" t="str">
        <f>IF(ISBLANK(QV97),"",IF(ISBLANK(VLOOKUP(QV97,role!A:E,2,FALSE)),"",VLOOKUP(QV97,role!A:E,2,FALSE)))</f>
        <v/>
      </c>
      <c r="QX97" s="33" t="str">
        <f>IF(ISBLANK(QV97),"",IF(ISBLANK(VLOOKUP(QV97,role!A:E,3,FALSE)),"",VLOOKUP(QV97,role!A:E,3,FALSE)))</f>
        <v/>
      </c>
      <c r="QY97" s="33" t="str">
        <f>IF(ISBLANK(QV97),"",IF(ISBLANK(VLOOKUP(QV97,role!A:E,4,FALSE)),"",VLOOKUP(QV97,role!A:E,4,FALSE)))</f>
        <v/>
      </c>
      <c r="QZ97" s="33" t="str">
        <f>IF(ISBLANK(QV97),"",IF(ISBLANK(VLOOKUP(QV97,role!A:E,5,FALSE)),"",VLOOKUP(QV97,role!A:E,5,FALSE)))</f>
        <v/>
      </c>
      <c r="RA97" s="38"/>
      <c r="RB97" s="36" t="str">
        <f t="shared" si="284"/>
        <v/>
      </c>
      <c r="RD97" s="33" t="str">
        <f>IF(ISBLANK(RC97),"",IF(ISBLANK(VLOOKUP(RC97,role!A:E,2,FALSE)),"",VLOOKUP(RC97,role!A:E,2,FALSE)))</f>
        <v/>
      </c>
      <c r="RE97" s="33" t="str">
        <f>IF(ISBLANK(RC97),"",IF(ISBLANK(VLOOKUP(RC97,role!A:E,3,FALSE)),"",VLOOKUP(RC97,role!A:E,3,FALSE)))</f>
        <v/>
      </c>
      <c r="RF97" s="33" t="str">
        <f>IF(ISBLANK(RC97),"",IF(ISBLANK(VLOOKUP(RC97,role!A:E,4,FALSE)),"",VLOOKUP(RC97,role!A:E,4,FALSE)))</f>
        <v/>
      </c>
      <c r="RG97" s="33" t="str">
        <f>IF(ISBLANK(RC97),"",IF(ISBLANK(VLOOKUP(RC97,role!A:E,5,FALSE)),"",VLOOKUP(RC97,role!A:E,5,FALSE)))</f>
        <v/>
      </c>
      <c r="RH97" s="38"/>
      <c r="RI97" s="36" t="str">
        <f t="shared" si="285"/>
        <v/>
      </c>
      <c r="RK97" s="33" t="str">
        <f>IF(ISBLANK(RJ97),"",IF(ISBLANK(VLOOKUP(RJ97,role!A:E,2,FALSE)),"",VLOOKUP(RJ97,role!A:E,2,FALSE)))</f>
        <v/>
      </c>
      <c r="RL97" s="33" t="str">
        <f>IF(ISBLANK(RJ97),"",IF(ISBLANK(VLOOKUP(RJ97,role!A:E,3,FALSE)),"",VLOOKUP(RJ97,role!A:E,3,FALSE)))</f>
        <v/>
      </c>
      <c r="RM97" s="33" t="str">
        <f>IF(ISBLANK(RJ97),"",IF(ISBLANK(VLOOKUP(RJ97,role!A:E,4,FALSE)),"",VLOOKUP(RJ97,role!A:E,4,FALSE)))</f>
        <v/>
      </c>
      <c r="RN97" s="33" t="str">
        <f>IF(ISBLANK(RJ97),"",IF(ISBLANK(VLOOKUP(RJ97,role!A:E,5,FALSE)),"",VLOOKUP(RJ97,role!A:E,5,FALSE)))</f>
        <v/>
      </c>
      <c r="RO97" s="38"/>
      <c r="RP97" s="36" t="str">
        <f t="shared" si="286"/>
        <v/>
      </c>
      <c r="RR97" s="33" t="str">
        <f t="shared" si="287"/>
        <v/>
      </c>
      <c r="RS97" s="33" t="str">
        <f t="shared" si="288"/>
        <v/>
      </c>
      <c r="RT97" s="33" t="str">
        <f t="shared" si="289"/>
        <v/>
      </c>
      <c r="RU97" s="33" t="str">
        <f t="shared" si="290"/>
        <v/>
      </c>
      <c r="RV97" s="34"/>
      <c r="RW97" s="35"/>
      <c r="RY97" s="33" t="str">
        <f t="shared" si="291"/>
        <v/>
      </c>
      <c r="RZ97" s="41"/>
      <c r="SA97" s="33" t="str">
        <f t="shared" si="292"/>
        <v/>
      </c>
      <c r="SC97" s="33" t="str">
        <f t="shared" si="293"/>
        <v/>
      </c>
      <c r="SE97" s="33" t="str">
        <f t="shared" si="294"/>
        <v/>
      </c>
      <c r="SG97" s="33" t="str">
        <f t="shared" si="295"/>
        <v/>
      </c>
      <c r="SI97" s="33" t="str">
        <f t="shared" si="296"/>
        <v/>
      </c>
      <c r="SK97" s="33" t="str">
        <f t="shared" si="297"/>
        <v/>
      </c>
      <c r="SM97" s="33" t="str">
        <f t="shared" si="298"/>
        <v/>
      </c>
      <c r="SO97" s="33" t="str">
        <f t="shared" si="299"/>
        <v/>
      </c>
      <c r="SQ97" s="33" t="str">
        <f t="shared" si="300"/>
        <v/>
      </c>
      <c r="SS97" s="33" t="str">
        <f t="shared" si="301"/>
        <v/>
      </c>
      <c r="ST97" s="34"/>
      <c r="SV97" s="33" t="str">
        <f t="shared" si="302"/>
        <v/>
      </c>
      <c r="SX97" s="33" t="str">
        <f t="shared" si="303"/>
        <v/>
      </c>
      <c r="SZ97" s="33" t="str">
        <f t="shared" si="304"/>
        <v/>
      </c>
      <c r="TB97" s="33" t="str">
        <f t="shared" si="305"/>
        <v/>
      </c>
      <c r="TD97" s="33" t="str">
        <f t="shared" si="306"/>
        <v/>
      </c>
      <c r="TE97" s="34"/>
      <c r="TG97" s="33" t="str">
        <f t="shared" si="307"/>
        <v/>
      </c>
      <c r="TI97" s="33" t="str">
        <f t="shared" si="308"/>
        <v/>
      </c>
      <c r="TK97" s="33" t="str">
        <f t="shared" si="309"/>
        <v/>
      </c>
      <c r="TM97" s="33" t="str">
        <f t="shared" si="310"/>
        <v/>
      </c>
      <c r="TO97" s="33" t="str">
        <f t="shared" si="311"/>
        <v/>
      </c>
      <c r="TP97" s="34"/>
      <c r="TR97" s="33" t="str">
        <f t="shared" si="312"/>
        <v/>
      </c>
      <c r="TT97" s="33" t="str">
        <f t="shared" si="313"/>
        <v/>
      </c>
      <c r="TV97" s="33" t="str">
        <f t="shared" si="314"/>
        <v/>
      </c>
      <c r="TX97" s="33" t="str">
        <f t="shared" si="315"/>
        <v/>
      </c>
      <c r="TZ97" s="33" t="str">
        <f t="shared" si="316"/>
        <v/>
      </c>
      <c r="UA97" s="34"/>
      <c r="UC97" s="33" t="str">
        <f t="shared" si="317"/>
        <v/>
      </c>
      <c r="UE97" s="33" t="str">
        <f t="shared" si="318"/>
        <v/>
      </c>
      <c r="UG97" s="33" t="str">
        <f t="shared" si="319"/>
        <v/>
      </c>
      <c r="UI97" s="33" t="str">
        <f t="shared" si="320"/>
        <v/>
      </c>
      <c r="UK97" s="33" t="str">
        <f t="shared" si="321"/>
        <v/>
      </c>
      <c r="UL97" s="34"/>
      <c r="UN97" s="33" t="str">
        <f t="shared" si="322"/>
        <v/>
      </c>
      <c r="UO97" s="33" t="str">
        <f t="shared" si="323"/>
        <v/>
      </c>
      <c r="UQ97" s="33" t="str">
        <f t="shared" si="324"/>
        <v/>
      </c>
      <c r="UR97" s="33" t="str">
        <f t="shared" si="325"/>
        <v/>
      </c>
      <c r="UT97" s="33" t="str">
        <f t="shared" si="326"/>
        <v/>
      </c>
      <c r="UU97" s="33" t="str">
        <f t="shared" si="327"/>
        <v/>
      </c>
      <c r="UW97" s="33" t="str">
        <f t="shared" si="328"/>
        <v/>
      </c>
      <c r="UX97" s="33" t="str">
        <f t="shared" si="329"/>
        <v/>
      </c>
      <c r="UZ97" s="33" t="str">
        <f t="shared" si="330"/>
        <v/>
      </c>
      <c r="VA97" s="33" t="str">
        <f t="shared" si="331"/>
        <v/>
      </c>
      <c r="VB97" s="37"/>
      <c r="VC97" s="35"/>
      <c r="VD97" s="36" t="str">
        <f t="shared" si="332"/>
        <v/>
      </c>
      <c r="VE97" s="36" t="str">
        <f t="shared" si="333"/>
        <v/>
      </c>
      <c r="VG97" s="36" t="str">
        <f t="shared" si="334"/>
        <v/>
      </c>
      <c r="VH97" s="36" t="str">
        <f t="shared" si="335"/>
        <v/>
      </c>
      <c r="VJ97" s="36" t="str">
        <f t="shared" si="336"/>
        <v/>
      </c>
      <c r="VK97" s="36" t="str">
        <f t="shared" si="337"/>
        <v/>
      </c>
      <c r="VM97" s="36" t="str">
        <f t="shared" si="338"/>
        <v/>
      </c>
      <c r="VN97" s="36" t="str">
        <f t="shared" si="339"/>
        <v/>
      </c>
      <c r="VP97" s="36" t="str">
        <f t="shared" si="340"/>
        <v/>
      </c>
      <c r="VQ97" s="36" t="str">
        <f t="shared" si="341"/>
        <v/>
      </c>
      <c r="VR97" s="34"/>
      <c r="VT97" s="36" t="str">
        <f t="shared" si="342"/>
        <v/>
      </c>
      <c r="VU97" s="36" t="str">
        <f t="shared" si="343"/>
        <v/>
      </c>
      <c r="VW97" s="36" t="str">
        <f t="shared" si="344"/>
        <v/>
      </c>
      <c r="VX97" s="36" t="str">
        <f t="shared" si="345"/>
        <v/>
      </c>
      <c r="VZ97" s="36" t="str">
        <f t="shared" si="346"/>
        <v/>
      </c>
      <c r="WA97" s="36" t="str">
        <f t="shared" si="347"/>
        <v/>
      </c>
      <c r="WC97" s="36" t="str">
        <f t="shared" si="348"/>
        <v/>
      </c>
      <c r="WD97" s="36" t="str">
        <f t="shared" si="349"/>
        <v/>
      </c>
      <c r="WF97" s="36" t="str">
        <f t="shared" si="350"/>
        <v/>
      </c>
      <c r="WG97" s="36" t="str">
        <f t="shared" si="351"/>
        <v/>
      </c>
      <c r="WH97" s="34"/>
      <c r="WK97" s="33" t="str">
        <f t="shared" si="352"/>
        <v/>
      </c>
      <c r="WL97" s="35"/>
      <c r="WM97" s="38"/>
      <c r="WN97" s="36" t="str">
        <f t="shared" si="353"/>
        <v/>
      </c>
      <c r="WO97" s="33" t="str">
        <f t="shared" si="354"/>
        <v/>
      </c>
      <c r="WR97" s="36" t="str">
        <f t="shared" si="355"/>
        <v/>
      </c>
      <c r="WS97" s="33" t="str">
        <f t="shared" si="356"/>
        <v/>
      </c>
      <c r="WV97" s="36" t="str">
        <f t="shared" si="357"/>
        <v/>
      </c>
      <c r="WW97" s="33" t="str">
        <f t="shared" si="358"/>
        <v/>
      </c>
      <c r="WZ97" s="36" t="str">
        <f t="shared" si="359"/>
        <v/>
      </c>
      <c r="XA97" s="33" t="str">
        <f t="shared" si="360"/>
        <v/>
      </c>
      <c r="XB97" s="33"/>
      <c r="XD97" s="36" t="str">
        <f t="shared" si="361"/>
        <v/>
      </c>
      <c r="XE97" s="33" t="str">
        <f t="shared" si="362"/>
        <v/>
      </c>
      <c r="XF97" s="39"/>
      <c r="XG97" s="33" t="str">
        <f t="shared" si="363"/>
        <v/>
      </c>
      <c r="XH97" s="33" t="str">
        <f t="shared" si="364"/>
        <v/>
      </c>
      <c r="XI97" s="33" t="str">
        <f t="shared" si="365"/>
        <v/>
      </c>
      <c r="XJ97" s="33" t="str">
        <f t="shared" si="366"/>
        <v/>
      </c>
      <c r="XK97" s="33" t="str">
        <f t="shared" si="367"/>
        <v/>
      </c>
      <c r="XL97" s="33" t="str">
        <f t="shared" si="368"/>
        <v/>
      </c>
      <c r="XM97" s="33" t="str">
        <f t="shared" si="369"/>
        <v/>
      </c>
      <c r="XN97" s="33" t="str">
        <f t="shared" si="370"/>
        <v/>
      </c>
      <c r="XO97" s="33" t="str">
        <f t="shared" si="371"/>
        <v/>
      </c>
    </row>
    <row r="98" spans="3:639" s="32" customFormat="1" x14ac:dyDescent="0.25">
      <c r="C98" s="33" t="str">
        <f t="shared" si="196"/>
        <v/>
      </c>
      <c r="E98" s="32" t="str">
        <f t="shared" si="197"/>
        <v/>
      </c>
      <c r="F98" s="33" t="str">
        <f t="shared" si="198"/>
        <v/>
      </c>
      <c r="G98" s="33" t="str">
        <f t="shared" si="199"/>
        <v/>
      </c>
      <c r="J98" s="33" t="str">
        <f t="shared" si="200"/>
        <v/>
      </c>
      <c r="K98" s="33" t="str">
        <f t="shared" si="201"/>
        <v/>
      </c>
      <c r="L98" s="33" t="str">
        <f t="shared" si="202"/>
        <v/>
      </c>
      <c r="N98" s="33" t="str">
        <f t="shared" si="203"/>
        <v/>
      </c>
      <c r="O98" s="33" t="str">
        <f t="shared" si="204"/>
        <v/>
      </c>
      <c r="Q98" s="33" t="str">
        <f t="shared" si="205"/>
        <v/>
      </c>
      <c r="R98" s="33" t="str">
        <f t="shared" si="206"/>
        <v/>
      </c>
      <c r="S98" s="33"/>
      <c r="T98" s="33"/>
      <c r="U98" s="33" t="str">
        <f t="shared" si="207"/>
        <v/>
      </c>
      <c r="V98" s="33" t="str">
        <f t="shared" si="208"/>
        <v/>
      </c>
      <c r="W98" s="33"/>
      <c r="Y98" s="33" t="str">
        <f>IF(ISBLANK(X98),"",VLOOKUP(X98,resource_type!A:C,3,FALSE))</f>
        <v/>
      </c>
      <c r="Z98" s="33" t="str">
        <f>IF(ISBLANK(X98),"",VLOOKUP(X98,resource_type!A:C,2,FALSE))</f>
        <v/>
      </c>
      <c r="AA98" s="33" t="str">
        <f t="shared" si="209"/>
        <v/>
      </c>
      <c r="AB98" s="33" t="str">
        <f t="shared" si="210"/>
        <v/>
      </c>
      <c r="AD98" s="33" t="str">
        <f>IF(ISBLANK(AC98),"",VLOOKUP(AC98,resource_type!A:C,3,FALSE))</f>
        <v/>
      </c>
      <c r="AF98" s="33" t="str">
        <f>IF(ISBLANK(AE98),"",VLOOKUP(AE98,resource_type!A:C,3,FALSE))</f>
        <v/>
      </c>
      <c r="AG98" s="34"/>
      <c r="AI98" s="33" t="str">
        <f t="shared" si="211"/>
        <v/>
      </c>
      <c r="AK98" s="33" t="str">
        <f t="shared" si="212"/>
        <v/>
      </c>
      <c r="AM98" s="33" t="str">
        <f t="shared" si="213"/>
        <v/>
      </c>
      <c r="AO98" s="33" t="str">
        <f t="shared" si="214"/>
        <v/>
      </c>
      <c r="AP98" s="54"/>
      <c r="AQ98" s="35"/>
      <c r="AR98" s="36" t="str">
        <f t="shared" si="215"/>
        <v/>
      </c>
      <c r="AS98" s="36" t="str">
        <f t="shared" si="216"/>
        <v/>
      </c>
      <c r="AT98" s="35"/>
      <c r="AV98" s="33" t="str">
        <f t="shared" si="217"/>
        <v/>
      </c>
      <c r="AW98" s="33" t="str">
        <f t="shared" si="218"/>
        <v/>
      </c>
      <c r="AX98" s="33" t="str">
        <f t="shared" si="219"/>
        <v/>
      </c>
      <c r="AZ98" s="33" t="str">
        <f>IF(ISBLANK(AY98),"",IF(ISBLANK(VLOOKUP(AY98,role!A:E,2,FALSE)),"",VLOOKUP(AY98,role!A:E,2,FALSE)))</f>
        <v/>
      </c>
      <c r="BA98" s="33" t="str">
        <f>IF(ISBLANK(AY98),"",IF(ISBLANK(VLOOKUP(AY98,role!A:E,3,FALSE)),"",VLOOKUP(AY98,role!A:E,3,FALSE)))</f>
        <v/>
      </c>
      <c r="BB98" s="33" t="str">
        <f>IF(ISBLANK(AY98),"",IF(ISBLANK(VLOOKUP(AY98,role!A:E,4,FALSE)),"",VLOOKUP(AY98,role!A:E,4,FALSE)))</f>
        <v/>
      </c>
      <c r="BC98" s="33" t="str">
        <f>IF(ISBLANK(AY98),"",IF(ISBLANK(VLOOKUP(AY98,role!A:E,5,FALSE)),"",VLOOKUP(AY98,role!A:E,5,FALSE)))</f>
        <v/>
      </c>
      <c r="BE98" s="33" t="str">
        <f>IF(ISBLANK(BD98),"",IF(ISBLANK(VLOOKUP(BD98,role!A:E,2,FALSE)),"",VLOOKUP(BD98,role!A:E,2,FALSE)))</f>
        <v/>
      </c>
      <c r="BF98" s="33" t="str">
        <f>IF(ISBLANK(BD98),"",IF(ISBLANK(VLOOKUP(BD98,role!A:E,3,FALSE)),"",VLOOKUP(BD98,role!A:E,3,FALSE)))</f>
        <v/>
      </c>
      <c r="BG98" s="33" t="str">
        <f>IF(ISBLANK(BD98),"",IF(ISBLANK(VLOOKUP(BD98,role!A:E,4,FALSE)),"",VLOOKUP(BD98,role!A:E,4,FALSE)))</f>
        <v/>
      </c>
      <c r="BH98" s="33" t="str">
        <f>IF(ISBLANK(BD98),"",IF(ISBLANK(VLOOKUP(BD98,role!A:E,5,FALSE)),"",VLOOKUP(BD98,role!A:E,5,FALSE)))</f>
        <v/>
      </c>
      <c r="BN98" s="34"/>
      <c r="BQ98" s="41"/>
      <c r="BS98" s="33" t="str">
        <f t="shared" si="220"/>
        <v/>
      </c>
      <c r="BT98" s="33" t="str">
        <f t="shared" si="221"/>
        <v/>
      </c>
      <c r="BU98" s="33" t="str">
        <f t="shared" si="222"/>
        <v/>
      </c>
      <c r="BW98" s="33" t="str">
        <f>IF(ISBLANK(BV98),"",IF(ISBLANK(VLOOKUP(BV98,role!A:E,2,FALSE)),"",VLOOKUP(BV98,role!A:E,2,FALSE)))</f>
        <v/>
      </c>
      <c r="BX98" s="33" t="str">
        <f>IF(ISBLANK(BV98),"",IF(ISBLANK(VLOOKUP(BV98,role!A:E,3,FALSE)),"",VLOOKUP(BV98,role!A:E,3,FALSE)))</f>
        <v/>
      </c>
      <c r="BY98" s="33" t="str">
        <f>IF(ISBLANK(BV98),"",IF(ISBLANK(VLOOKUP(BV98,role!A:E,4,FALSE)),"",VLOOKUP(BV98,role!A:E,4,FALSE)))</f>
        <v/>
      </c>
      <c r="BZ98" s="33" t="str">
        <f>IF(ISBLANK(BV98),"",IF(ISBLANK(VLOOKUP(BV98,role!A:E,5,FALSE)),"",VLOOKUP(BV98,role!A:E,5,FALSE)))</f>
        <v/>
      </c>
      <c r="CB98" s="33" t="str">
        <f>IF(ISBLANK(CA98),"",IF(ISBLANK(VLOOKUP(CA98,role!A:E,2,FALSE)),"",VLOOKUP(CA98,role!A:E,2,FALSE)))</f>
        <v/>
      </c>
      <c r="CC98" s="33" t="str">
        <f>IF(ISBLANK(CA98),"",IF(ISBLANK(VLOOKUP(CA98,role!A:E,3,FALSE)),"",VLOOKUP(CA98,role!A:E,3,FALSE)))</f>
        <v/>
      </c>
      <c r="CD98" s="33" t="str">
        <f>IF(ISBLANK(CA98),"",IF(ISBLANK(VLOOKUP(CA98,role!A:E,4,FALSE)),"",VLOOKUP(CA98,role!A:E,4,FALSE)))</f>
        <v/>
      </c>
      <c r="CE98" s="33" t="str">
        <f>IF(ISBLANK(CA98),"",IF(ISBLANK(VLOOKUP(CA98,role!A:E,5,FALSE)),"",VLOOKUP(CA98,role!A:E,5,FALSE)))</f>
        <v/>
      </c>
      <c r="CK98" s="34"/>
      <c r="CN98" s="41"/>
      <c r="CP98" s="33" t="str">
        <f t="shared" si="223"/>
        <v/>
      </c>
      <c r="CQ98" s="33" t="str">
        <f t="shared" si="224"/>
        <v/>
      </c>
      <c r="CR98" s="33" t="str">
        <f t="shared" si="225"/>
        <v/>
      </c>
      <c r="CT98" s="33" t="str">
        <f>IF(ISBLANK(CS98),"",IF(ISBLANK(VLOOKUP(CS98,role!A:E,2,FALSE)),"",VLOOKUP(CS98,role!A:E,2,FALSE)))</f>
        <v/>
      </c>
      <c r="CU98" s="33" t="str">
        <f>IF(ISBLANK(CS98),"",IF(ISBLANK(VLOOKUP(CS98,role!A:E,3,FALSE)),"",VLOOKUP(CS98,role!A:E,3,FALSE)))</f>
        <v/>
      </c>
      <c r="CV98" s="33" t="str">
        <f>IF(ISBLANK(CS98),"",IF(ISBLANK(VLOOKUP(CS98,role!A:E,4,FALSE)),"",VLOOKUP(CS98,role!A:E,4,FALSE)))</f>
        <v/>
      </c>
      <c r="CW98" s="33" t="str">
        <f>IF(ISBLANK(CS98),"",IF(ISBLANK(VLOOKUP(CS98,role!A:E,5,FALSE)),"",VLOOKUP(CS98,role!A:E,5,FALSE)))</f>
        <v/>
      </c>
      <c r="DC98" s="34"/>
      <c r="DF98" s="41"/>
      <c r="DH98" s="33" t="str">
        <f t="shared" si="226"/>
        <v/>
      </c>
      <c r="DI98" s="33" t="str">
        <f t="shared" si="227"/>
        <v/>
      </c>
      <c r="DJ98" s="33" t="str">
        <f t="shared" si="228"/>
        <v/>
      </c>
      <c r="DL98" s="33" t="str">
        <f>IF(ISBLANK(DK98),"",IF(ISBLANK(VLOOKUP(DK98,role!A:E,2,FALSE)),"",VLOOKUP(DK98,role!A:E,2,FALSE)))</f>
        <v/>
      </c>
      <c r="DM98" s="33" t="str">
        <f>IF(ISBLANK(DK98),"",IF(ISBLANK(VLOOKUP(DK98,role!A:E,3,FALSE)),"",VLOOKUP(DK98,role!A:E,3,FALSE)))</f>
        <v/>
      </c>
      <c r="DN98" s="33" t="str">
        <f>IF(ISBLANK(DK98),"",IF(ISBLANK(VLOOKUP(DK98,role!A:E,4,FALSE)),"",VLOOKUP(DK98,role!A:E,4,FALSE)))</f>
        <v/>
      </c>
      <c r="DO98" s="33" t="str">
        <f>IF(ISBLANK(DK98),"",IF(ISBLANK(VLOOKUP(DK98,role!A:E,5,FALSE)),"",VLOOKUP(DK98,role!A:E,5,FALSE)))</f>
        <v/>
      </c>
      <c r="DU98" s="34"/>
      <c r="DX98" s="41"/>
      <c r="DZ98" s="33" t="str">
        <f t="shared" si="229"/>
        <v/>
      </c>
      <c r="EA98" s="33" t="str">
        <f t="shared" si="230"/>
        <v/>
      </c>
      <c r="EB98" s="33" t="str">
        <f t="shared" si="231"/>
        <v/>
      </c>
      <c r="ED98" s="33" t="str">
        <f>IF(ISBLANK(EC98),"",VLOOKUP(EC98,role!A:E,2,FALSE))</f>
        <v/>
      </c>
      <c r="EE98" s="33" t="str">
        <f>IF(ISBLANK(EC98),"",IF(ISBLANK(VLOOKUP(EC98,role!A:E,3,FALSE)),"",VLOOKUP(EC98,role!A:E,3,FALSE)))</f>
        <v/>
      </c>
      <c r="EF98" s="33" t="str">
        <f>IF(ISBLANK(EC98),"",IF(ISBLANK(VLOOKUP(EC98,role!A:E,4,FALSE)),"",VLOOKUP(EC98,role!A:E,4,FALSE)))</f>
        <v/>
      </c>
      <c r="EG98" s="33" t="str">
        <f>IF(ISBLANK(EC98),"",IF(ISBLANK(VLOOKUP(EC98,role!A:E,5,FALSE)),"",VLOOKUP(EC98,role!A:E,5,FALSE)))</f>
        <v/>
      </c>
      <c r="EM98" s="34"/>
      <c r="EP98" s="34"/>
      <c r="ES98" s="33" t="str">
        <f t="shared" si="232"/>
        <v/>
      </c>
      <c r="ET98" s="33" t="str">
        <f t="shared" si="233"/>
        <v/>
      </c>
      <c r="EU98" s="33" t="str">
        <f t="shared" si="234"/>
        <v/>
      </c>
      <c r="EW98" s="33" t="str">
        <f>IF(ISBLANK(EV98),"",IF(ISBLANK(VLOOKUP(EV98,role!A:E,2,FALSE)),"",VLOOKUP(EV98,role!A:E,2,FALSE)))</f>
        <v/>
      </c>
      <c r="EX98" s="33" t="str">
        <f>IF(ISBLANK(EV98),"",IF(ISBLANK(VLOOKUP(EV98,role!A:E,3,FALSE)),"",VLOOKUP(EV98,role!A:E,3,FALSE)))</f>
        <v/>
      </c>
      <c r="EY98" s="33" t="str">
        <f>IF(ISBLANK(EV98),"",IF(ISBLANK(VLOOKUP(EV98,role!A:E,4,FALSE)),"",VLOOKUP(EV98,role!A:E,4,FALSE)))</f>
        <v/>
      </c>
      <c r="EZ98" s="33" t="str">
        <f>IF(ISBLANK(EV98),"",IF(ISBLANK(VLOOKUP(EV98,role!A:E,5,FALSE)),"",VLOOKUP(EV98,role!A:E,5,FALSE)))</f>
        <v/>
      </c>
      <c r="FF98" s="34"/>
      <c r="FI98" s="41"/>
      <c r="FK98" s="33" t="str">
        <f t="shared" si="235"/>
        <v/>
      </c>
      <c r="FL98" s="33" t="str">
        <f t="shared" si="236"/>
        <v/>
      </c>
      <c r="FM98" s="33" t="str">
        <f t="shared" si="237"/>
        <v/>
      </c>
      <c r="FO98" s="33" t="str">
        <f>IF(ISBLANK(FN98),"",IF(ISBLANK(VLOOKUP(FN98,role!A:E,2,FALSE)),"",VLOOKUP(FN98,role!A:E,2,FALSE)))</f>
        <v/>
      </c>
      <c r="FP98" s="33" t="str">
        <f>IF(ISBLANK(FN98),"",IF(ISBLANK(VLOOKUP(FN98,role!A:E,3,FALSE)),"",VLOOKUP(FN98,role!A:E,3,FALSE)))</f>
        <v/>
      </c>
      <c r="FQ98" s="33" t="str">
        <f>IF(ISBLANK(FN98),"",IF(ISBLANK(VLOOKUP(FN98,role!A:E,4,FALSE)),"",VLOOKUP(FN98,role!A:E,4,FALSE)))</f>
        <v/>
      </c>
      <c r="FR98" s="33" t="str">
        <f>IF(ISBLANK(FN98),"",IF(ISBLANK(VLOOKUP(FN98,role!A:E,5,FALSE)),"",VLOOKUP(FN98,role!A:E,5,FALSE)))</f>
        <v/>
      </c>
      <c r="FX98" s="34"/>
      <c r="GA98" s="41"/>
      <c r="GC98" s="33" t="str">
        <f t="shared" si="238"/>
        <v/>
      </c>
      <c r="GD98" s="33" t="str">
        <f t="shared" si="239"/>
        <v/>
      </c>
      <c r="GE98" s="33" t="str">
        <f t="shared" si="240"/>
        <v/>
      </c>
      <c r="GG98" s="33" t="str">
        <f>IF(ISBLANK(GF98),"",IF(ISBLANK(VLOOKUP(GF98,role!A:E,2,FALSE)),"",VLOOKUP(GF98,role!A:E,2,FALSE)))</f>
        <v/>
      </c>
      <c r="GH98" s="33" t="str">
        <f>IF(ISBLANK(GF98),"",IF(ISBLANK(VLOOKUP(GF98,role!A:E,3,FALSE)),"",VLOOKUP(GF98,role!A:E,3,FALSE)))</f>
        <v/>
      </c>
      <c r="GI98" s="33" t="str">
        <f>IF(ISBLANK(GF98),"",IF(ISBLANK(VLOOKUP(GF98,role!A:E,4,FALSE)),"",VLOOKUP(GF98,role!A:E,4,FALSE)))</f>
        <v/>
      </c>
      <c r="GJ98" s="33" t="str">
        <f>IF(ISBLANK(GF98),"",IF(ISBLANK(VLOOKUP(GF98,role!A:E,5,FALSE)),"",VLOOKUP(GF98,role!A:E,5,FALSE)))</f>
        <v/>
      </c>
      <c r="GP98" s="34"/>
      <c r="GS98" s="41"/>
      <c r="GU98" s="33" t="str">
        <f t="shared" si="241"/>
        <v/>
      </c>
      <c r="GV98" s="33" t="str">
        <f t="shared" si="242"/>
        <v/>
      </c>
      <c r="GW98" s="33" t="str">
        <f t="shared" si="243"/>
        <v/>
      </c>
      <c r="GY98" s="33" t="str">
        <f>IF(ISBLANK(GX98),"",IF(ISBLANK(VLOOKUP(GX98,role!A:E,2,FALSE)),"",VLOOKUP(GX98,role!A:E,2,FALSE)))</f>
        <v/>
      </c>
      <c r="GZ98" s="33" t="str">
        <f>IF(ISBLANK(GX98),"",IF(ISBLANK(VLOOKUP(GX98,role!A:E,3,FALSE)),"",VLOOKUP(GX98,role!A:E,3,FALSE)))</f>
        <v/>
      </c>
      <c r="HA98" s="33" t="str">
        <f>IF(ISBLANK(GX98),"",IF(ISBLANK(VLOOKUP(GX98,role!A:E,4,FALSE)),"",VLOOKUP(GX98,role!A:E,4,FALSE)))</f>
        <v/>
      </c>
      <c r="HB98" s="33" t="str">
        <f>IF(ISBLANK(GX98),"",IF(ISBLANK(VLOOKUP(GX98,role!A:E,5,FALSE)),"",VLOOKUP(GX98,role!A:E,5,FALSE)))</f>
        <v/>
      </c>
      <c r="HH98" s="34"/>
      <c r="HK98" s="41"/>
      <c r="HM98" s="33" t="str">
        <f t="shared" si="244"/>
        <v/>
      </c>
      <c r="HN98" s="33" t="str">
        <f t="shared" si="245"/>
        <v/>
      </c>
      <c r="HO98" s="33" t="str">
        <f t="shared" si="246"/>
        <v/>
      </c>
      <c r="HQ98" s="33" t="str">
        <f>IF(ISBLANK(HP98),"",IF(ISBLANK(VLOOKUP(HP98,role!A:E,2,FALSE)),"",VLOOKUP(HP98,role!A:E,2,FALSE)))</f>
        <v/>
      </c>
      <c r="HR98" s="33" t="str">
        <f>IF(ISBLANK(HP98),"",IF(ISBLANK(VLOOKUP(HP98,role!A:E,3,FALSE)),"",VLOOKUP(HP98,role!A:E,3,FALSE)))</f>
        <v/>
      </c>
      <c r="HS98" s="33" t="str">
        <f>IF(ISBLANK(HP98),"",IF(ISBLANK(VLOOKUP(HP98,role!A:E,4,FALSE)),"",VLOOKUP(HP98,role!A:E,4,FALSE)))</f>
        <v/>
      </c>
      <c r="HT98" s="33" t="str">
        <f>IF(ISBLANK(HP98),"",IF(ISBLANK(VLOOKUP(HP98,role!A:E,5,FALSE)),"",VLOOKUP(HP98,role!A:E,5,FALSE)))</f>
        <v/>
      </c>
      <c r="HZ98" s="34"/>
      <c r="IC98" s="34"/>
      <c r="IF98" s="33" t="str">
        <f t="shared" si="247"/>
        <v/>
      </c>
      <c r="IG98" s="33" t="str">
        <f t="shared" si="248"/>
        <v/>
      </c>
      <c r="IH98" s="33" t="str">
        <f t="shared" si="249"/>
        <v/>
      </c>
      <c r="IJ98" s="33" t="str">
        <f>IF(ISBLANK(II98),"",IF(ISBLANK(VLOOKUP(II98,role!A:E,2,FALSE)),"",VLOOKUP(II98,role!A:E,2,FALSE)))</f>
        <v/>
      </c>
      <c r="IK98" s="33" t="str">
        <f>IF(ISBLANK(II98),"",IF(ISBLANK(VLOOKUP(II98,role!A:E,3,FALSE)),"",VLOOKUP(II98,role!A:E,3,FALSE)))</f>
        <v/>
      </c>
      <c r="IL98" s="33" t="str">
        <f>IF(ISBLANK(II98),"",IF(ISBLANK(VLOOKUP(II98,role!A:E,4,FALSE)),"",VLOOKUP(II98,role!A:E,4,FALSE)))</f>
        <v/>
      </c>
      <c r="IM98" s="33" t="str">
        <f>IF(ISBLANK(II98),"",IF(ISBLANK(VLOOKUP(II98,role!A:E,5,FALSE)),"",VLOOKUP(II98,role!A:E,5,FALSE)))</f>
        <v/>
      </c>
      <c r="IS98" s="34"/>
      <c r="IV98" s="41"/>
      <c r="IX98" s="33" t="str">
        <f t="shared" si="250"/>
        <v/>
      </c>
      <c r="IY98" s="33" t="str">
        <f t="shared" si="251"/>
        <v/>
      </c>
      <c r="IZ98" s="33" t="str">
        <f t="shared" si="252"/>
        <v/>
      </c>
      <c r="JB98" s="33" t="str">
        <f>IF(ISBLANK(JA98),"",IF(ISBLANK(VLOOKUP(JA98,role!A:E,2,FALSE)),"",VLOOKUP(JA98,role!A:E,2,FALSE)))</f>
        <v/>
      </c>
      <c r="JC98" s="33" t="str">
        <f>IF(ISBLANK(JA98),"",IF(ISBLANK(VLOOKUP(JA98,role!A:E,3,FALSE)),"",VLOOKUP(JA98,role!A:E,3,FALSE)))</f>
        <v/>
      </c>
      <c r="JD98" s="33" t="str">
        <f>IF(ISBLANK(JA98),"",IF(ISBLANK(VLOOKUP(JA98,role!A:E,4,FALSE)),"",VLOOKUP(JA98,role!A:E,4,FALSE)))</f>
        <v/>
      </c>
      <c r="JE98" s="33" t="str">
        <f>IF(ISBLANK(JA98),"",IF(ISBLANK(VLOOKUP(JA98,role!A:E,5,FALSE)),"",VLOOKUP(JA98,role!A:E,5,FALSE)))</f>
        <v/>
      </c>
      <c r="JK98" s="34"/>
      <c r="JN98" s="41"/>
      <c r="JP98" s="33" t="str">
        <f t="shared" si="253"/>
        <v/>
      </c>
      <c r="JQ98" s="33" t="str">
        <f t="shared" si="254"/>
        <v/>
      </c>
      <c r="JR98" s="33" t="str">
        <f t="shared" si="255"/>
        <v/>
      </c>
      <c r="JT98" s="33" t="str">
        <f>IF(ISBLANK(JS98),"",IF(ISBLANK(VLOOKUP(JS98,role!A:E,2,FALSE)),"",VLOOKUP(JS98,role!A:E,2,FALSE)))</f>
        <v/>
      </c>
      <c r="JU98" s="33" t="str">
        <f>IF(ISBLANK(JS98),"",IF(ISBLANK(VLOOKUP(JS98,role!A:E,3,FALSE)),"",VLOOKUP(JS98,role!A:E,3,FALSE)))</f>
        <v/>
      </c>
      <c r="JV98" s="33" t="str">
        <f>IF(ISBLANK(JS98),"",IF(ISBLANK(VLOOKUP(JS98,role!A:E,4,FALSE)),"",VLOOKUP(JS98,role!A:E,4,FALSE)))</f>
        <v/>
      </c>
      <c r="JW98" s="33" t="str">
        <f>IF(ISBLANK(JS98),"",IF(ISBLANK(VLOOKUP(JS98,role!A:E,5,FALSE)),"",VLOOKUP(JS98,role!A:E,5,FALSE)))</f>
        <v/>
      </c>
      <c r="KC98" s="34"/>
      <c r="KF98" s="41"/>
      <c r="KH98" s="33" t="str">
        <f t="shared" si="256"/>
        <v/>
      </c>
      <c r="KI98" s="33" t="str">
        <f t="shared" si="257"/>
        <v/>
      </c>
      <c r="KJ98" s="33" t="str">
        <f t="shared" si="258"/>
        <v/>
      </c>
      <c r="KL98" s="33" t="str">
        <f>IF(ISBLANK(KK98),"",IF(ISBLANK(VLOOKUP(KK98,role!A:E,2,FALSE)),"",VLOOKUP(KK98,role!A:E,2,FALSE)))</f>
        <v/>
      </c>
      <c r="KM98" s="33" t="str">
        <f>IF(ISBLANK(KK98),"",IF(ISBLANK(VLOOKUP(KK98,role!A:E,3,FALSE)),"",VLOOKUP(KK98,role!A:E,3,FALSE)))</f>
        <v/>
      </c>
      <c r="KN98" s="33" t="str">
        <f>IF(ISBLANK(KK98),"",IF(ISBLANK(VLOOKUP(KK98,role!A:E,4,FALSE)),"",VLOOKUP(KK98,role!A:E,4,FALSE)))</f>
        <v/>
      </c>
      <c r="KO98" s="33" t="str">
        <f>IF(ISBLANK(KK98),"",IF(ISBLANK(VLOOKUP(KK98,role!A:E,5,FALSE)),"",VLOOKUP(KK98,role!A:E,5,FALSE)))</f>
        <v/>
      </c>
      <c r="KU98" s="34"/>
      <c r="KX98" s="41"/>
      <c r="KZ98" s="33" t="str">
        <f t="shared" si="259"/>
        <v/>
      </c>
      <c r="LA98" s="33" t="str">
        <f t="shared" si="260"/>
        <v/>
      </c>
      <c r="LB98" s="33" t="str">
        <f t="shared" si="261"/>
        <v/>
      </c>
      <c r="LD98" s="33" t="str">
        <f>IF(ISBLANK(LC98),"",IF(ISBLANK(VLOOKUP(LC98,role!A:E,2,FALSE)),"",VLOOKUP(LC98,role!A:E,2,FALSE)))</f>
        <v/>
      </c>
      <c r="LE98" s="33" t="str">
        <f>IF(ISBLANK(LC98),"",IF(ISBLANK(VLOOKUP(LC98,role!A:E,3,FALSE)),"",VLOOKUP(LC98,role!A:E,3,FALSE)))</f>
        <v/>
      </c>
      <c r="LF98" s="33" t="str">
        <f>IF(ISBLANK(LC98),"",IF(ISBLANK(VLOOKUP(LC98,role!A:E,4,FALSE)),"",VLOOKUP(LC98,role!A:E,4,FALSE)))</f>
        <v/>
      </c>
      <c r="LG98" s="33" t="str">
        <f>IF(ISBLANK(LC98),"",IF(ISBLANK(VLOOKUP(LC98,role!A:E,5,FALSE)),"",VLOOKUP(LC98,role!A:E,5,FALSE)))</f>
        <v/>
      </c>
      <c r="LM98" s="34"/>
      <c r="LP98" s="41"/>
      <c r="LR98" s="33" t="str">
        <f t="shared" si="262"/>
        <v/>
      </c>
      <c r="LS98" s="33" t="str">
        <f t="shared" si="263"/>
        <v/>
      </c>
      <c r="LT98" s="33" t="str">
        <f t="shared" si="264"/>
        <v/>
      </c>
      <c r="LV98" s="33" t="str">
        <f>IF(ISBLANK(LU98),"",IF(ISBLANK(VLOOKUP(LU98,role!A:E,2,FALSE)),"",VLOOKUP(LU98,role!A:E,2,FALSE)))</f>
        <v/>
      </c>
      <c r="LW98" s="33" t="str">
        <f>IF(ISBLANK(LU98),"",IF(ISBLANK(VLOOKUP(LU98,role!A:E,3,FALSE)),"",VLOOKUP(LU98,role!A:E,3,FALSE)))</f>
        <v/>
      </c>
      <c r="LX98" s="33" t="str">
        <f>IF(ISBLANK(LU98),"",IF(ISBLANK(VLOOKUP(LU98,role!A:E,4,FALSE)),"",VLOOKUP(LU98,role!A:E,4,FALSE)))</f>
        <v/>
      </c>
      <c r="LY98" s="33" t="str">
        <f>IF(ISBLANK(LU98),"",IF(ISBLANK(VLOOKUP(LU98,role!A:E,5,FALSE)),"",VLOOKUP(LU98,role!A:E,5,FALSE)))</f>
        <v/>
      </c>
      <c r="ME98" s="34"/>
      <c r="MH98" s="41"/>
      <c r="MJ98" s="33" t="str">
        <f t="shared" si="265"/>
        <v/>
      </c>
      <c r="MK98" s="33" t="str">
        <f t="shared" si="266"/>
        <v/>
      </c>
      <c r="ML98" s="33" t="str">
        <f t="shared" si="267"/>
        <v/>
      </c>
      <c r="MN98" s="33" t="str">
        <f>IF(ISBLANK(MM98),"",IF(ISBLANK(VLOOKUP(MM98,role!A:E,2,FALSE)),"",VLOOKUP(MM98,role!A:E,2,FALSE)))</f>
        <v/>
      </c>
      <c r="MO98" s="33" t="str">
        <f>IF(ISBLANK(MM98),"",IF(ISBLANK(VLOOKUP(MM98,role!A:E,3,FALSE)),"",VLOOKUP(MM98,role!A:E,3,FALSE)))</f>
        <v/>
      </c>
      <c r="MP98" s="33" t="str">
        <f>IF(ISBLANK(MM98),"",IF(ISBLANK(VLOOKUP(MM98,role!A:E,4,FALSE)),"",VLOOKUP(MM98,role!A:E,4,FALSE)))</f>
        <v/>
      </c>
      <c r="MQ98" s="33" t="str">
        <f>IF(ISBLANK(MM98),"",IF(ISBLANK(VLOOKUP(MM98,role!A:E,5,FALSE)),"",VLOOKUP(MM98,role!A:E,5,FALSE)))</f>
        <v/>
      </c>
      <c r="MW98" s="34"/>
      <c r="MZ98" s="41"/>
      <c r="NB98" s="33" t="str">
        <f t="shared" si="268"/>
        <v/>
      </c>
      <c r="NC98" s="33" t="str">
        <f t="shared" si="269"/>
        <v/>
      </c>
      <c r="ND98" s="33" t="str">
        <f t="shared" si="270"/>
        <v/>
      </c>
      <c r="NF98" s="33" t="str">
        <f>IF(ISBLANK(NE98),"",IF(ISBLANK(VLOOKUP(NE98,role!A:E,2,FALSE)),"",VLOOKUP(NE98,role!A:E,2,FALSE)))</f>
        <v/>
      </c>
      <c r="NG98" s="33" t="str">
        <f>IF(ISBLANK(NE98),"",IF(ISBLANK(VLOOKUP(NE98,role!A:E,3,FALSE)),"",VLOOKUP(NE98,role!A:E,3,FALSE)))</f>
        <v/>
      </c>
      <c r="NH98" s="33" t="str">
        <f>IF(ISBLANK(NE98),"",IF(ISBLANK(VLOOKUP(NE98,role!A:E,4,FALSE)),"",VLOOKUP(NE98,role!A:E,4,FALSE)))</f>
        <v/>
      </c>
      <c r="NI98" s="33" t="str">
        <f>IF(ISBLANK(NE98),"",IF(ISBLANK(VLOOKUP(NE98,role!A:E,5,FALSE)),"",VLOOKUP(NE98,role!A:E,5,FALSE)))</f>
        <v/>
      </c>
      <c r="NO98" s="34"/>
      <c r="NR98" s="41"/>
      <c r="NT98" s="33" t="str">
        <f t="shared" si="271"/>
        <v/>
      </c>
      <c r="NU98" s="33" t="str">
        <f t="shared" si="272"/>
        <v/>
      </c>
      <c r="NV98" s="33" t="str">
        <f t="shared" si="273"/>
        <v/>
      </c>
      <c r="NX98" s="33" t="str">
        <f>IF(ISBLANK(NW98),"",IF(ISBLANK(VLOOKUP(NW98,role!A:E,2,FALSE)),"",VLOOKUP(NW98,role!A:E,2,FALSE)))</f>
        <v/>
      </c>
      <c r="NY98" s="33" t="str">
        <f>IF(ISBLANK(NW98),"",IF(ISBLANK(VLOOKUP(NW98,role!A:E,3,FALSE)),"",VLOOKUP(NW98,role!A:E,3,FALSE)))</f>
        <v/>
      </c>
      <c r="NZ98" s="33" t="str">
        <f>IF(ISBLANK(NW98),"",IF(ISBLANK(VLOOKUP(NW98,role!A:E,4,FALSE)),"",VLOOKUP(NW98,role!A:E,4,FALSE)))</f>
        <v/>
      </c>
      <c r="OA98" s="33" t="str">
        <f>IF(ISBLANK(NW98),"",IF(ISBLANK(VLOOKUP(NW98,role!A:E,5,FALSE)),"",VLOOKUP(NW98,role!A:E,5,FALSE)))</f>
        <v/>
      </c>
      <c r="OG98" s="34"/>
      <c r="OJ98" s="41"/>
      <c r="OL98" s="33" t="str">
        <f t="shared" si="274"/>
        <v/>
      </c>
      <c r="OM98" s="33" t="str">
        <f t="shared" si="275"/>
        <v/>
      </c>
      <c r="ON98" s="33" t="str">
        <f t="shared" si="276"/>
        <v/>
      </c>
      <c r="OP98" s="33" t="str">
        <f>IF(ISBLANK(OO98),"",IF(ISBLANK(VLOOKUP(OO98,role!A:E,2,FALSE)),"",VLOOKUP(OO98,role!A:E,2,FALSE)))</f>
        <v/>
      </c>
      <c r="OQ98" s="33" t="str">
        <f>IF(ISBLANK(OO98),"",IF(ISBLANK(VLOOKUP(OO98,role!A:E,3,FALSE)),"",VLOOKUP(OO98,role!A:E,3,FALSE)))</f>
        <v/>
      </c>
      <c r="OR98" s="33" t="str">
        <f>IF(ISBLANK(OO98),"",IF(ISBLANK(VLOOKUP(OO98,role!A:E,4,FALSE)),"",VLOOKUP(OO98,role!A:E,4,FALSE)))</f>
        <v/>
      </c>
      <c r="OS98" s="33" t="str">
        <f>IF(ISBLANK(OO98),"",IF(ISBLANK(VLOOKUP(OO98,role!A:E,5,FALSE)),"",VLOOKUP(OO98,role!A:E,5,FALSE)))</f>
        <v/>
      </c>
      <c r="OY98" s="34"/>
      <c r="PB98" s="34"/>
      <c r="PC98" s="35"/>
      <c r="PD98" s="36" t="str">
        <f t="shared" si="277"/>
        <v/>
      </c>
      <c r="PF98" s="33" t="str">
        <f>IF(ISBLANK(PE98),"",IF(ISBLANK(VLOOKUP(PE98,role!A:E,2,FALSE)),"",VLOOKUP(PE98,role!A:E,2,FALSE)))</f>
        <v/>
      </c>
      <c r="PG98" s="33" t="str">
        <f>IF(ISBLANK(PE98),"",IF(ISBLANK(VLOOKUP(PE98,role!A:E,3,FALSE)),"",VLOOKUP(PE98,role!A:E,3,FALSE)))</f>
        <v/>
      </c>
      <c r="PH98" s="33" t="str">
        <f>IF(ISBLANK(PE98),"",IF(ISBLANK(VLOOKUP(PE98,role!A:E,4,FALSE)),"",VLOOKUP(PE98,role!A:E,4,FALSE)))</f>
        <v/>
      </c>
      <c r="PI98" s="33" t="str">
        <f>IF(ISBLANK(PE98),"",IF(ISBLANK(VLOOKUP(PE98,role!A:E,5,FALSE)),"",VLOOKUP(PE98,role!A:E,5,FALSE)))</f>
        <v/>
      </c>
      <c r="PJ98" s="38"/>
      <c r="PK98" s="36" t="str">
        <f t="shared" si="278"/>
        <v/>
      </c>
      <c r="PM98" s="33" t="str">
        <f>IF(ISBLANK(PL98),"",IF(ISBLANK(VLOOKUP(PL98,role!A:E,2,FALSE)),"",VLOOKUP(PL98,role!A:E,2,FALSE)))</f>
        <v/>
      </c>
      <c r="PN98" s="33" t="str">
        <f>IF(ISBLANK(PL98),"",IF(ISBLANK(VLOOKUP(PL98,role!A:E,3,FALSE)),"",VLOOKUP(PL98,role!A:E,3,FALSE)))</f>
        <v/>
      </c>
      <c r="PO98" s="33" t="str">
        <f>IF(ISBLANK(PL98),"",IF(ISBLANK(VLOOKUP(PL98,role!A:E,4,FALSE)),"",VLOOKUP(PL98,role!A:E,4,FALSE)))</f>
        <v/>
      </c>
      <c r="PP98" s="33" t="str">
        <f>IF(ISBLANK(PL98),"",IF(ISBLANK(VLOOKUP(PL98,role!A:E,5,FALSE)),"",VLOOKUP(PL98,role!A:E,5,FALSE)))</f>
        <v/>
      </c>
      <c r="PQ98" s="38"/>
      <c r="PR98" s="36" t="str">
        <f t="shared" si="279"/>
        <v/>
      </c>
      <c r="PT98" s="33" t="str">
        <f>IF(ISBLANK(PS98),"",IF(ISBLANK(VLOOKUP(PS98,role!A:E,2,FALSE)),"",VLOOKUP(PS98,role!A:E,2,FALSE)))</f>
        <v/>
      </c>
      <c r="PU98" s="33" t="str">
        <f>IF(ISBLANK(PS98),"",IF(ISBLANK(VLOOKUP(PS98,role!A:E,3,FALSE)),"",VLOOKUP(PS98,role!A:E,3,FALSE)))</f>
        <v/>
      </c>
      <c r="PV98" s="33" t="str">
        <f>IF(ISBLANK(PS98),"",IF(ISBLANK(VLOOKUP(PS98,role!A:E,4,FALSE)),"",VLOOKUP(PS98,role!A:E,4,FALSE)))</f>
        <v/>
      </c>
      <c r="PW98" s="33" t="str">
        <f>IF(ISBLANK(PS98),"",IF(ISBLANK(VLOOKUP(PS98,role!A:E,5,FALSE)),"",VLOOKUP(PS98,role!A:E,5,FALSE)))</f>
        <v/>
      </c>
      <c r="PX98" s="38"/>
      <c r="PY98" s="36" t="str">
        <f t="shared" si="280"/>
        <v/>
      </c>
      <c r="QA98" s="33" t="str">
        <f>IF(ISBLANK(PZ98),"",IF(ISBLANK(VLOOKUP(PZ98,role!A:E,2,FALSE)),"",VLOOKUP(PZ98,role!A:E,2,FALSE)))</f>
        <v/>
      </c>
      <c r="QB98" s="33" t="str">
        <f>IF(ISBLANK(PZ98),"",IF(ISBLANK(VLOOKUP(PZ98,role!A:E,3,FALSE)),"",VLOOKUP(PZ98,role!A:E,3,FALSE)))</f>
        <v/>
      </c>
      <c r="QC98" s="33" t="str">
        <f>IF(ISBLANK(PZ98),"",IF(ISBLANK(VLOOKUP(PZ98,role!A:E,4,FALSE)),"",VLOOKUP(PZ98,role!A:E,4,FALSE)))</f>
        <v/>
      </c>
      <c r="QD98" s="33" t="str">
        <f>IF(ISBLANK(PZ98),"",IF(ISBLANK(VLOOKUP(PZ98,role!A:E,5,FALSE)),"",VLOOKUP(PZ98,role!A:E,5,FALSE)))</f>
        <v/>
      </c>
      <c r="QE98" s="38"/>
      <c r="QF98" s="36" t="str">
        <f t="shared" si="281"/>
        <v/>
      </c>
      <c r="QH98" s="33" t="str">
        <f>IF(ISBLANK(QG98),"",IF(ISBLANK(VLOOKUP(QG98,role!A:E,2,FALSE)),"",VLOOKUP(QG98,role!A:E,2,FALSE)))</f>
        <v/>
      </c>
      <c r="QI98" s="33" t="str">
        <f>IF(ISBLANK(QG98),"",IF(ISBLANK(VLOOKUP(QG98,role!A:E,3,FALSE)),"",VLOOKUP(QG98,role!A:E,3,FALSE)))</f>
        <v/>
      </c>
      <c r="QJ98" s="33" t="str">
        <f>IF(ISBLANK(QG98),"",IF(ISBLANK(VLOOKUP(QG98,role!A:E,4,FALSE)),"",VLOOKUP(QG98,role!A:E,4,FALSE)))</f>
        <v/>
      </c>
      <c r="QK98" s="33" t="str">
        <f>IF(ISBLANK(QG98),"",IF(ISBLANK(VLOOKUP(QG98,role!A:E,5,FALSE)),"",VLOOKUP(QG98,role!A:E,5,FALSE)))</f>
        <v/>
      </c>
      <c r="QL98" s="34"/>
      <c r="QM98" s="38"/>
      <c r="QN98" s="36" t="str">
        <f t="shared" si="282"/>
        <v/>
      </c>
      <c r="QP98" s="33" t="str">
        <f>IF(ISBLANK(QO98),"",IF(ISBLANK(VLOOKUP(QO98,role!A:E,2,FALSE)),"",VLOOKUP(QO98,role!A:E,2,FALSE)))</f>
        <v/>
      </c>
      <c r="QQ98" s="33" t="str">
        <f>IF(ISBLANK(QO98),"",IF(ISBLANK(VLOOKUP(QO98,role!A:E,3,FALSE)),"",VLOOKUP(QO98,role!A:E,3,FALSE)))</f>
        <v/>
      </c>
      <c r="QR98" s="33" t="str">
        <f>IF(ISBLANK(QO98),"",IF(ISBLANK(VLOOKUP(QO98,role!A:E,4,FALSE)),"",VLOOKUP(QO98,role!A:E,4,FALSE)))</f>
        <v/>
      </c>
      <c r="QS98" s="33" t="str">
        <f>IF(ISBLANK(QO98),"",IF(ISBLANK(VLOOKUP(QO98,role!A:E,5,FALSE)),"",VLOOKUP(QO98,role!A:E,5,FALSE)))</f>
        <v/>
      </c>
      <c r="QT98" s="38"/>
      <c r="QU98" s="36" t="str">
        <f t="shared" si="283"/>
        <v/>
      </c>
      <c r="QW98" s="33" t="str">
        <f>IF(ISBLANK(QV98),"",IF(ISBLANK(VLOOKUP(QV98,role!A:E,2,FALSE)),"",VLOOKUP(QV98,role!A:E,2,FALSE)))</f>
        <v/>
      </c>
      <c r="QX98" s="33" t="str">
        <f>IF(ISBLANK(QV98),"",IF(ISBLANK(VLOOKUP(QV98,role!A:E,3,FALSE)),"",VLOOKUP(QV98,role!A:E,3,FALSE)))</f>
        <v/>
      </c>
      <c r="QY98" s="33" t="str">
        <f>IF(ISBLANK(QV98),"",IF(ISBLANK(VLOOKUP(QV98,role!A:E,4,FALSE)),"",VLOOKUP(QV98,role!A:E,4,FALSE)))</f>
        <v/>
      </c>
      <c r="QZ98" s="33" t="str">
        <f>IF(ISBLANK(QV98),"",IF(ISBLANK(VLOOKUP(QV98,role!A:E,5,FALSE)),"",VLOOKUP(QV98,role!A:E,5,FALSE)))</f>
        <v/>
      </c>
      <c r="RA98" s="38"/>
      <c r="RB98" s="36" t="str">
        <f t="shared" si="284"/>
        <v/>
      </c>
      <c r="RD98" s="33" t="str">
        <f>IF(ISBLANK(RC98),"",IF(ISBLANK(VLOOKUP(RC98,role!A:E,2,FALSE)),"",VLOOKUP(RC98,role!A:E,2,FALSE)))</f>
        <v/>
      </c>
      <c r="RE98" s="33" t="str">
        <f>IF(ISBLANK(RC98),"",IF(ISBLANK(VLOOKUP(RC98,role!A:E,3,FALSE)),"",VLOOKUP(RC98,role!A:E,3,FALSE)))</f>
        <v/>
      </c>
      <c r="RF98" s="33" t="str">
        <f>IF(ISBLANK(RC98),"",IF(ISBLANK(VLOOKUP(RC98,role!A:E,4,FALSE)),"",VLOOKUP(RC98,role!A:E,4,FALSE)))</f>
        <v/>
      </c>
      <c r="RG98" s="33" t="str">
        <f>IF(ISBLANK(RC98),"",IF(ISBLANK(VLOOKUP(RC98,role!A:E,5,FALSE)),"",VLOOKUP(RC98,role!A:E,5,FALSE)))</f>
        <v/>
      </c>
      <c r="RH98" s="38"/>
      <c r="RI98" s="36" t="str">
        <f t="shared" si="285"/>
        <v/>
      </c>
      <c r="RK98" s="33" t="str">
        <f>IF(ISBLANK(RJ98),"",IF(ISBLANK(VLOOKUP(RJ98,role!A:E,2,FALSE)),"",VLOOKUP(RJ98,role!A:E,2,FALSE)))</f>
        <v/>
      </c>
      <c r="RL98" s="33" t="str">
        <f>IF(ISBLANK(RJ98),"",IF(ISBLANK(VLOOKUP(RJ98,role!A:E,3,FALSE)),"",VLOOKUP(RJ98,role!A:E,3,FALSE)))</f>
        <v/>
      </c>
      <c r="RM98" s="33" t="str">
        <f>IF(ISBLANK(RJ98),"",IF(ISBLANK(VLOOKUP(RJ98,role!A:E,4,FALSE)),"",VLOOKUP(RJ98,role!A:E,4,FALSE)))</f>
        <v/>
      </c>
      <c r="RN98" s="33" t="str">
        <f>IF(ISBLANK(RJ98),"",IF(ISBLANK(VLOOKUP(RJ98,role!A:E,5,FALSE)),"",VLOOKUP(RJ98,role!A:E,5,FALSE)))</f>
        <v/>
      </c>
      <c r="RO98" s="38"/>
      <c r="RP98" s="36" t="str">
        <f t="shared" si="286"/>
        <v/>
      </c>
      <c r="RR98" s="33" t="str">
        <f t="shared" si="287"/>
        <v/>
      </c>
      <c r="RS98" s="33" t="str">
        <f t="shared" si="288"/>
        <v/>
      </c>
      <c r="RT98" s="33" t="str">
        <f t="shared" si="289"/>
        <v/>
      </c>
      <c r="RU98" s="33" t="str">
        <f t="shared" si="290"/>
        <v/>
      </c>
      <c r="RV98" s="34"/>
      <c r="RW98" s="35"/>
      <c r="RY98" s="33" t="str">
        <f t="shared" si="291"/>
        <v/>
      </c>
      <c r="RZ98" s="41"/>
      <c r="SA98" s="33" t="str">
        <f t="shared" si="292"/>
        <v/>
      </c>
      <c r="SC98" s="33" t="str">
        <f t="shared" si="293"/>
        <v/>
      </c>
      <c r="SE98" s="33" t="str">
        <f t="shared" si="294"/>
        <v/>
      </c>
      <c r="SG98" s="33" t="str">
        <f t="shared" si="295"/>
        <v/>
      </c>
      <c r="SI98" s="33" t="str">
        <f t="shared" si="296"/>
        <v/>
      </c>
      <c r="SK98" s="33" t="str">
        <f t="shared" si="297"/>
        <v/>
      </c>
      <c r="SM98" s="33" t="str">
        <f t="shared" si="298"/>
        <v/>
      </c>
      <c r="SO98" s="33" t="str">
        <f t="shared" si="299"/>
        <v/>
      </c>
      <c r="SQ98" s="33" t="str">
        <f t="shared" si="300"/>
        <v/>
      </c>
      <c r="SS98" s="33" t="str">
        <f t="shared" si="301"/>
        <v/>
      </c>
      <c r="ST98" s="34"/>
      <c r="SV98" s="33" t="str">
        <f t="shared" si="302"/>
        <v/>
      </c>
      <c r="SX98" s="33" t="str">
        <f t="shared" si="303"/>
        <v/>
      </c>
      <c r="SZ98" s="33" t="str">
        <f t="shared" si="304"/>
        <v/>
      </c>
      <c r="TB98" s="33" t="str">
        <f t="shared" si="305"/>
        <v/>
      </c>
      <c r="TD98" s="33" t="str">
        <f t="shared" si="306"/>
        <v/>
      </c>
      <c r="TE98" s="34"/>
      <c r="TG98" s="33" t="str">
        <f t="shared" si="307"/>
        <v/>
      </c>
      <c r="TI98" s="33" t="str">
        <f t="shared" si="308"/>
        <v/>
      </c>
      <c r="TK98" s="33" t="str">
        <f t="shared" si="309"/>
        <v/>
      </c>
      <c r="TM98" s="33" t="str">
        <f t="shared" si="310"/>
        <v/>
      </c>
      <c r="TO98" s="33" t="str">
        <f t="shared" si="311"/>
        <v/>
      </c>
      <c r="TP98" s="34"/>
      <c r="TR98" s="33" t="str">
        <f t="shared" si="312"/>
        <v/>
      </c>
      <c r="TT98" s="33" t="str">
        <f t="shared" si="313"/>
        <v/>
      </c>
      <c r="TV98" s="33" t="str">
        <f t="shared" si="314"/>
        <v/>
      </c>
      <c r="TX98" s="33" t="str">
        <f t="shared" si="315"/>
        <v/>
      </c>
      <c r="TZ98" s="33" t="str">
        <f t="shared" si="316"/>
        <v/>
      </c>
      <c r="UA98" s="34"/>
      <c r="UC98" s="33" t="str">
        <f t="shared" si="317"/>
        <v/>
      </c>
      <c r="UE98" s="33" t="str">
        <f t="shared" si="318"/>
        <v/>
      </c>
      <c r="UG98" s="33" t="str">
        <f t="shared" si="319"/>
        <v/>
      </c>
      <c r="UI98" s="33" t="str">
        <f t="shared" si="320"/>
        <v/>
      </c>
      <c r="UK98" s="33" t="str">
        <f t="shared" si="321"/>
        <v/>
      </c>
      <c r="UL98" s="34"/>
      <c r="UN98" s="33" t="str">
        <f t="shared" si="322"/>
        <v/>
      </c>
      <c r="UO98" s="33" t="str">
        <f t="shared" si="323"/>
        <v/>
      </c>
      <c r="UQ98" s="33" t="str">
        <f t="shared" si="324"/>
        <v/>
      </c>
      <c r="UR98" s="33" t="str">
        <f t="shared" si="325"/>
        <v/>
      </c>
      <c r="UT98" s="33" t="str">
        <f t="shared" si="326"/>
        <v/>
      </c>
      <c r="UU98" s="33" t="str">
        <f t="shared" si="327"/>
        <v/>
      </c>
      <c r="UW98" s="33" t="str">
        <f t="shared" si="328"/>
        <v/>
      </c>
      <c r="UX98" s="33" t="str">
        <f t="shared" si="329"/>
        <v/>
      </c>
      <c r="UZ98" s="33" t="str">
        <f t="shared" si="330"/>
        <v/>
      </c>
      <c r="VA98" s="33" t="str">
        <f t="shared" si="331"/>
        <v/>
      </c>
      <c r="VB98" s="37"/>
      <c r="VC98" s="35"/>
      <c r="VD98" s="36" t="str">
        <f t="shared" si="332"/>
        <v/>
      </c>
      <c r="VE98" s="36" t="str">
        <f t="shared" si="333"/>
        <v/>
      </c>
      <c r="VG98" s="36" t="str">
        <f t="shared" si="334"/>
        <v/>
      </c>
      <c r="VH98" s="36" t="str">
        <f t="shared" si="335"/>
        <v/>
      </c>
      <c r="VJ98" s="36" t="str">
        <f t="shared" si="336"/>
        <v/>
      </c>
      <c r="VK98" s="36" t="str">
        <f t="shared" si="337"/>
        <v/>
      </c>
      <c r="VM98" s="36" t="str">
        <f t="shared" si="338"/>
        <v/>
      </c>
      <c r="VN98" s="36" t="str">
        <f t="shared" si="339"/>
        <v/>
      </c>
      <c r="VP98" s="36" t="str">
        <f t="shared" si="340"/>
        <v/>
      </c>
      <c r="VQ98" s="36" t="str">
        <f t="shared" si="341"/>
        <v/>
      </c>
      <c r="VR98" s="34"/>
      <c r="VT98" s="36" t="str">
        <f t="shared" si="342"/>
        <v/>
      </c>
      <c r="VU98" s="36" t="str">
        <f t="shared" si="343"/>
        <v/>
      </c>
      <c r="VW98" s="36" t="str">
        <f t="shared" si="344"/>
        <v/>
      </c>
      <c r="VX98" s="36" t="str">
        <f t="shared" si="345"/>
        <v/>
      </c>
      <c r="VZ98" s="36" t="str">
        <f t="shared" si="346"/>
        <v/>
      </c>
      <c r="WA98" s="36" t="str">
        <f t="shared" si="347"/>
        <v/>
      </c>
      <c r="WC98" s="36" t="str">
        <f t="shared" si="348"/>
        <v/>
      </c>
      <c r="WD98" s="36" t="str">
        <f t="shared" si="349"/>
        <v/>
      </c>
      <c r="WF98" s="36" t="str">
        <f t="shared" si="350"/>
        <v/>
      </c>
      <c r="WG98" s="36" t="str">
        <f t="shared" si="351"/>
        <v/>
      </c>
      <c r="WH98" s="34"/>
      <c r="WK98" s="33" t="str">
        <f t="shared" si="352"/>
        <v/>
      </c>
      <c r="WL98" s="35"/>
      <c r="WM98" s="38"/>
      <c r="WN98" s="36" t="str">
        <f t="shared" si="353"/>
        <v/>
      </c>
      <c r="WO98" s="33" t="str">
        <f t="shared" si="354"/>
        <v/>
      </c>
      <c r="WR98" s="36" t="str">
        <f t="shared" si="355"/>
        <v/>
      </c>
      <c r="WS98" s="33" t="str">
        <f t="shared" si="356"/>
        <v/>
      </c>
      <c r="WV98" s="36" t="str">
        <f t="shared" si="357"/>
        <v/>
      </c>
      <c r="WW98" s="33" t="str">
        <f t="shared" si="358"/>
        <v/>
      </c>
      <c r="WZ98" s="36" t="str">
        <f t="shared" si="359"/>
        <v/>
      </c>
      <c r="XA98" s="33" t="str">
        <f t="shared" si="360"/>
        <v/>
      </c>
      <c r="XB98" s="33"/>
      <c r="XD98" s="36" t="str">
        <f t="shared" si="361"/>
        <v/>
      </c>
      <c r="XE98" s="33" t="str">
        <f t="shared" si="362"/>
        <v/>
      </c>
      <c r="XF98" s="39"/>
      <c r="XG98" s="33" t="str">
        <f t="shared" si="363"/>
        <v/>
      </c>
      <c r="XH98" s="33" t="str">
        <f t="shared" si="364"/>
        <v/>
      </c>
      <c r="XI98" s="33" t="str">
        <f t="shared" si="365"/>
        <v/>
      </c>
      <c r="XJ98" s="33" t="str">
        <f t="shared" si="366"/>
        <v/>
      </c>
      <c r="XK98" s="33" t="str">
        <f t="shared" si="367"/>
        <v/>
      </c>
      <c r="XL98" s="33" t="str">
        <f t="shared" si="368"/>
        <v/>
      </c>
      <c r="XM98" s="33" t="str">
        <f t="shared" si="369"/>
        <v/>
      </c>
      <c r="XN98" s="33" t="str">
        <f t="shared" si="370"/>
        <v/>
      </c>
      <c r="XO98" s="33" t="str">
        <f t="shared" si="371"/>
        <v/>
      </c>
    </row>
    <row r="99" spans="3:639" s="32" customFormat="1" x14ac:dyDescent="0.25">
      <c r="C99" s="33" t="str">
        <f t="shared" si="196"/>
        <v/>
      </c>
      <c r="E99" s="32" t="str">
        <f t="shared" si="197"/>
        <v/>
      </c>
      <c r="F99" s="33" t="str">
        <f t="shared" si="198"/>
        <v/>
      </c>
      <c r="G99" s="33" t="str">
        <f t="shared" si="199"/>
        <v/>
      </c>
      <c r="J99" s="33" t="str">
        <f t="shared" si="200"/>
        <v/>
      </c>
      <c r="K99" s="33" t="str">
        <f t="shared" si="201"/>
        <v/>
      </c>
      <c r="L99" s="33" t="str">
        <f t="shared" si="202"/>
        <v/>
      </c>
      <c r="N99" s="33" t="str">
        <f t="shared" si="203"/>
        <v/>
      </c>
      <c r="O99" s="33" t="str">
        <f t="shared" si="204"/>
        <v/>
      </c>
      <c r="Q99" s="33" t="str">
        <f t="shared" si="205"/>
        <v/>
      </c>
      <c r="R99" s="33" t="str">
        <f t="shared" si="206"/>
        <v/>
      </c>
      <c r="S99" s="33"/>
      <c r="T99" s="33"/>
      <c r="U99" s="33" t="str">
        <f t="shared" si="207"/>
        <v/>
      </c>
      <c r="V99" s="33" t="str">
        <f t="shared" si="208"/>
        <v/>
      </c>
      <c r="W99" s="33"/>
      <c r="Y99" s="33" t="str">
        <f>IF(ISBLANK(X99),"",VLOOKUP(X99,resource_type!A:C,3,FALSE))</f>
        <v/>
      </c>
      <c r="Z99" s="33" t="str">
        <f>IF(ISBLANK(X99),"",VLOOKUP(X99,resource_type!A:C,2,FALSE))</f>
        <v/>
      </c>
      <c r="AA99" s="33" t="str">
        <f t="shared" si="209"/>
        <v/>
      </c>
      <c r="AB99" s="33" t="str">
        <f t="shared" si="210"/>
        <v/>
      </c>
      <c r="AD99" s="33" t="str">
        <f>IF(ISBLANK(AC99),"",VLOOKUP(AC99,resource_type!A:C,3,FALSE))</f>
        <v/>
      </c>
      <c r="AF99" s="33" t="str">
        <f>IF(ISBLANK(AE99),"",VLOOKUP(AE99,resource_type!A:C,3,FALSE))</f>
        <v/>
      </c>
      <c r="AG99" s="34"/>
      <c r="AI99" s="33" t="str">
        <f t="shared" si="211"/>
        <v/>
      </c>
      <c r="AK99" s="33" t="str">
        <f t="shared" si="212"/>
        <v/>
      </c>
      <c r="AM99" s="33" t="str">
        <f t="shared" si="213"/>
        <v/>
      </c>
      <c r="AO99" s="33" t="str">
        <f t="shared" si="214"/>
        <v/>
      </c>
      <c r="AP99" s="54"/>
      <c r="AQ99" s="35"/>
      <c r="AR99" s="36" t="str">
        <f t="shared" si="215"/>
        <v/>
      </c>
      <c r="AS99" s="36" t="str">
        <f t="shared" si="216"/>
        <v/>
      </c>
      <c r="AT99" s="35"/>
      <c r="AV99" s="33" t="str">
        <f t="shared" si="217"/>
        <v/>
      </c>
      <c r="AW99" s="33" t="str">
        <f t="shared" si="218"/>
        <v/>
      </c>
      <c r="AX99" s="33" t="str">
        <f t="shared" si="219"/>
        <v/>
      </c>
      <c r="AZ99" s="33" t="str">
        <f>IF(ISBLANK(AY99),"",IF(ISBLANK(VLOOKUP(AY99,role!A:E,2,FALSE)),"",VLOOKUP(AY99,role!A:E,2,FALSE)))</f>
        <v/>
      </c>
      <c r="BA99" s="33" t="str">
        <f>IF(ISBLANK(AY99),"",IF(ISBLANK(VLOOKUP(AY99,role!A:E,3,FALSE)),"",VLOOKUP(AY99,role!A:E,3,FALSE)))</f>
        <v/>
      </c>
      <c r="BB99" s="33" t="str">
        <f>IF(ISBLANK(AY99),"",IF(ISBLANK(VLOOKUP(AY99,role!A:E,4,FALSE)),"",VLOOKUP(AY99,role!A:E,4,FALSE)))</f>
        <v/>
      </c>
      <c r="BC99" s="33" t="str">
        <f>IF(ISBLANK(AY99),"",IF(ISBLANK(VLOOKUP(AY99,role!A:E,5,FALSE)),"",VLOOKUP(AY99,role!A:E,5,FALSE)))</f>
        <v/>
      </c>
      <c r="BE99" s="33" t="str">
        <f>IF(ISBLANK(BD99),"",IF(ISBLANK(VLOOKUP(BD99,role!A:E,2,FALSE)),"",VLOOKUP(BD99,role!A:E,2,FALSE)))</f>
        <v/>
      </c>
      <c r="BF99" s="33" t="str">
        <f>IF(ISBLANK(BD99),"",IF(ISBLANK(VLOOKUP(BD99,role!A:E,3,FALSE)),"",VLOOKUP(BD99,role!A:E,3,FALSE)))</f>
        <v/>
      </c>
      <c r="BG99" s="33" t="str">
        <f>IF(ISBLANK(BD99),"",IF(ISBLANK(VLOOKUP(BD99,role!A:E,4,FALSE)),"",VLOOKUP(BD99,role!A:E,4,FALSE)))</f>
        <v/>
      </c>
      <c r="BH99" s="33" t="str">
        <f>IF(ISBLANK(BD99),"",IF(ISBLANK(VLOOKUP(BD99,role!A:E,5,FALSE)),"",VLOOKUP(BD99,role!A:E,5,FALSE)))</f>
        <v/>
      </c>
      <c r="BN99" s="34"/>
      <c r="BQ99" s="41"/>
      <c r="BS99" s="33" t="str">
        <f t="shared" si="220"/>
        <v/>
      </c>
      <c r="BT99" s="33" t="str">
        <f t="shared" si="221"/>
        <v/>
      </c>
      <c r="BU99" s="33" t="str">
        <f t="shared" si="222"/>
        <v/>
      </c>
      <c r="BW99" s="33" t="str">
        <f>IF(ISBLANK(BV99),"",IF(ISBLANK(VLOOKUP(BV99,role!A:E,2,FALSE)),"",VLOOKUP(BV99,role!A:E,2,FALSE)))</f>
        <v/>
      </c>
      <c r="BX99" s="33" t="str">
        <f>IF(ISBLANK(BV99),"",IF(ISBLANK(VLOOKUP(BV99,role!A:E,3,FALSE)),"",VLOOKUP(BV99,role!A:E,3,FALSE)))</f>
        <v/>
      </c>
      <c r="BY99" s="33" t="str">
        <f>IF(ISBLANK(BV99),"",IF(ISBLANK(VLOOKUP(BV99,role!A:E,4,FALSE)),"",VLOOKUP(BV99,role!A:E,4,FALSE)))</f>
        <v/>
      </c>
      <c r="BZ99" s="33" t="str">
        <f>IF(ISBLANK(BV99),"",IF(ISBLANK(VLOOKUP(BV99,role!A:E,5,FALSE)),"",VLOOKUP(BV99,role!A:E,5,FALSE)))</f>
        <v/>
      </c>
      <c r="CB99" s="33" t="str">
        <f>IF(ISBLANK(CA99),"",IF(ISBLANK(VLOOKUP(CA99,role!A:E,2,FALSE)),"",VLOOKUP(CA99,role!A:E,2,FALSE)))</f>
        <v/>
      </c>
      <c r="CC99" s="33" t="str">
        <f>IF(ISBLANK(CA99),"",IF(ISBLANK(VLOOKUP(CA99,role!A:E,3,FALSE)),"",VLOOKUP(CA99,role!A:E,3,FALSE)))</f>
        <v/>
      </c>
      <c r="CD99" s="33" t="str">
        <f>IF(ISBLANK(CA99),"",IF(ISBLANK(VLOOKUP(CA99,role!A:E,4,FALSE)),"",VLOOKUP(CA99,role!A:E,4,FALSE)))</f>
        <v/>
      </c>
      <c r="CE99" s="33" t="str">
        <f>IF(ISBLANK(CA99),"",IF(ISBLANK(VLOOKUP(CA99,role!A:E,5,FALSE)),"",VLOOKUP(CA99,role!A:E,5,FALSE)))</f>
        <v/>
      </c>
      <c r="CK99" s="34"/>
      <c r="CN99" s="41"/>
      <c r="CP99" s="33" t="str">
        <f t="shared" si="223"/>
        <v/>
      </c>
      <c r="CQ99" s="33" t="str">
        <f t="shared" si="224"/>
        <v/>
      </c>
      <c r="CR99" s="33" t="str">
        <f t="shared" si="225"/>
        <v/>
      </c>
      <c r="CT99" s="33" t="str">
        <f>IF(ISBLANK(CS99),"",IF(ISBLANK(VLOOKUP(CS99,role!A:E,2,FALSE)),"",VLOOKUP(CS99,role!A:E,2,FALSE)))</f>
        <v/>
      </c>
      <c r="CU99" s="33" t="str">
        <f>IF(ISBLANK(CS99),"",IF(ISBLANK(VLOOKUP(CS99,role!A:E,3,FALSE)),"",VLOOKUP(CS99,role!A:E,3,FALSE)))</f>
        <v/>
      </c>
      <c r="CV99" s="33" t="str">
        <f>IF(ISBLANK(CS99),"",IF(ISBLANK(VLOOKUP(CS99,role!A:E,4,FALSE)),"",VLOOKUP(CS99,role!A:E,4,FALSE)))</f>
        <v/>
      </c>
      <c r="CW99" s="33" t="str">
        <f>IF(ISBLANK(CS99),"",IF(ISBLANK(VLOOKUP(CS99,role!A:E,5,FALSE)),"",VLOOKUP(CS99,role!A:E,5,FALSE)))</f>
        <v/>
      </c>
      <c r="DC99" s="34"/>
      <c r="DF99" s="41"/>
      <c r="DH99" s="33" t="str">
        <f t="shared" si="226"/>
        <v/>
      </c>
      <c r="DI99" s="33" t="str">
        <f t="shared" si="227"/>
        <v/>
      </c>
      <c r="DJ99" s="33" t="str">
        <f t="shared" si="228"/>
        <v/>
      </c>
      <c r="DL99" s="33" t="str">
        <f>IF(ISBLANK(DK99),"",IF(ISBLANK(VLOOKUP(DK99,role!A:E,2,FALSE)),"",VLOOKUP(DK99,role!A:E,2,FALSE)))</f>
        <v/>
      </c>
      <c r="DM99" s="33" t="str">
        <f>IF(ISBLANK(DK99),"",IF(ISBLANK(VLOOKUP(DK99,role!A:E,3,FALSE)),"",VLOOKUP(DK99,role!A:E,3,FALSE)))</f>
        <v/>
      </c>
      <c r="DN99" s="33" t="str">
        <f>IF(ISBLANK(DK99),"",IF(ISBLANK(VLOOKUP(DK99,role!A:E,4,FALSE)),"",VLOOKUP(DK99,role!A:E,4,FALSE)))</f>
        <v/>
      </c>
      <c r="DO99" s="33" t="str">
        <f>IF(ISBLANK(DK99),"",IF(ISBLANK(VLOOKUP(DK99,role!A:E,5,FALSE)),"",VLOOKUP(DK99,role!A:E,5,FALSE)))</f>
        <v/>
      </c>
      <c r="DU99" s="34"/>
      <c r="DX99" s="41"/>
      <c r="DZ99" s="33" t="str">
        <f t="shared" si="229"/>
        <v/>
      </c>
      <c r="EA99" s="33" t="str">
        <f t="shared" si="230"/>
        <v/>
      </c>
      <c r="EB99" s="33" t="str">
        <f t="shared" si="231"/>
        <v/>
      </c>
      <c r="ED99" s="33" t="str">
        <f>IF(ISBLANK(EC99),"",VLOOKUP(EC99,role!A:E,2,FALSE))</f>
        <v/>
      </c>
      <c r="EE99" s="33" t="str">
        <f>IF(ISBLANK(EC99),"",IF(ISBLANK(VLOOKUP(EC99,role!A:E,3,FALSE)),"",VLOOKUP(EC99,role!A:E,3,FALSE)))</f>
        <v/>
      </c>
      <c r="EF99" s="33" t="str">
        <f>IF(ISBLANK(EC99),"",IF(ISBLANK(VLOOKUP(EC99,role!A:E,4,FALSE)),"",VLOOKUP(EC99,role!A:E,4,FALSE)))</f>
        <v/>
      </c>
      <c r="EG99" s="33" t="str">
        <f>IF(ISBLANK(EC99),"",IF(ISBLANK(VLOOKUP(EC99,role!A:E,5,FALSE)),"",VLOOKUP(EC99,role!A:E,5,FALSE)))</f>
        <v/>
      </c>
      <c r="EM99" s="34"/>
      <c r="EP99" s="34"/>
      <c r="ES99" s="33" t="str">
        <f t="shared" si="232"/>
        <v/>
      </c>
      <c r="ET99" s="33" t="str">
        <f t="shared" si="233"/>
        <v/>
      </c>
      <c r="EU99" s="33" t="str">
        <f t="shared" si="234"/>
        <v/>
      </c>
      <c r="EW99" s="33" t="str">
        <f>IF(ISBLANK(EV99),"",IF(ISBLANK(VLOOKUP(EV99,role!A:E,2,FALSE)),"",VLOOKUP(EV99,role!A:E,2,FALSE)))</f>
        <v/>
      </c>
      <c r="EX99" s="33" t="str">
        <f>IF(ISBLANK(EV99),"",IF(ISBLANK(VLOOKUP(EV99,role!A:E,3,FALSE)),"",VLOOKUP(EV99,role!A:E,3,FALSE)))</f>
        <v/>
      </c>
      <c r="EY99" s="33" t="str">
        <f>IF(ISBLANK(EV99),"",IF(ISBLANK(VLOOKUP(EV99,role!A:E,4,FALSE)),"",VLOOKUP(EV99,role!A:E,4,FALSE)))</f>
        <v/>
      </c>
      <c r="EZ99" s="33" t="str">
        <f>IF(ISBLANK(EV99),"",IF(ISBLANK(VLOOKUP(EV99,role!A:E,5,FALSE)),"",VLOOKUP(EV99,role!A:E,5,FALSE)))</f>
        <v/>
      </c>
      <c r="FF99" s="34"/>
      <c r="FI99" s="41"/>
      <c r="FK99" s="33" t="str">
        <f t="shared" si="235"/>
        <v/>
      </c>
      <c r="FL99" s="33" t="str">
        <f t="shared" si="236"/>
        <v/>
      </c>
      <c r="FM99" s="33" t="str">
        <f t="shared" si="237"/>
        <v/>
      </c>
      <c r="FO99" s="33" t="str">
        <f>IF(ISBLANK(FN99),"",IF(ISBLANK(VLOOKUP(FN99,role!A:E,2,FALSE)),"",VLOOKUP(FN99,role!A:E,2,FALSE)))</f>
        <v/>
      </c>
      <c r="FP99" s="33" t="str">
        <f>IF(ISBLANK(FN99),"",IF(ISBLANK(VLOOKUP(FN99,role!A:E,3,FALSE)),"",VLOOKUP(FN99,role!A:E,3,FALSE)))</f>
        <v/>
      </c>
      <c r="FQ99" s="33" t="str">
        <f>IF(ISBLANK(FN99),"",IF(ISBLANK(VLOOKUP(FN99,role!A:E,4,FALSE)),"",VLOOKUP(FN99,role!A:E,4,FALSE)))</f>
        <v/>
      </c>
      <c r="FR99" s="33" t="str">
        <f>IF(ISBLANK(FN99),"",IF(ISBLANK(VLOOKUP(FN99,role!A:E,5,FALSE)),"",VLOOKUP(FN99,role!A:E,5,FALSE)))</f>
        <v/>
      </c>
      <c r="FX99" s="34"/>
      <c r="GA99" s="41"/>
      <c r="GC99" s="33" t="str">
        <f t="shared" si="238"/>
        <v/>
      </c>
      <c r="GD99" s="33" t="str">
        <f t="shared" si="239"/>
        <v/>
      </c>
      <c r="GE99" s="33" t="str">
        <f t="shared" si="240"/>
        <v/>
      </c>
      <c r="GG99" s="33" t="str">
        <f>IF(ISBLANK(GF99),"",IF(ISBLANK(VLOOKUP(GF99,role!A:E,2,FALSE)),"",VLOOKUP(GF99,role!A:E,2,FALSE)))</f>
        <v/>
      </c>
      <c r="GH99" s="33" t="str">
        <f>IF(ISBLANK(GF99),"",IF(ISBLANK(VLOOKUP(GF99,role!A:E,3,FALSE)),"",VLOOKUP(GF99,role!A:E,3,FALSE)))</f>
        <v/>
      </c>
      <c r="GI99" s="33" t="str">
        <f>IF(ISBLANK(GF99),"",IF(ISBLANK(VLOOKUP(GF99,role!A:E,4,FALSE)),"",VLOOKUP(GF99,role!A:E,4,FALSE)))</f>
        <v/>
      </c>
      <c r="GJ99" s="33" t="str">
        <f>IF(ISBLANK(GF99),"",IF(ISBLANK(VLOOKUP(GF99,role!A:E,5,FALSE)),"",VLOOKUP(GF99,role!A:E,5,FALSE)))</f>
        <v/>
      </c>
      <c r="GP99" s="34"/>
      <c r="GS99" s="41"/>
      <c r="GU99" s="33" t="str">
        <f t="shared" si="241"/>
        <v/>
      </c>
      <c r="GV99" s="33" t="str">
        <f t="shared" si="242"/>
        <v/>
      </c>
      <c r="GW99" s="33" t="str">
        <f t="shared" si="243"/>
        <v/>
      </c>
      <c r="GY99" s="33" t="str">
        <f>IF(ISBLANK(GX99),"",IF(ISBLANK(VLOOKUP(GX99,role!A:E,2,FALSE)),"",VLOOKUP(GX99,role!A:E,2,FALSE)))</f>
        <v/>
      </c>
      <c r="GZ99" s="33" t="str">
        <f>IF(ISBLANK(GX99),"",IF(ISBLANK(VLOOKUP(GX99,role!A:E,3,FALSE)),"",VLOOKUP(GX99,role!A:E,3,FALSE)))</f>
        <v/>
      </c>
      <c r="HA99" s="33" t="str">
        <f>IF(ISBLANK(GX99),"",IF(ISBLANK(VLOOKUP(GX99,role!A:E,4,FALSE)),"",VLOOKUP(GX99,role!A:E,4,FALSE)))</f>
        <v/>
      </c>
      <c r="HB99" s="33" t="str">
        <f>IF(ISBLANK(GX99),"",IF(ISBLANK(VLOOKUP(GX99,role!A:E,5,FALSE)),"",VLOOKUP(GX99,role!A:E,5,FALSE)))</f>
        <v/>
      </c>
      <c r="HH99" s="34"/>
      <c r="HK99" s="41"/>
      <c r="HM99" s="33" t="str">
        <f t="shared" si="244"/>
        <v/>
      </c>
      <c r="HN99" s="33" t="str">
        <f t="shared" si="245"/>
        <v/>
      </c>
      <c r="HO99" s="33" t="str">
        <f t="shared" si="246"/>
        <v/>
      </c>
      <c r="HQ99" s="33" t="str">
        <f>IF(ISBLANK(HP99),"",IF(ISBLANK(VLOOKUP(HP99,role!A:E,2,FALSE)),"",VLOOKUP(HP99,role!A:E,2,FALSE)))</f>
        <v/>
      </c>
      <c r="HR99" s="33" t="str">
        <f>IF(ISBLANK(HP99),"",IF(ISBLANK(VLOOKUP(HP99,role!A:E,3,FALSE)),"",VLOOKUP(HP99,role!A:E,3,FALSE)))</f>
        <v/>
      </c>
      <c r="HS99" s="33" t="str">
        <f>IF(ISBLANK(HP99),"",IF(ISBLANK(VLOOKUP(HP99,role!A:E,4,FALSE)),"",VLOOKUP(HP99,role!A:E,4,FALSE)))</f>
        <v/>
      </c>
      <c r="HT99" s="33" t="str">
        <f>IF(ISBLANK(HP99),"",IF(ISBLANK(VLOOKUP(HP99,role!A:E,5,FALSE)),"",VLOOKUP(HP99,role!A:E,5,FALSE)))</f>
        <v/>
      </c>
      <c r="HZ99" s="34"/>
      <c r="IC99" s="34"/>
      <c r="IF99" s="33" t="str">
        <f t="shared" si="247"/>
        <v/>
      </c>
      <c r="IG99" s="33" t="str">
        <f t="shared" si="248"/>
        <v/>
      </c>
      <c r="IH99" s="33" t="str">
        <f t="shared" si="249"/>
        <v/>
      </c>
      <c r="IJ99" s="33" t="str">
        <f>IF(ISBLANK(II99),"",IF(ISBLANK(VLOOKUP(II99,role!A:E,2,FALSE)),"",VLOOKUP(II99,role!A:E,2,FALSE)))</f>
        <v/>
      </c>
      <c r="IK99" s="33" t="str">
        <f>IF(ISBLANK(II99),"",IF(ISBLANK(VLOOKUP(II99,role!A:E,3,FALSE)),"",VLOOKUP(II99,role!A:E,3,FALSE)))</f>
        <v/>
      </c>
      <c r="IL99" s="33" t="str">
        <f>IF(ISBLANK(II99),"",IF(ISBLANK(VLOOKUP(II99,role!A:E,4,FALSE)),"",VLOOKUP(II99,role!A:E,4,FALSE)))</f>
        <v/>
      </c>
      <c r="IM99" s="33" t="str">
        <f>IF(ISBLANK(II99),"",IF(ISBLANK(VLOOKUP(II99,role!A:E,5,FALSE)),"",VLOOKUP(II99,role!A:E,5,FALSE)))</f>
        <v/>
      </c>
      <c r="IS99" s="34"/>
      <c r="IV99" s="41"/>
      <c r="IX99" s="33" t="str">
        <f t="shared" si="250"/>
        <v/>
      </c>
      <c r="IY99" s="33" t="str">
        <f t="shared" si="251"/>
        <v/>
      </c>
      <c r="IZ99" s="33" t="str">
        <f t="shared" si="252"/>
        <v/>
      </c>
      <c r="JB99" s="33" t="str">
        <f>IF(ISBLANK(JA99),"",IF(ISBLANK(VLOOKUP(JA99,role!A:E,2,FALSE)),"",VLOOKUP(JA99,role!A:E,2,FALSE)))</f>
        <v/>
      </c>
      <c r="JC99" s="33" t="str">
        <f>IF(ISBLANK(JA99),"",IF(ISBLANK(VLOOKUP(JA99,role!A:E,3,FALSE)),"",VLOOKUP(JA99,role!A:E,3,FALSE)))</f>
        <v/>
      </c>
      <c r="JD99" s="33" t="str">
        <f>IF(ISBLANK(JA99),"",IF(ISBLANK(VLOOKUP(JA99,role!A:E,4,FALSE)),"",VLOOKUP(JA99,role!A:E,4,FALSE)))</f>
        <v/>
      </c>
      <c r="JE99" s="33" t="str">
        <f>IF(ISBLANK(JA99),"",IF(ISBLANK(VLOOKUP(JA99,role!A:E,5,FALSE)),"",VLOOKUP(JA99,role!A:E,5,FALSE)))</f>
        <v/>
      </c>
      <c r="JK99" s="34"/>
      <c r="JN99" s="41"/>
      <c r="JP99" s="33" t="str">
        <f t="shared" si="253"/>
        <v/>
      </c>
      <c r="JQ99" s="33" t="str">
        <f t="shared" si="254"/>
        <v/>
      </c>
      <c r="JR99" s="33" t="str">
        <f t="shared" si="255"/>
        <v/>
      </c>
      <c r="JT99" s="33" t="str">
        <f>IF(ISBLANK(JS99),"",IF(ISBLANK(VLOOKUP(JS99,role!A:E,2,FALSE)),"",VLOOKUP(JS99,role!A:E,2,FALSE)))</f>
        <v/>
      </c>
      <c r="JU99" s="33" t="str">
        <f>IF(ISBLANK(JS99),"",IF(ISBLANK(VLOOKUP(JS99,role!A:E,3,FALSE)),"",VLOOKUP(JS99,role!A:E,3,FALSE)))</f>
        <v/>
      </c>
      <c r="JV99" s="33" t="str">
        <f>IF(ISBLANK(JS99),"",IF(ISBLANK(VLOOKUP(JS99,role!A:E,4,FALSE)),"",VLOOKUP(JS99,role!A:E,4,FALSE)))</f>
        <v/>
      </c>
      <c r="JW99" s="33" t="str">
        <f>IF(ISBLANK(JS99),"",IF(ISBLANK(VLOOKUP(JS99,role!A:E,5,FALSE)),"",VLOOKUP(JS99,role!A:E,5,FALSE)))</f>
        <v/>
      </c>
      <c r="KC99" s="34"/>
      <c r="KF99" s="41"/>
      <c r="KH99" s="33" t="str">
        <f t="shared" si="256"/>
        <v/>
      </c>
      <c r="KI99" s="33" t="str">
        <f t="shared" si="257"/>
        <v/>
      </c>
      <c r="KJ99" s="33" t="str">
        <f t="shared" si="258"/>
        <v/>
      </c>
      <c r="KL99" s="33" t="str">
        <f>IF(ISBLANK(KK99),"",IF(ISBLANK(VLOOKUP(KK99,role!A:E,2,FALSE)),"",VLOOKUP(KK99,role!A:E,2,FALSE)))</f>
        <v/>
      </c>
      <c r="KM99" s="33" t="str">
        <f>IF(ISBLANK(KK99),"",IF(ISBLANK(VLOOKUP(KK99,role!A:E,3,FALSE)),"",VLOOKUP(KK99,role!A:E,3,FALSE)))</f>
        <v/>
      </c>
      <c r="KN99" s="33" t="str">
        <f>IF(ISBLANK(KK99),"",IF(ISBLANK(VLOOKUP(KK99,role!A:E,4,FALSE)),"",VLOOKUP(KK99,role!A:E,4,FALSE)))</f>
        <v/>
      </c>
      <c r="KO99" s="33" t="str">
        <f>IF(ISBLANK(KK99),"",IF(ISBLANK(VLOOKUP(KK99,role!A:E,5,FALSE)),"",VLOOKUP(KK99,role!A:E,5,FALSE)))</f>
        <v/>
      </c>
      <c r="KU99" s="34"/>
      <c r="KX99" s="41"/>
      <c r="KZ99" s="33" t="str">
        <f t="shared" si="259"/>
        <v/>
      </c>
      <c r="LA99" s="33" t="str">
        <f t="shared" si="260"/>
        <v/>
      </c>
      <c r="LB99" s="33" t="str">
        <f t="shared" si="261"/>
        <v/>
      </c>
      <c r="LD99" s="33" t="str">
        <f>IF(ISBLANK(LC99),"",IF(ISBLANK(VLOOKUP(LC99,role!A:E,2,FALSE)),"",VLOOKUP(LC99,role!A:E,2,FALSE)))</f>
        <v/>
      </c>
      <c r="LE99" s="33" t="str">
        <f>IF(ISBLANK(LC99),"",IF(ISBLANK(VLOOKUP(LC99,role!A:E,3,FALSE)),"",VLOOKUP(LC99,role!A:E,3,FALSE)))</f>
        <v/>
      </c>
      <c r="LF99" s="33" t="str">
        <f>IF(ISBLANK(LC99),"",IF(ISBLANK(VLOOKUP(LC99,role!A:E,4,FALSE)),"",VLOOKUP(LC99,role!A:E,4,FALSE)))</f>
        <v/>
      </c>
      <c r="LG99" s="33" t="str">
        <f>IF(ISBLANK(LC99),"",IF(ISBLANK(VLOOKUP(LC99,role!A:E,5,FALSE)),"",VLOOKUP(LC99,role!A:E,5,FALSE)))</f>
        <v/>
      </c>
      <c r="LM99" s="34"/>
      <c r="LP99" s="41"/>
      <c r="LR99" s="33" t="str">
        <f t="shared" si="262"/>
        <v/>
      </c>
      <c r="LS99" s="33" t="str">
        <f t="shared" si="263"/>
        <v/>
      </c>
      <c r="LT99" s="33" t="str">
        <f t="shared" si="264"/>
        <v/>
      </c>
      <c r="LV99" s="33" t="str">
        <f>IF(ISBLANK(LU99),"",IF(ISBLANK(VLOOKUP(LU99,role!A:E,2,FALSE)),"",VLOOKUP(LU99,role!A:E,2,FALSE)))</f>
        <v/>
      </c>
      <c r="LW99" s="33" t="str">
        <f>IF(ISBLANK(LU99),"",IF(ISBLANK(VLOOKUP(LU99,role!A:E,3,FALSE)),"",VLOOKUP(LU99,role!A:E,3,FALSE)))</f>
        <v/>
      </c>
      <c r="LX99" s="33" t="str">
        <f>IF(ISBLANK(LU99),"",IF(ISBLANK(VLOOKUP(LU99,role!A:E,4,FALSE)),"",VLOOKUP(LU99,role!A:E,4,FALSE)))</f>
        <v/>
      </c>
      <c r="LY99" s="33" t="str">
        <f>IF(ISBLANK(LU99),"",IF(ISBLANK(VLOOKUP(LU99,role!A:E,5,FALSE)),"",VLOOKUP(LU99,role!A:E,5,FALSE)))</f>
        <v/>
      </c>
      <c r="ME99" s="34"/>
      <c r="MH99" s="41"/>
      <c r="MJ99" s="33" t="str">
        <f t="shared" si="265"/>
        <v/>
      </c>
      <c r="MK99" s="33" t="str">
        <f t="shared" si="266"/>
        <v/>
      </c>
      <c r="ML99" s="33" t="str">
        <f t="shared" si="267"/>
        <v/>
      </c>
      <c r="MN99" s="33" t="str">
        <f>IF(ISBLANK(MM99),"",IF(ISBLANK(VLOOKUP(MM99,role!A:E,2,FALSE)),"",VLOOKUP(MM99,role!A:E,2,FALSE)))</f>
        <v/>
      </c>
      <c r="MO99" s="33" t="str">
        <f>IF(ISBLANK(MM99),"",IF(ISBLANK(VLOOKUP(MM99,role!A:E,3,FALSE)),"",VLOOKUP(MM99,role!A:E,3,FALSE)))</f>
        <v/>
      </c>
      <c r="MP99" s="33" t="str">
        <f>IF(ISBLANK(MM99),"",IF(ISBLANK(VLOOKUP(MM99,role!A:E,4,FALSE)),"",VLOOKUP(MM99,role!A:E,4,FALSE)))</f>
        <v/>
      </c>
      <c r="MQ99" s="33" t="str">
        <f>IF(ISBLANK(MM99),"",IF(ISBLANK(VLOOKUP(MM99,role!A:E,5,FALSE)),"",VLOOKUP(MM99,role!A:E,5,FALSE)))</f>
        <v/>
      </c>
      <c r="MW99" s="34"/>
      <c r="MZ99" s="41"/>
      <c r="NB99" s="33" t="str">
        <f t="shared" si="268"/>
        <v/>
      </c>
      <c r="NC99" s="33" t="str">
        <f t="shared" si="269"/>
        <v/>
      </c>
      <c r="ND99" s="33" t="str">
        <f t="shared" si="270"/>
        <v/>
      </c>
      <c r="NF99" s="33" t="str">
        <f>IF(ISBLANK(NE99),"",IF(ISBLANK(VLOOKUP(NE99,role!A:E,2,FALSE)),"",VLOOKUP(NE99,role!A:E,2,FALSE)))</f>
        <v/>
      </c>
      <c r="NG99" s="33" t="str">
        <f>IF(ISBLANK(NE99),"",IF(ISBLANK(VLOOKUP(NE99,role!A:E,3,FALSE)),"",VLOOKUP(NE99,role!A:E,3,FALSE)))</f>
        <v/>
      </c>
      <c r="NH99" s="33" t="str">
        <f>IF(ISBLANK(NE99),"",IF(ISBLANK(VLOOKUP(NE99,role!A:E,4,FALSE)),"",VLOOKUP(NE99,role!A:E,4,FALSE)))</f>
        <v/>
      </c>
      <c r="NI99" s="33" t="str">
        <f>IF(ISBLANK(NE99),"",IF(ISBLANK(VLOOKUP(NE99,role!A:E,5,FALSE)),"",VLOOKUP(NE99,role!A:E,5,FALSE)))</f>
        <v/>
      </c>
      <c r="NO99" s="34"/>
      <c r="NR99" s="41"/>
      <c r="NT99" s="33" t="str">
        <f t="shared" si="271"/>
        <v/>
      </c>
      <c r="NU99" s="33" t="str">
        <f t="shared" si="272"/>
        <v/>
      </c>
      <c r="NV99" s="33" t="str">
        <f t="shared" si="273"/>
        <v/>
      </c>
      <c r="NX99" s="33" t="str">
        <f>IF(ISBLANK(NW99),"",IF(ISBLANK(VLOOKUP(NW99,role!A:E,2,FALSE)),"",VLOOKUP(NW99,role!A:E,2,FALSE)))</f>
        <v/>
      </c>
      <c r="NY99" s="33" t="str">
        <f>IF(ISBLANK(NW99),"",IF(ISBLANK(VLOOKUP(NW99,role!A:E,3,FALSE)),"",VLOOKUP(NW99,role!A:E,3,FALSE)))</f>
        <v/>
      </c>
      <c r="NZ99" s="33" t="str">
        <f>IF(ISBLANK(NW99),"",IF(ISBLANK(VLOOKUP(NW99,role!A:E,4,FALSE)),"",VLOOKUP(NW99,role!A:E,4,FALSE)))</f>
        <v/>
      </c>
      <c r="OA99" s="33" t="str">
        <f>IF(ISBLANK(NW99),"",IF(ISBLANK(VLOOKUP(NW99,role!A:E,5,FALSE)),"",VLOOKUP(NW99,role!A:E,5,FALSE)))</f>
        <v/>
      </c>
      <c r="OG99" s="34"/>
      <c r="OJ99" s="41"/>
      <c r="OL99" s="33" t="str">
        <f t="shared" si="274"/>
        <v/>
      </c>
      <c r="OM99" s="33" t="str">
        <f t="shared" si="275"/>
        <v/>
      </c>
      <c r="ON99" s="33" t="str">
        <f t="shared" si="276"/>
        <v/>
      </c>
      <c r="OP99" s="33" t="str">
        <f>IF(ISBLANK(OO99),"",IF(ISBLANK(VLOOKUP(OO99,role!A:E,2,FALSE)),"",VLOOKUP(OO99,role!A:E,2,FALSE)))</f>
        <v/>
      </c>
      <c r="OQ99" s="33" t="str">
        <f>IF(ISBLANK(OO99),"",IF(ISBLANK(VLOOKUP(OO99,role!A:E,3,FALSE)),"",VLOOKUP(OO99,role!A:E,3,FALSE)))</f>
        <v/>
      </c>
      <c r="OR99" s="33" t="str">
        <f>IF(ISBLANK(OO99),"",IF(ISBLANK(VLOOKUP(OO99,role!A:E,4,FALSE)),"",VLOOKUP(OO99,role!A:E,4,FALSE)))</f>
        <v/>
      </c>
      <c r="OS99" s="33" t="str">
        <f>IF(ISBLANK(OO99),"",IF(ISBLANK(VLOOKUP(OO99,role!A:E,5,FALSE)),"",VLOOKUP(OO99,role!A:E,5,FALSE)))</f>
        <v/>
      </c>
      <c r="OY99" s="34"/>
      <c r="PB99" s="34"/>
      <c r="PC99" s="35"/>
      <c r="PD99" s="36" t="str">
        <f t="shared" si="277"/>
        <v/>
      </c>
      <c r="PF99" s="33" t="str">
        <f>IF(ISBLANK(PE99),"",IF(ISBLANK(VLOOKUP(PE99,role!A:E,2,FALSE)),"",VLOOKUP(PE99,role!A:E,2,FALSE)))</f>
        <v/>
      </c>
      <c r="PG99" s="33" t="str">
        <f>IF(ISBLANK(PE99),"",IF(ISBLANK(VLOOKUP(PE99,role!A:E,3,FALSE)),"",VLOOKUP(PE99,role!A:E,3,FALSE)))</f>
        <v/>
      </c>
      <c r="PH99" s="33" t="str">
        <f>IF(ISBLANK(PE99),"",IF(ISBLANK(VLOOKUP(PE99,role!A:E,4,FALSE)),"",VLOOKUP(PE99,role!A:E,4,FALSE)))</f>
        <v/>
      </c>
      <c r="PI99" s="33" t="str">
        <f>IF(ISBLANK(PE99),"",IF(ISBLANK(VLOOKUP(PE99,role!A:E,5,FALSE)),"",VLOOKUP(PE99,role!A:E,5,FALSE)))</f>
        <v/>
      </c>
      <c r="PJ99" s="38"/>
      <c r="PK99" s="36" t="str">
        <f t="shared" si="278"/>
        <v/>
      </c>
      <c r="PM99" s="33" t="str">
        <f>IF(ISBLANK(PL99),"",IF(ISBLANK(VLOOKUP(PL99,role!A:E,2,FALSE)),"",VLOOKUP(PL99,role!A:E,2,FALSE)))</f>
        <v/>
      </c>
      <c r="PN99" s="33" t="str">
        <f>IF(ISBLANK(PL99),"",IF(ISBLANK(VLOOKUP(PL99,role!A:E,3,FALSE)),"",VLOOKUP(PL99,role!A:E,3,FALSE)))</f>
        <v/>
      </c>
      <c r="PO99" s="33" t="str">
        <f>IF(ISBLANK(PL99),"",IF(ISBLANK(VLOOKUP(PL99,role!A:E,4,FALSE)),"",VLOOKUP(PL99,role!A:E,4,FALSE)))</f>
        <v/>
      </c>
      <c r="PP99" s="33" t="str">
        <f>IF(ISBLANK(PL99),"",IF(ISBLANK(VLOOKUP(PL99,role!A:E,5,FALSE)),"",VLOOKUP(PL99,role!A:E,5,FALSE)))</f>
        <v/>
      </c>
      <c r="PQ99" s="38"/>
      <c r="PR99" s="36" t="str">
        <f t="shared" si="279"/>
        <v/>
      </c>
      <c r="PT99" s="33" t="str">
        <f>IF(ISBLANK(PS99),"",IF(ISBLANK(VLOOKUP(PS99,role!A:E,2,FALSE)),"",VLOOKUP(PS99,role!A:E,2,FALSE)))</f>
        <v/>
      </c>
      <c r="PU99" s="33" t="str">
        <f>IF(ISBLANK(PS99),"",IF(ISBLANK(VLOOKUP(PS99,role!A:E,3,FALSE)),"",VLOOKUP(PS99,role!A:E,3,FALSE)))</f>
        <v/>
      </c>
      <c r="PV99" s="33" t="str">
        <f>IF(ISBLANK(PS99),"",IF(ISBLANK(VLOOKUP(PS99,role!A:E,4,FALSE)),"",VLOOKUP(PS99,role!A:E,4,FALSE)))</f>
        <v/>
      </c>
      <c r="PW99" s="33" t="str">
        <f>IF(ISBLANK(PS99),"",IF(ISBLANK(VLOOKUP(PS99,role!A:E,5,FALSE)),"",VLOOKUP(PS99,role!A:E,5,FALSE)))</f>
        <v/>
      </c>
      <c r="PX99" s="38"/>
      <c r="PY99" s="36" t="str">
        <f t="shared" si="280"/>
        <v/>
      </c>
      <c r="QA99" s="33" t="str">
        <f>IF(ISBLANK(PZ99),"",IF(ISBLANK(VLOOKUP(PZ99,role!A:E,2,FALSE)),"",VLOOKUP(PZ99,role!A:E,2,FALSE)))</f>
        <v/>
      </c>
      <c r="QB99" s="33" t="str">
        <f>IF(ISBLANK(PZ99),"",IF(ISBLANK(VLOOKUP(PZ99,role!A:E,3,FALSE)),"",VLOOKUP(PZ99,role!A:E,3,FALSE)))</f>
        <v/>
      </c>
      <c r="QC99" s="33" t="str">
        <f>IF(ISBLANK(PZ99),"",IF(ISBLANK(VLOOKUP(PZ99,role!A:E,4,FALSE)),"",VLOOKUP(PZ99,role!A:E,4,FALSE)))</f>
        <v/>
      </c>
      <c r="QD99" s="33" t="str">
        <f>IF(ISBLANK(PZ99),"",IF(ISBLANK(VLOOKUP(PZ99,role!A:E,5,FALSE)),"",VLOOKUP(PZ99,role!A:E,5,FALSE)))</f>
        <v/>
      </c>
      <c r="QE99" s="38"/>
      <c r="QF99" s="36" t="str">
        <f t="shared" si="281"/>
        <v/>
      </c>
      <c r="QH99" s="33" t="str">
        <f>IF(ISBLANK(QG99),"",IF(ISBLANK(VLOOKUP(QG99,role!A:E,2,FALSE)),"",VLOOKUP(QG99,role!A:E,2,FALSE)))</f>
        <v/>
      </c>
      <c r="QI99" s="33" t="str">
        <f>IF(ISBLANK(QG99),"",IF(ISBLANK(VLOOKUP(QG99,role!A:E,3,FALSE)),"",VLOOKUP(QG99,role!A:E,3,FALSE)))</f>
        <v/>
      </c>
      <c r="QJ99" s="33" t="str">
        <f>IF(ISBLANK(QG99),"",IF(ISBLANK(VLOOKUP(QG99,role!A:E,4,FALSE)),"",VLOOKUP(QG99,role!A:E,4,FALSE)))</f>
        <v/>
      </c>
      <c r="QK99" s="33" t="str">
        <f>IF(ISBLANK(QG99),"",IF(ISBLANK(VLOOKUP(QG99,role!A:E,5,FALSE)),"",VLOOKUP(QG99,role!A:E,5,FALSE)))</f>
        <v/>
      </c>
      <c r="QL99" s="34"/>
      <c r="QM99" s="38"/>
      <c r="QN99" s="36" t="str">
        <f t="shared" si="282"/>
        <v/>
      </c>
      <c r="QP99" s="33" t="str">
        <f>IF(ISBLANK(QO99),"",IF(ISBLANK(VLOOKUP(QO99,role!A:E,2,FALSE)),"",VLOOKUP(QO99,role!A:E,2,FALSE)))</f>
        <v/>
      </c>
      <c r="QQ99" s="33" t="str">
        <f>IF(ISBLANK(QO99),"",IF(ISBLANK(VLOOKUP(QO99,role!A:E,3,FALSE)),"",VLOOKUP(QO99,role!A:E,3,FALSE)))</f>
        <v/>
      </c>
      <c r="QR99" s="33" t="str">
        <f>IF(ISBLANK(QO99),"",IF(ISBLANK(VLOOKUP(QO99,role!A:E,4,FALSE)),"",VLOOKUP(QO99,role!A:E,4,FALSE)))</f>
        <v/>
      </c>
      <c r="QS99" s="33" t="str">
        <f>IF(ISBLANK(QO99),"",IF(ISBLANK(VLOOKUP(QO99,role!A:E,5,FALSE)),"",VLOOKUP(QO99,role!A:E,5,FALSE)))</f>
        <v/>
      </c>
      <c r="QT99" s="38"/>
      <c r="QU99" s="36" t="str">
        <f t="shared" si="283"/>
        <v/>
      </c>
      <c r="QW99" s="33" t="str">
        <f>IF(ISBLANK(QV99),"",IF(ISBLANK(VLOOKUP(QV99,role!A:E,2,FALSE)),"",VLOOKUP(QV99,role!A:E,2,FALSE)))</f>
        <v/>
      </c>
      <c r="QX99" s="33" t="str">
        <f>IF(ISBLANK(QV99),"",IF(ISBLANK(VLOOKUP(QV99,role!A:E,3,FALSE)),"",VLOOKUP(QV99,role!A:E,3,FALSE)))</f>
        <v/>
      </c>
      <c r="QY99" s="33" t="str">
        <f>IF(ISBLANK(QV99),"",IF(ISBLANK(VLOOKUP(QV99,role!A:E,4,FALSE)),"",VLOOKUP(QV99,role!A:E,4,FALSE)))</f>
        <v/>
      </c>
      <c r="QZ99" s="33" t="str">
        <f>IF(ISBLANK(QV99),"",IF(ISBLANK(VLOOKUP(QV99,role!A:E,5,FALSE)),"",VLOOKUP(QV99,role!A:E,5,FALSE)))</f>
        <v/>
      </c>
      <c r="RA99" s="38"/>
      <c r="RB99" s="36" t="str">
        <f t="shared" si="284"/>
        <v/>
      </c>
      <c r="RD99" s="33" t="str">
        <f>IF(ISBLANK(RC99),"",IF(ISBLANK(VLOOKUP(RC99,role!A:E,2,FALSE)),"",VLOOKUP(RC99,role!A:E,2,FALSE)))</f>
        <v/>
      </c>
      <c r="RE99" s="33" t="str">
        <f>IF(ISBLANK(RC99),"",IF(ISBLANK(VLOOKUP(RC99,role!A:E,3,FALSE)),"",VLOOKUP(RC99,role!A:E,3,FALSE)))</f>
        <v/>
      </c>
      <c r="RF99" s="33" t="str">
        <f>IF(ISBLANK(RC99),"",IF(ISBLANK(VLOOKUP(RC99,role!A:E,4,FALSE)),"",VLOOKUP(RC99,role!A:E,4,FALSE)))</f>
        <v/>
      </c>
      <c r="RG99" s="33" t="str">
        <f>IF(ISBLANK(RC99),"",IF(ISBLANK(VLOOKUP(RC99,role!A:E,5,FALSE)),"",VLOOKUP(RC99,role!A:E,5,FALSE)))</f>
        <v/>
      </c>
      <c r="RH99" s="38"/>
      <c r="RI99" s="36" t="str">
        <f t="shared" si="285"/>
        <v/>
      </c>
      <c r="RK99" s="33" t="str">
        <f>IF(ISBLANK(RJ99),"",IF(ISBLANK(VLOOKUP(RJ99,role!A:E,2,FALSE)),"",VLOOKUP(RJ99,role!A:E,2,FALSE)))</f>
        <v/>
      </c>
      <c r="RL99" s="33" t="str">
        <f>IF(ISBLANK(RJ99),"",IF(ISBLANK(VLOOKUP(RJ99,role!A:E,3,FALSE)),"",VLOOKUP(RJ99,role!A:E,3,FALSE)))</f>
        <v/>
      </c>
      <c r="RM99" s="33" t="str">
        <f>IF(ISBLANK(RJ99),"",IF(ISBLANK(VLOOKUP(RJ99,role!A:E,4,FALSE)),"",VLOOKUP(RJ99,role!A:E,4,FALSE)))</f>
        <v/>
      </c>
      <c r="RN99" s="33" t="str">
        <f>IF(ISBLANK(RJ99),"",IF(ISBLANK(VLOOKUP(RJ99,role!A:E,5,FALSE)),"",VLOOKUP(RJ99,role!A:E,5,FALSE)))</f>
        <v/>
      </c>
      <c r="RO99" s="38"/>
      <c r="RP99" s="36" t="str">
        <f t="shared" si="286"/>
        <v/>
      </c>
      <c r="RR99" s="33" t="str">
        <f t="shared" si="287"/>
        <v/>
      </c>
      <c r="RS99" s="33" t="str">
        <f t="shared" si="288"/>
        <v/>
      </c>
      <c r="RT99" s="33" t="str">
        <f t="shared" si="289"/>
        <v/>
      </c>
      <c r="RU99" s="33" t="str">
        <f t="shared" si="290"/>
        <v/>
      </c>
      <c r="RV99" s="34"/>
      <c r="RW99" s="35"/>
      <c r="RY99" s="33" t="str">
        <f t="shared" si="291"/>
        <v/>
      </c>
      <c r="RZ99" s="41"/>
      <c r="SA99" s="33" t="str">
        <f t="shared" si="292"/>
        <v/>
      </c>
      <c r="SC99" s="33" t="str">
        <f t="shared" si="293"/>
        <v/>
      </c>
      <c r="SE99" s="33" t="str">
        <f t="shared" si="294"/>
        <v/>
      </c>
      <c r="SG99" s="33" t="str">
        <f t="shared" si="295"/>
        <v/>
      </c>
      <c r="SI99" s="33" t="str">
        <f t="shared" si="296"/>
        <v/>
      </c>
      <c r="SK99" s="33" t="str">
        <f t="shared" si="297"/>
        <v/>
      </c>
      <c r="SM99" s="33" t="str">
        <f t="shared" si="298"/>
        <v/>
      </c>
      <c r="SO99" s="33" t="str">
        <f t="shared" si="299"/>
        <v/>
      </c>
      <c r="SQ99" s="33" t="str">
        <f t="shared" si="300"/>
        <v/>
      </c>
      <c r="SS99" s="33" t="str">
        <f t="shared" si="301"/>
        <v/>
      </c>
      <c r="ST99" s="34"/>
      <c r="SV99" s="33" t="str">
        <f t="shared" si="302"/>
        <v/>
      </c>
      <c r="SX99" s="33" t="str">
        <f t="shared" si="303"/>
        <v/>
      </c>
      <c r="SZ99" s="33" t="str">
        <f t="shared" si="304"/>
        <v/>
      </c>
      <c r="TB99" s="33" t="str">
        <f t="shared" si="305"/>
        <v/>
      </c>
      <c r="TD99" s="33" t="str">
        <f t="shared" si="306"/>
        <v/>
      </c>
      <c r="TE99" s="34"/>
      <c r="TG99" s="33" t="str">
        <f t="shared" si="307"/>
        <v/>
      </c>
      <c r="TI99" s="33" t="str">
        <f t="shared" si="308"/>
        <v/>
      </c>
      <c r="TK99" s="33" t="str">
        <f t="shared" si="309"/>
        <v/>
      </c>
      <c r="TM99" s="33" t="str">
        <f t="shared" si="310"/>
        <v/>
      </c>
      <c r="TO99" s="33" t="str">
        <f t="shared" si="311"/>
        <v/>
      </c>
      <c r="TP99" s="34"/>
      <c r="TR99" s="33" t="str">
        <f t="shared" si="312"/>
        <v/>
      </c>
      <c r="TT99" s="33" t="str">
        <f t="shared" si="313"/>
        <v/>
      </c>
      <c r="TV99" s="33" t="str">
        <f t="shared" si="314"/>
        <v/>
      </c>
      <c r="TX99" s="33" t="str">
        <f t="shared" si="315"/>
        <v/>
      </c>
      <c r="TZ99" s="33" t="str">
        <f t="shared" si="316"/>
        <v/>
      </c>
      <c r="UA99" s="34"/>
      <c r="UC99" s="33" t="str">
        <f t="shared" si="317"/>
        <v/>
      </c>
      <c r="UE99" s="33" t="str">
        <f t="shared" si="318"/>
        <v/>
      </c>
      <c r="UG99" s="33" t="str">
        <f t="shared" si="319"/>
        <v/>
      </c>
      <c r="UI99" s="33" t="str">
        <f t="shared" si="320"/>
        <v/>
      </c>
      <c r="UK99" s="33" t="str">
        <f t="shared" si="321"/>
        <v/>
      </c>
      <c r="UL99" s="34"/>
      <c r="UN99" s="33" t="str">
        <f t="shared" si="322"/>
        <v/>
      </c>
      <c r="UO99" s="33" t="str">
        <f t="shared" si="323"/>
        <v/>
      </c>
      <c r="UQ99" s="33" t="str">
        <f t="shared" si="324"/>
        <v/>
      </c>
      <c r="UR99" s="33" t="str">
        <f t="shared" si="325"/>
        <v/>
      </c>
      <c r="UT99" s="33" t="str">
        <f t="shared" si="326"/>
        <v/>
      </c>
      <c r="UU99" s="33" t="str">
        <f t="shared" si="327"/>
        <v/>
      </c>
      <c r="UW99" s="33" t="str">
        <f t="shared" si="328"/>
        <v/>
      </c>
      <c r="UX99" s="33" t="str">
        <f t="shared" si="329"/>
        <v/>
      </c>
      <c r="UZ99" s="33" t="str">
        <f t="shared" si="330"/>
        <v/>
      </c>
      <c r="VA99" s="33" t="str">
        <f t="shared" si="331"/>
        <v/>
      </c>
      <c r="VB99" s="37"/>
      <c r="VC99" s="35"/>
      <c r="VD99" s="36" t="str">
        <f t="shared" si="332"/>
        <v/>
      </c>
      <c r="VE99" s="36" t="str">
        <f t="shared" si="333"/>
        <v/>
      </c>
      <c r="VG99" s="36" t="str">
        <f t="shared" si="334"/>
        <v/>
      </c>
      <c r="VH99" s="36" t="str">
        <f t="shared" si="335"/>
        <v/>
      </c>
      <c r="VJ99" s="36" t="str">
        <f t="shared" si="336"/>
        <v/>
      </c>
      <c r="VK99" s="36" t="str">
        <f t="shared" si="337"/>
        <v/>
      </c>
      <c r="VM99" s="36" t="str">
        <f t="shared" si="338"/>
        <v/>
      </c>
      <c r="VN99" s="36" t="str">
        <f t="shared" si="339"/>
        <v/>
      </c>
      <c r="VP99" s="36" t="str">
        <f t="shared" si="340"/>
        <v/>
      </c>
      <c r="VQ99" s="36" t="str">
        <f t="shared" si="341"/>
        <v/>
      </c>
      <c r="VR99" s="34"/>
      <c r="VT99" s="36" t="str">
        <f t="shared" si="342"/>
        <v/>
      </c>
      <c r="VU99" s="36" t="str">
        <f t="shared" si="343"/>
        <v/>
      </c>
      <c r="VW99" s="36" t="str">
        <f t="shared" si="344"/>
        <v/>
      </c>
      <c r="VX99" s="36" t="str">
        <f t="shared" si="345"/>
        <v/>
      </c>
      <c r="VZ99" s="36" t="str">
        <f t="shared" si="346"/>
        <v/>
      </c>
      <c r="WA99" s="36" t="str">
        <f t="shared" si="347"/>
        <v/>
      </c>
      <c r="WC99" s="36" t="str">
        <f t="shared" si="348"/>
        <v/>
      </c>
      <c r="WD99" s="36" t="str">
        <f t="shared" si="349"/>
        <v/>
      </c>
      <c r="WF99" s="36" t="str">
        <f t="shared" si="350"/>
        <v/>
      </c>
      <c r="WG99" s="36" t="str">
        <f t="shared" si="351"/>
        <v/>
      </c>
      <c r="WH99" s="34"/>
      <c r="WK99" s="33" t="str">
        <f t="shared" si="352"/>
        <v/>
      </c>
      <c r="WL99" s="35"/>
      <c r="WM99" s="38"/>
      <c r="WN99" s="36" t="str">
        <f t="shared" si="353"/>
        <v/>
      </c>
      <c r="WO99" s="33" t="str">
        <f t="shared" si="354"/>
        <v/>
      </c>
      <c r="WR99" s="36" t="str">
        <f t="shared" si="355"/>
        <v/>
      </c>
      <c r="WS99" s="33" t="str">
        <f t="shared" si="356"/>
        <v/>
      </c>
      <c r="WV99" s="36" t="str">
        <f t="shared" si="357"/>
        <v/>
      </c>
      <c r="WW99" s="33" t="str">
        <f t="shared" si="358"/>
        <v/>
      </c>
      <c r="WZ99" s="36" t="str">
        <f t="shared" si="359"/>
        <v/>
      </c>
      <c r="XA99" s="33" t="str">
        <f t="shared" si="360"/>
        <v/>
      </c>
      <c r="XB99" s="33"/>
      <c r="XD99" s="36" t="str">
        <f t="shared" si="361"/>
        <v/>
      </c>
      <c r="XE99" s="33" t="str">
        <f t="shared" si="362"/>
        <v/>
      </c>
      <c r="XF99" s="39"/>
      <c r="XG99" s="33" t="str">
        <f t="shared" si="363"/>
        <v/>
      </c>
      <c r="XH99" s="33" t="str">
        <f t="shared" si="364"/>
        <v/>
      </c>
      <c r="XI99" s="33" t="str">
        <f t="shared" si="365"/>
        <v/>
      </c>
      <c r="XJ99" s="33" t="str">
        <f t="shared" si="366"/>
        <v/>
      </c>
      <c r="XK99" s="33" t="str">
        <f t="shared" si="367"/>
        <v/>
      </c>
      <c r="XL99" s="33" t="str">
        <f t="shared" si="368"/>
        <v/>
      </c>
      <c r="XM99" s="33" t="str">
        <f t="shared" si="369"/>
        <v/>
      </c>
      <c r="XN99" s="33" t="str">
        <f t="shared" si="370"/>
        <v/>
      </c>
      <c r="XO99" s="33" t="str">
        <f t="shared" si="371"/>
        <v/>
      </c>
    </row>
    <row r="100" spans="3:639" s="32" customFormat="1" x14ac:dyDescent="0.25">
      <c r="C100" s="33" t="str">
        <f t="shared" si="196"/>
        <v/>
      </c>
      <c r="E100" s="32" t="str">
        <f t="shared" si="197"/>
        <v/>
      </c>
      <c r="F100" s="33" t="str">
        <f t="shared" si="198"/>
        <v/>
      </c>
      <c r="G100" s="33" t="str">
        <f t="shared" si="199"/>
        <v/>
      </c>
      <c r="J100" s="33" t="str">
        <f t="shared" si="200"/>
        <v/>
      </c>
      <c r="K100" s="33" t="str">
        <f t="shared" si="201"/>
        <v/>
      </c>
      <c r="L100" s="33" t="str">
        <f t="shared" si="202"/>
        <v/>
      </c>
      <c r="N100" s="33" t="str">
        <f t="shared" si="203"/>
        <v/>
      </c>
      <c r="O100" s="33" t="str">
        <f t="shared" si="204"/>
        <v/>
      </c>
      <c r="Q100" s="33" t="str">
        <f t="shared" si="205"/>
        <v/>
      </c>
      <c r="R100" s="33" t="str">
        <f t="shared" si="206"/>
        <v/>
      </c>
      <c r="S100" s="33"/>
      <c r="T100" s="33"/>
      <c r="U100" s="33" t="str">
        <f t="shared" si="207"/>
        <v/>
      </c>
      <c r="V100" s="33" t="str">
        <f t="shared" si="208"/>
        <v/>
      </c>
      <c r="W100" s="33"/>
      <c r="Y100" s="33" t="str">
        <f>IF(ISBLANK(X100),"",VLOOKUP(X100,resource_type!A:C,3,FALSE))</f>
        <v/>
      </c>
      <c r="Z100" s="33" t="str">
        <f>IF(ISBLANK(X100),"",VLOOKUP(X100,resource_type!A:C,2,FALSE))</f>
        <v/>
      </c>
      <c r="AA100" s="33" t="str">
        <f t="shared" si="209"/>
        <v/>
      </c>
      <c r="AB100" s="33" t="str">
        <f t="shared" si="210"/>
        <v/>
      </c>
      <c r="AD100" s="33" t="str">
        <f>IF(ISBLANK(AC100),"",VLOOKUP(AC100,resource_type!A:C,3,FALSE))</f>
        <v/>
      </c>
      <c r="AF100" s="33" t="str">
        <f>IF(ISBLANK(AE100),"",VLOOKUP(AE100,resource_type!A:C,3,FALSE))</f>
        <v/>
      </c>
      <c r="AG100" s="34"/>
      <c r="AI100" s="33" t="str">
        <f t="shared" si="211"/>
        <v/>
      </c>
      <c r="AK100" s="33" t="str">
        <f t="shared" si="212"/>
        <v/>
      </c>
      <c r="AM100" s="33" t="str">
        <f t="shared" si="213"/>
        <v/>
      </c>
      <c r="AO100" s="33" t="str">
        <f t="shared" si="214"/>
        <v/>
      </c>
      <c r="AP100" s="54"/>
      <c r="AQ100" s="35"/>
      <c r="AR100" s="36" t="str">
        <f t="shared" si="215"/>
        <v/>
      </c>
      <c r="AS100" s="36" t="str">
        <f t="shared" si="216"/>
        <v/>
      </c>
      <c r="AT100" s="35"/>
      <c r="AV100" s="33" t="str">
        <f t="shared" si="217"/>
        <v/>
      </c>
      <c r="AW100" s="33" t="str">
        <f t="shared" si="218"/>
        <v/>
      </c>
      <c r="AX100" s="33" t="str">
        <f t="shared" si="219"/>
        <v/>
      </c>
      <c r="AZ100" s="33" t="str">
        <f>IF(ISBLANK(AY100),"",IF(ISBLANK(VLOOKUP(AY100,role!A:E,2,FALSE)),"",VLOOKUP(AY100,role!A:E,2,FALSE)))</f>
        <v/>
      </c>
      <c r="BA100" s="33" t="str">
        <f>IF(ISBLANK(AY100),"",IF(ISBLANK(VLOOKUP(AY100,role!A:E,3,FALSE)),"",VLOOKUP(AY100,role!A:E,3,FALSE)))</f>
        <v/>
      </c>
      <c r="BB100" s="33" t="str">
        <f>IF(ISBLANK(AY100),"",IF(ISBLANK(VLOOKUP(AY100,role!A:E,4,FALSE)),"",VLOOKUP(AY100,role!A:E,4,FALSE)))</f>
        <v/>
      </c>
      <c r="BC100" s="33" t="str">
        <f>IF(ISBLANK(AY100),"",IF(ISBLANK(VLOOKUP(AY100,role!A:E,5,FALSE)),"",VLOOKUP(AY100,role!A:E,5,FALSE)))</f>
        <v/>
      </c>
      <c r="BE100" s="33" t="str">
        <f>IF(ISBLANK(BD100),"",IF(ISBLANK(VLOOKUP(BD100,role!A:E,2,FALSE)),"",VLOOKUP(BD100,role!A:E,2,FALSE)))</f>
        <v/>
      </c>
      <c r="BF100" s="33" t="str">
        <f>IF(ISBLANK(BD100),"",IF(ISBLANK(VLOOKUP(BD100,role!A:E,3,FALSE)),"",VLOOKUP(BD100,role!A:E,3,FALSE)))</f>
        <v/>
      </c>
      <c r="BG100" s="33" t="str">
        <f>IF(ISBLANK(BD100),"",IF(ISBLANK(VLOOKUP(BD100,role!A:E,4,FALSE)),"",VLOOKUP(BD100,role!A:E,4,FALSE)))</f>
        <v/>
      </c>
      <c r="BH100" s="33" t="str">
        <f>IF(ISBLANK(BD100),"",IF(ISBLANK(VLOOKUP(BD100,role!A:E,5,FALSE)),"",VLOOKUP(BD100,role!A:E,5,FALSE)))</f>
        <v/>
      </c>
      <c r="BN100" s="34"/>
      <c r="BQ100" s="41"/>
      <c r="BS100" s="33" t="str">
        <f t="shared" si="220"/>
        <v/>
      </c>
      <c r="BT100" s="33" t="str">
        <f t="shared" si="221"/>
        <v/>
      </c>
      <c r="BU100" s="33" t="str">
        <f t="shared" si="222"/>
        <v/>
      </c>
      <c r="BW100" s="33" t="str">
        <f>IF(ISBLANK(BV100),"",IF(ISBLANK(VLOOKUP(BV100,role!A:E,2,FALSE)),"",VLOOKUP(BV100,role!A:E,2,FALSE)))</f>
        <v/>
      </c>
      <c r="BX100" s="33" t="str">
        <f>IF(ISBLANK(BV100),"",IF(ISBLANK(VLOOKUP(BV100,role!A:E,3,FALSE)),"",VLOOKUP(BV100,role!A:E,3,FALSE)))</f>
        <v/>
      </c>
      <c r="BY100" s="33" t="str">
        <f>IF(ISBLANK(BV100),"",IF(ISBLANK(VLOOKUP(BV100,role!A:E,4,FALSE)),"",VLOOKUP(BV100,role!A:E,4,FALSE)))</f>
        <v/>
      </c>
      <c r="BZ100" s="33" t="str">
        <f>IF(ISBLANK(BV100),"",IF(ISBLANK(VLOOKUP(BV100,role!A:E,5,FALSE)),"",VLOOKUP(BV100,role!A:E,5,FALSE)))</f>
        <v/>
      </c>
      <c r="CB100" s="33" t="str">
        <f>IF(ISBLANK(CA100),"",IF(ISBLANK(VLOOKUP(CA100,role!A:E,2,FALSE)),"",VLOOKUP(CA100,role!A:E,2,FALSE)))</f>
        <v/>
      </c>
      <c r="CC100" s="33" t="str">
        <f>IF(ISBLANK(CA100),"",IF(ISBLANK(VLOOKUP(CA100,role!A:E,3,FALSE)),"",VLOOKUP(CA100,role!A:E,3,FALSE)))</f>
        <v/>
      </c>
      <c r="CD100" s="33" t="str">
        <f>IF(ISBLANK(CA100),"",IF(ISBLANK(VLOOKUP(CA100,role!A:E,4,FALSE)),"",VLOOKUP(CA100,role!A:E,4,FALSE)))</f>
        <v/>
      </c>
      <c r="CE100" s="33" t="str">
        <f>IF(ISBLANK(CA100),"",IF(ISBLANK(VLOOKUP(CA100,role!A:E,5,FALSE)),"",VLOOKUP(CA100,role!A:E,5,FALSE)))</f>
        <v/>
      </c>
      <c r="CK100" s="34"/>
      <c r="CN100" s="41"/>
      <c r="CP100" s="33" t="str">
        <f t="shared" si="223"/>
        <v/>
      </c>
      <c r="CQ100" s="33" t="str">
        <f t="shared" si="224"/>
        <v/>
      </c>
      <c r="CR100" s="33" t="str">
        <f t="shared" si="225"/>
        <v/>
      </c>
      <c r="CT100" s="33" t="str">
        <f>IF(ISBLANK(CS100),"",IF(ISBLANK(VLOOKUP(CS100,role!A:E,2,FALSE)),"",VLOOKUP(CS100,role!A:E,2,FALSE)))</f>
        <v/>
      </c>
      <c r="CU100" s="33" t="str">
        <f>IF(ISBLANK(CS100),"",IF(ISBLANK(VLOOKUP(CS100,role!A:E,3,FALSE)),"",VLOOKUP(CS100,role!A:E,3,FALSE)))</f>
        <v/>
      </c>
      <c r="CV100" s="33" t="str">
        <f>IF(ISBLANK(CS100),"",IF(ISBLANK(VLOOKUP(CS100,role!A:E,4,FALSE)),"",VLOOKUP(CS100,role!A:E,4,FALSE)))</f>
        <v/>
      </c>
      <c r="CW100" s="33" t="str">
        <f>IF(ISBLANK(CS100),"",IF(ISBLANK(VLOOKUP(CS100,role!A:E,5,FALSE)),"",VLOOKUP(CS100,role!A:E,5,FALSE)))</f>
        <v/>
      </c>
      <c r="DC100" s="34"/>
      <c r="DF100" s="41"/>
      <c r="DH100" s="33" t="str">
        <f t="shared" si="226"/>
        <v/>
      </c>
      <c r="DI100" s="33" t="str">
        <f t="shared" si="227"/>
        <v/>
      </c>
      <c r="DJ100" s="33" t="str">
        <f t="shared" si="228"/>
        <v/>
      </c>
      <c r="DL100" s="33" t="str">
        <f>IF(ISBLANK(DK100),"",IF(ISBLANK(VLOOKUP(DK100,role!A:E,2,FALSE)),"",VLOOKUP(DK100,role!A:E,2,FALSE)))</f>
        <v/>
      </c>
      <c r="DM100" s="33" t="str">
        <f>IF(ISBLANK(DK100),"",IF(ISBLANK(VLOOKUP(DK100,role!A:E,3,FALSE)),"",VLOOKUP(DK100,role!A:E,3,FALSE)))</f>
        <v/>
      </c>
      <c r="DN100" s="33" t="str">
        <f>IF(ISBLANK(DK100),"",IF(ISBLANK(VLOOKUP(DK100,role!A:E,4,FALSE)),"",VLOOKUP(DK100,role!A:E,4,FALSE)))</f>
        <v/>
      </c>
      <c r="DO100" s="33" t="str">
        <f>IF(ISBLANK(DK100),"",IF(ISBLANK(VLOOKUP(DK100,role!A:E,5,FALSE)),"",VLOOKUP(DK100,role!A:E,5,FALSE)))</f>
        <v/>
      </c>
      <c r="DU100" s="34"/>
      <c r="DX100" s="41"/>
      <c r="DZ100" s="33" t="str">
        <f t="shared" si="229"/>
        <v/>
      </c>
      <c r="EA100" s="33" t="str">
        <f t="shared" si="230"/>
        <v/>
      </c>
      <c r="EB100" s="33" t="str">
        <f t="shared" si="231"/>
        <v/>
      </c>
      <c r="ED100" s="33" t="str">
        <f>IF(ISBLANK(EC100),"",VLOOKUP(EC100,role!A:E,2,FALSE))</f>
        <v/>
      </c>
      <c r="EE100" s="33" t="str">
        <f>IF(ISBLANK(EC100),"",IF(ISBLANK(VLOOKUP(EC100,role!A:E,3,FALSE)),"",VLOOKUP(EC100,role!A:E,3,FALSE)))</f>
        <v/>
      </c>
      <c r="EF100" s="33" t="str">
        <f>IF(ISBLANK(EC100),"",IF(ISBLANK(VLOOKUP(EC100,role!A:E,4,FALSE)),"",VLOOKUP(EC100,role!A:E,4,FALSE)))</f>
        <v/>
      </c>
      <c r="EG100" s="33" t="str">
        <f>IF(ISBLANK(EC100),"",IF(ISBLANK(VLOOKUP(EC100,role!A:E,5,FALSE)),"",VLOOKUP(EC100,role!A:E,5,FALSE)))</f>
        <v/>
      </c>
      <c r="EM100" s="34"/>
      <c r="EP100" s="34"/>
      <c r="ES100" s="33" t="str">
        <f t="shared" si="232"/>
        <v/>
      </c>
      <c r="ET100" s="33" t="str">
        <f t="shared" si="233"/>
        <v/>
      </c>
      <c r="EU100" s="33" t="str">
        <f t="shared" si="234"/>
        <v/>
      </c>
      <c r="EW100" s="33" t="str">
        <f>IF(ISBLANK(EV100),"",IF(ISBLANK(VLOOKUP(EV100,role!A:E,2,FALSE)),"",VLOOKUP(EV100,role!A:E,2,FALSE)))</f>
        <v/>
      </c>
      <c r="EX100" s="33" t="str">
        <f>IF(ISBLANK(EV100),"",IF(ISBLANK(VLOOKUP(EV100,role!A:E,3,FALSE)),"",VLOOKUP(EV100,role!A:E,3,FALSE)))</f>
        <v/>
      </c>
      <c r="EY100" s="33" t="str">
        <f>IF(ISBLANK(EV100),"",IF(ISBLANK(VLOOKUP(EV100,role!A:E,4,FALSE)),"",VLOOKUP(EV100,role!A:E,4,FALSE)))</f>
        <v/>
      </c>
      <c r="EZ100" s="33" t="str">
        <f>IF(ISBLANK(EV100),"",IF(ISBLANK(VLOOKUP(EV100,role!A:E,5,FALSE)),"",VLOOKUP(EV100,role!A:E,5,FALSE)))</f>
        <v/>
      </c>
      <c r="FF100" s="34"/>
      <c r="FI100" s="41"/>
      <c r="FK100" s="33" t="str">
        <f t="shared" si="235"/>
        <v/>
      </c>
      <c r="FL100" s="33" t="str">
        <f t="shared" si="236"/>
        <v/>
      </c>
      <c r="FM100" s="33" t="str">
        <f t="shared" si="237"/>
        <v/>
      </c>
      <c r="FO100" s="33" t="str">
        <f>IF(ISBLANK(FN100),"",IF(ISBLANK(VLOOKUP(FN100,role!A:E,2,FALSE)),"",VLOOKUP(FN100,role!A:E,2,FALSE)))</f>
        <v/>
      </c>
      <c r="FP100" s="33" t="str">
        <f>IF(ISBLANK(FN100),"",IF(ISBLANK(VLOOKUP(FN100,role!A:E,3,FALSE)),"",VLOOKUP(FN100,role!A:E,3,FALSE)))</f>
        <v/>
      </c>
      <c r="FQ100" s="33" t="str">
        <f>IF(ISBLANK(FN100),"",IF(ISBLANK(VLOOKUP(FN100,role!A:E,4,FALSE)),"",VLOOKUP(FN100,role!A:E,4,FALSE)))</f>
        <v/>
      </c>
      <c r="FR100" s="33" t="str">
        <f>IF(ISBLANK(FN100),"",IF(ISBLANK(VLOOKUP(FN100,role!A:E,5,FALSE)),"",VLOOKUP(FN100,role!A:E,5,FALSE)))</f>
        <v/>
      </c>
      <c r="FX100" s="34"/>
      <c r="GA100" s="41"/>
      <c r="GC100" s="33" t="str">
        <f t="shared" si="238"/>
        <v/>
      </c>
      <c r="GD100" s="33" t="str">
        <f t="shared" si="239"/>
        <v/>
      </c>
      <c r="GE100" s="33" t="str">
        <f t="shared" si="240"/>
        <v/>
      </c>
      <c r="GG100" s="33" t="str">
        <f>IF(ISBLANK(GF100),"",IF(ISBLANK(VLOOKUP(GF100,role!A:E,2,FALSE)),"",VLOOKUP(GF100,role!A:E,2,FALSE)))</f>
        <v/>
      </c>
      <c r="GH100" s="33" t="str">
        <f>IF(ISBLANK(GF100),"",IF(ISBLANK(VLOOKUP(GF100,role!A:E,3,FALSE)),"",VLOOKUP(GF100,role!A:E,3,FALSE)))</f>
        <v/>
      </c>
      <c r="GI100" s="33" t="str">
        <f>IF(ISBLANK(GF100),"",IF(ISBLANK(VLOOKUP(GF100,role!A:E,4,FALSE)),"",VLOOKUP(GF100,role!A:E,4,FALSE)))</f>
        <v/>
      </c>
      <c r="GJ100" s="33" t="str">
        <f>IF(ISBLANK(GF100),"",IF(ISBLANK(VLOOKUP(GF100,role!A:E,5,FALSE)),"",VLOOKUP(GF100,role!A:E,5,FALSE)))</f>
        <v/>
      </c>
      <c r="GP100" s="34"/>
      <c r="GS100" s="41"/>
      <c r="GU100" s="33" t="str">
        <f t="shared" si="241"/>
        <v/>
      </c>
      <c r="GV100" s="33" t="str">
        <f t="shared" si="242"/>
        <v/>
      </c>
      <c r="GW100" s="33" t="str">
        <f t="shared" si="243"/>
        <v/>
      </c>
      <c r="GY100" s="33" t="str">
        <f>IF(ISBLANK(GX100),"",IF(ISBLANK(VLOOKUP(GX100,role!A:E,2,FALSE)),"",VLOOKUP(GX100,role!A:E,2,FALSE)))</f>
        <v/>
      </c>
      <c r="GZ100" s="33" t="str">
        <f>IF(ISBLANK(GX100),"",IF(ISBLANK(VLOOKUP(GX100,role!A:E,3,FALSE)),"",VLOOKUP(GX100,role!A:E,3,FALSE)))</f>
        <v/>
      </c>
      <c r="HA100" s="33" t="str">
        <f>IF(ISBLANK(GX100),"",IF(ISBLANK(VLOOKUP(GX100,role!A:E,4,FALSE)),"",VLOOKUP(GX100,role!A:E,4,FALSE)))</f>
        <v/>
      </c>
      <c r="HB100" s="33" t="str">
        <f>IF(ISBLANK(GX100),"",IF(ISBLANK(VLOOKUP(GX100,role!A:E,5,FALSE)),"",VLOOKUP(GX100,role!A:E,5,FALSE)))</f>
        <v/>
      </c>
      <c r="HH100" s="34"/>
      <c r="HK100" s="41"/>
      <c r="HM100" s="33" t="str">
        <f t="shared" si="244"/>
        <v/>
      </c>
      <c r="HN100" s="33" t="str">
        <f t="shared" si="245"/>
        <v/>
      </c>
      <c r="HO100" s="33" t="str">
        <f t="shared" si="246"/>
        <v/>
      </c>
      <c r="HQ100" s="33" t="str">
        <f>IF(ISBLANK(HP100),"",IF(ISBLANK(VLOOKUP(HP100,role!A:E,2,FALSE)),"",VLOOKUP(HP100,role!A:E,2,FALSE)))</f>
        <v/>
      </c>
      <c r="HR100" s="33" t="str">
        <f>IF(ISBLANK(HP100),"",IF(ISBLANK(VLOOKUP(HP100,role!A:E,3,FALSE)),"",VLOOKUP(HP100,role!A:E,3,FALSE)))</f>
        <v/>
      </c>
      <c r="HS100" s="33" t="str">
        <f>IF(ISBLANK(HP100),"",IF(ISBLANK(VLOOKUP(HP100,role!A:E,4,FALSE)),"",VLOOKUP(HP100,role!A:E,4,FALSE)))</f>
        <v/>
      </c>
      <c r="HT100" s="33" t="str">
        <f>IF(ISBLANK(HP100),"",IF(ISBLANK(VLOOKUP(HP100,role!A:E,5,FALSE)),"",VLOOKUP(HP100,role!A:E,5,FALSE)))</f>
        <v/>
      </c>
      <c r="HZ100" s="34"/>
      <c r="IC100" s="34"/>
      <c r="IF100" s="33" t="str">
        <f t="shared" si="247"/>
        <v/>
      </c>
      <c r="IG100" s="33" t="str">
        <f t="shared" si="248"/>
        <v/>
      </c>
      <c r="IH100" s="33" t="str">
        <f t="shared" si="249"/>
        <v/>
      </c>
      <c r="IJ100" s="33" t="str">
        <f>IF(ISBLANK(II100),"",IF(ISBLANK(VLOOKUP(II100,role!A:E,2,FALSE)),"",VLOOKUP(II100,role!A:E,2,FALSE)))</f>
        <v/>
      </c>
      <c r="IK100" s="33" t="str">
        <f>IF(ISBLANK(II100),"",IF(ISBLANK(VLOOKUP(II100,role!A:E,3,FALSE)),"",VLOOKUP(II100,role!A:E,3,FALSE)))</f>
        <v/>
      </c>
      <c r="IL100" s="33" t="str">
        <f>IF(ISBLANK(II100),"",IF(ISBLANK(VLOOKUP(II100,role!A:E,4,FALSE)),"",VLOOKUP(II100,role!A:E,4,FALSE)))</f>
        <v/>
      </c>
      <c r="IM100" s="33" t="str">
        <f>IF(ISBLANK(II100),"",IF(ISBLANK(VLOOKUP(II100,role!A:E,5,FALSE)),"",VLOOKUP(II100,role!A:E,5,FALSE)))</f>
        <v/>
      </c>
      <c r="IS100" s="34"/>
      <c r="IV100" s="41"/>
      <c r="IX100" s="33" t="str">
        <f t="shared" si="250"/>
        <v/>
      </c>
      <c r="IY100" s="33" t="str">
        <f t="shared" si="251"/>
        <v/>
      </c>
      <c r="IZ100" s="33" t="str">
        <f t="shared" si="252"/>
        <v/>
      </c>
      <c r="JB100" s="33" t="str">
        <f>IF(ISBLANK(JA100),"",IF(ISBLANK(VLOOKUP(JA100,role!A:E,2,FALSE)),"",VLOOKUP(JA100,role!A:E,2,FALSE)))</f>
        <v/>
      </c>
      <c r="JC100" s="33" t="str">
        <f>IF(ISBLANK(JA100),"",IF(ISBLANK(VLOOKUP(JA100,role!A:E,3,FALSE)),"",VLOOKUP(JA100,role!A:E,3,FALSE)))</f>
        <v/>
      </c>
      <c r="JD100" s="33" t="str">
        <f>IF(ISBLANK(JA100),"",IF(ISBLANK(VLOOKUP(JA100,role!A:E,4,FALSE)),"",VLOOKUP(JA100,role!A:E,4,FALSE)))</f>
        <v/>
      </c>
      <c r="JE100" s="33" t="str">
        <f>IF(ISBLANK(JA100),"",IF(ISBLANK(VLOOKUP(JA100,role!A:E,5,FALSE)),"",VLOOKUP(JA100,role!A:E,5,FALSE)))</f>
        <v/>
      </c>
      <c r="JK100" s="34"/>
      <c r="JN100" s="41"/>
      <c r="JP100" s="33" t="str">
        <f t="shared" si="253"/>
        <v/>
      </c>
      <c r="JQ100" s="33" t="str">
        <f t="shared" si="254"/>
        <v/>
      </c>
      <c r="JR100" s="33" t="str">
        <f t="shared" si="255"/>
        <v/>
      </c>
      <c r="JT100" s="33" t="str">
        <f>IF(ISBLANK(JS100),"",IF(ISBLANK(VLOOKUP(JS100,role!A:E,2,FALSE)),"",VLOOKUP(JS100,role!A:E,2,FALSE)))</f>
        <v/>
      </c>
      <c r="JU100" s="33" t="str">
        <f>IF(ISBLANK(JS100),"",IF(ISBLANK(VLOOKUP(JS100,role!A:E,3,FALSE)),"",VLOOKUP(JS100,role!A:E,3,FALSE)))</f>
        <v/>
      </c>
      <c r="JV100" s="33" t="str">
        <f>IF(ISBLANK(JS100),"",IF(ISBLANK(VLOOKUP(JS100,role!A:E,4,FALSE)),"",VLOOKUP(JS100,role!A:E,4,FALSE)))</f>
        <v/>
      </c>
      <c r="JW100" s="33" t="str">
        <f>IF(ISBLANK(JS100),"",IF(ISBLANK(VLOOKUP(JS100,role!A:E,5,FALSE)),"",VLOOKUP(JS100,role!A:E,5,FALSE)))</f>
        <v/>
      </c>
      <c r="KC100" s="34"/>
      <c r="KF100" s="41"/>
      <c r="KH100" s="33" t="str">
        <f t="shared" si="256"/>
        <v/>
      </c>
      <c r="KI100" s="33" t="str">
        <f t="shared" si="257"/>
        <v/>
      </c>
      <c r="KJ100" s="33" t="str">
        <f t="shared" si="258"/>
        <v/>
      </c>
      <c r="KL100" s="33" t="str">
        <f>IF(ISBLANK(KK100),"",IF(ISBLANK(VLOOKUP(KK100,role!A:E,2,FALSE)),"",VLOOKUP(KK100,role!A:E,2,FALSE)))</f>
        <v/>
      </c>
      <c r="KM100" s="33" t="str">
        <f>IF(ISBLANK(KK100),"",IF(ISBLANK(VLOOKUP(KK100,role!A:E,3,FALSE)),"",VLOOKUP(KK100,role!A:E,3,FALSE)))</f>
        <v/>
      </c>
      <c r="KN100" s="33" t="str">
        <f>IF(ISBLANK(KK100),"",IF(ISBLANK(VLOOKUP(KK100,role!A:E,4,FALSE)),"",VLOOKUP(KK100,role!A:E,4,FALSE)))</f>
        <v/>
      </c>
      <c r="KO100" s="33" t="str">
        <f>IF(ISBLANK(KK100),"",IF(ISBLANK(VLOOKUP(KK100,role!A:E,5,FALSE)),"",VLOOKUP(KK100,role!A:E,5,FALSE)))</f>
        <v/>
      </c>
      <c r="KU100" s="34"/>
      <c r="KX100" s="41"/>
      <c r="KZ100" s="33" t="str">
        <f t="shared" si="259"/>
        <v/>
      </c>
      <c r="LA100" s="33" t="str">
        <f t="shared" si="260"/>
        <v/>
      </c>
      <c r="LB100" s="33" t="str">
        <f t="shared" si="261"/>
        <v/>
      </c>
      <c r="LD100" s="33" t="str">
        <f>IF(ISBLANK(LC100),"",IF(ISBLANK(VLOOKUP(LC100,role!A:E,2,FALSE)),"",VLOOKUP(LC100,role!A:E,2,FALSE)))</f>
        <v/>
      </c>
      <c r="LE100" s="33" t="str">
        <f>IF(ISBLANK(LC100),"",IF(ISBLANK(VLOOKUP(LC100,role!A:E,3,FALSE)),"",VLOOKUP(LC100,role!A:E,3,FALSE)))</f>
        <v/>
      </c>
      <c r="LF100" s="33" t="str">
        <f>IF(ISBLANK(LC100),"",IF(ISBLANK(VLOOKUP(LC100,role!A:E,4,FALSE)),"",VLOOKUP(LC100,role!A:E,4,FALSE)))</f>
        <v/>
      </c>
      <c r="LG100" s="33" t="str">
        <f>IF(ISBLANK(LC100),"",IF(ISBLANK(VLOOKUP(LC100,role!A:E,5,FALSE)),"",VLOOKUP(LC100,role!A:E,5,FALSE)))</f>
        <v/>
      </c>
      <c r="LM100" s="34"/>
      <c r="LP100" s="41"/>
      <c r="LR100" s="33" t="str">
        <f t="shared" si="262"/>
        <v/>
      </c>
      <c r="LS100" s="33" t="str">
        <f t="shared" si="263"/>
        <v/>
      </c>
      <c r="LT100" s="33" t="str">
        <f t="shared" si="264"/>
        <v/>
      </c>
      <c r="LV100" s="33" t="str">
        <f>IF(ISBLANK(LU100),"",IF(ISBLANK(VLOOKUP(LU100,role!A:E,2,FALSE)),"",VLOOKUP(LU100,role!A:E,2,FALSE)))</f>
        <v/>
      </c>
      <c r="LW100" s="33" t="str">
        <f>IF(ISBLANK(LU100),"",IF(ISBLANK(VLOOKUP(LU100,role!A:E,3,FALSE)),"",VLOOKUP(LU100,role!A:E,3,FALSE)))</f>
        <v/>
      </c>
      <c r="LX100" s="33" t="str">
        <f>IF(ISBLANK(LU100),"",IF(ISBLANK(VLOOKUP(LU100,role!A:E,4,FALSE)),"",VLOOKUP(LU100,role!A:E,4,FALSE)))</f>
        <v/>
      </c>
      <c r="LY100" s="33" t="str">
        <f>IF(ISBLANK(LU100),"",IF(ISBLANK(VLOOKUP(LU100,role!A:E,5,FALSE)),"",VLOOKUP(LU100,role!A:E,5,FALSE)))</f>
        <v/>
      </c>
      <c r="ME100" s="34"/>
      <c r="MH100" s="41"/>
      <c r="MJ100" s="33" t="str">
        <f t="shared" si="265"/>
        <v/>
      </c>
      <c r="MK100" s="33" t="str">
        <f t="shared" si="266"/>
        <v/>
      </c>
      <c r="ML100" s="33" t="str">
        <f t="shared" si="267"/>
        <v/>
      </c>
      <c r="MN100" s="33" t="str">
        <f>IF(ISBLANK(MM100),"",IF(ISBLANK(VLOOKUP(MM100,role!A:E,2,FALSE)),"",VLOOKUP(MM100,role!A:E,2,FALSE)))</f>
        <v/>
      </c>
      <c r="MO100" s="33" t="str">
        <f>IF(ISBLANK(MM100),"",IF(ISBLANK(VLOOKUP(MM100,role!A:E,3,FALSE)),"",VLOOKUP(MM100,role!A:E,3,FALSE)))</f>
        <v/>
      </c>
      <c r="MP100" s="33" t="str">
        <f>IF(ISBLANK(MM100),"",IF(ISBLANK(VLOOKUP(MM100,role!A:E,4,FALSE)),"",VLOOKUP(MM100,role!A:E,4,FALSE)))</f>
        <v/>
      </c>
      <c r="MQ100" s="33" t="str">
        <f>IF(ISBLANK(MM100),"",IF(ISBLANK(VLOOKUP(MM100,role!A:E,5,FALSE)),"",VLOOKUP(MM100,role!A:E,5,FALSE)))</f>
        <v/>
      </c>
      <c r="MW100" s="34"/>
      <c r="MZ100" s="41"/>
      <c r="NB100" s="33" t="str">
        <f t="shared" si="268"/>
        <v/>
      </c>
      <c r="NC100" s="33" t="str">
        <f t="shared" si="269"/>
        <v/>
      </c>
      <c r="ND100" s="33" t="str">
        <f t="shared" si="270"/>
        <v/>
      </c>
      <c r="NF100" s="33" t="str">
        <f>IF(ISBLANK(NE100),"",IF(ISBLANK(VLOOKUP(NE100,role!A:E,2,FALSE)),"",VLOOKUP(NE100,role!A:E,2,FALSE)))</f>
        <v/>
      </c>
      <c r="NG100" s="33" t="str">
        <f>IF(ISBLANK(NE100),"",IF(ISBLANK(VLOOKUP(NE100,role!A:E,3,FALSE)),"",VLOOKUP(NE100,role!A:E,3,FALSE)))</f>
        <v/>
      </c>
      <c r="NH100" s="33" t="str">
        <f>IF(ISBLANK(NE100),"",IF(ISBLANK(VLOOKUP(NE100,role!A:E,4,FALSE)),"",VLOOKUP(NE100,role!A:E,4,FALSE)))</f>
        <v/>
      </c>
      <c r="NI100" s="33" t="str">
        <f>IF(ISBLANK(NE100),"",IF(ISBLANK(VLOOKUP(NE100,role!A:E,5,FALSE)),"",VLOOKUP(NE100,role!A:E,5,FALSE)))</f>
        <v/>
      </c>
      <c r="NO100" s="34"/>
      <c r="NR100" s="41"/>
      <c r="NT100" s="33" t="str">
        <f t="shared" si="271"/>
        <v/>
      </c>
      <c r="NU100" s="33" t="str">
        <f t="shared" si="272"/>
        <v/>
      </c>
      <c r="NV100" s="33" t="str">
        <f t="shared" si="273"/>
        <v/>
      </c>
      <c r="NX100" s="33" t="str">
        <f>IF(ISBLANK(NW100),"",IF(ISBLANK(VLOOKUP(NW100,role!A:E,2,FALSE)),"",VLOOKUP(NW100,role!A:E,2,FALSE)))</f>
        <v/>
      </c>
      <c r="NY100" s="33" t="str">
        <f>IF(ISBLANK(NW100),"",IF(ISBLANK(VLOOKUP(NW100,role!A:E,3,FALSE)),"",VLOOKUP(NW100,role!A:E,3,FALSE)))</f>
        <v/>
      </c>
      <c r="NZ100" s="33" t="str">
        <f>IF(ISBLANK(NW100),"",IF(ISBLANK(VLOOKUP(NW100,role!A:E,4,FALSE)),"",VLOOKUP(NW100,role!A:E,4,FALSE)))</f>
        <v/>
      </c>
      <c r="OA100" s="33" t="str">
        <f>IF(ISBLANK(NW100),"",IF(ISBLANK(VLOOKUP(NW100,role!A:E,5,FALSE)),"",VLOOKUP(NW100,role!A:E,5,FALSE)))</f>
        <v/>
      </c>
      <c r="OG100" s="34"/>
      <c r="OJ100" s="41"/>
      <c r="OL100" s="33" t="str">
        <f t="shared" si="274"/>
        <v/>
      </c>
      <c r="OM100" s="33" t="str">
        <f t="shared" si="275"/>
        <v/>
      </c>
      <c r="ON100" s="33" t="str">
        <f t="shared" si="276"/>
        <v/>
      </c>
      <c r="OP100" s="33" t="str">
        <f>IF(ISBLANK(OO100),"",IF(ISBLANK(VLOOKUP(OO100,role!A:E,2,FALSE)),"",VLOOKUP(OO100,role!A:E,2,FALSE)))</f>
        <v/>
      </c>
      <c r="OQ100" s="33" t="str">
        <f>IF(ISBLANK(OO100),"",IF(ISBLANK(VLOOKUP(OO100,role!A:E,3,FALSE)),"",VLOOKUP(OO100,role!A:E,3,FALSE)))</f>
        <v/>
      </c>
      <c r="OR100" s="33" t="str">
        <f>IF(ISBLANK(OO100),"",IF(ISBLANK(VLOOKUP(OO100,role!A:E,4,FALSE)),"",VLOOKUP(OO100,role!A:E,4,FALSE)))</f>
        <v/>
      </c>
      <c r="OS100" s="33" t="str">
        <f>IF(ISBLANK(OO100),"",IF(ISBLANK(VLOOKUP(OO100,role!A:E,5,FALSE)),"",VLOOKUP(OO100,role!A:E,5,FALSE)))</f>
        <v/>
      </c>
      <c r="OY100" s="34"/>
      <c r="PB100" s="34"/>
      <c r="PC100" s="35"/>
      <c r="PD100" s="36" t="str">
        <f t="shared" si="277"/>
        <v/>
      </c>
      <c r="PF100" s="33" t="str">
        <f>IF(ISBLANK(PE100),"",IF(ISBLANK(VLOOKUP(PE100,role!A:E,2,FALSE)),"",VLOOKUP(PE100,role!A:E,2,FALSE)))</f>
        <v/>
      </c>
      <c r="PG100" s="33" t="str">
        <f>IF(ISBLANK(PE100),"",IF(ISBLANK(VLOOKUP(PE100,role!A:E,3,FALSE)),"",VLOOKUP(PE100,role!A:E,3,FALSE)))</f>
        <v/>
      </c>
      <c r="PH100" s="33" t="str">
        <f>IF(ISBLANK(PE100),"",IF(ISBLANK(VLOOKUP(PE100,role!A:E,4,FALSE)),"",VLOOKUP(PE100,role!A:E,4,FALSE)))</f>
        <v/>
      </c>
      <c r="PI100" s="33" t="str">
        <f>IF(ISBLANK(PE100),"",IF(ISBLANK(VLOOKUP(PE100,role!A:E,5,FALSE)),"",VLOOKUP(PE100,role!A:E,5,FALSE)))</f>
        <v/>
      </c>
      <c r="PJ100" s="38"/>
      <c r="PK100" s="36" t="str">
        <f t="shared" si="278"/>
        <v/>
      </c>
      <c r="PM100" s="33" t="str">
        <f>IF(ISBLANK(PL100),"",IF(ISBLANK(VLOOKUP(PL100,role!A:E,2,FALSE)),"",VLOOKUP(PL100,role!A:E,2,FALSE)))</f>
        <v/>
      </c>
      <c r="PN100" s="33" t="str">
        <f>IF(ISBLANK(PL100),"",IF(ISBLANK(VLOOKUP(PL100,role!A:E,3,FALSE)),"",VLOOKUP(PL100,role!A:E,3,FALSE)))</f>
        <v/>
      </c>
      <c r="PO100" s="33" t="str">
        <f>IF(ISBLANK(PL100),"",IF(ISBLANK(VLOOKUP(PL100,role!A:E,4,FALSE)),"",VLOOKUP(PL100,role!A:E,4,FALSE)))</f>
        <v/>
      </c>
      <c r="PP100" s="33" t="str">
        <f>IF(ISBLANK(PL100),"",IF(ISBLANK(VLOOKUP(PL100,role!A:E,5,FALSE)),"",VLOOKUP(PL100,role!A:E,5,FALSE)))</f>
        <v/>
      </c>
      <c r="PQ100" s="38"/>
      <c r="PR100" s="36" t="str">
        <f t="shared" si="279"/>
        <v/>
      </c>
      <c r="PT100" s="33" t="str">
        <f>IF(ISBLANK(PS100),"",IF(ISBLANK(VLOOKUP(PS100,role!A:E,2,FALSE)),"",VLOOKUP(PS100,role!A:E,2,FALSE)))</f>
        <v/>
      </c>
      <c r="PU100" s="33" t="str">
        <f>IF(ISBLANK(PS100),"",IF(ISBLANK(VLOOKUP(PS100,role!A:E,3,FALSE)),"",VLOOKUP(PS100,role!A:E,3,FALSE)))</f>
        <v/>
      </c>
      <c r="PV100" s="33" t="str">
        <f>IF(ISBLANK(PS100),"",IF(ISBLANK(VLOOKUP(PS100,role!A:E,4,FALSE)),"",VLOOKUP(PS100,role!A:E,4,FALSE)))</f>
        <v/>
      </c>
      <c r="PW100" s="33" t="str">
        <f>IF(ISBLANK(PS100),"",IF(ISBLANK(VLOOKUP(PS100,role!A:E,5,FALSE)),"",VLOOKUP(PS100,role!A:E,5,FALSE)))</f>
        <v/>
      </c>
      <c r="PX100" s="38"/>
      <c r="PY100" s="36" t="str">
        <f t="shared" si="280"/>
        <v/>
      </c>
      <c r="QA100" s="33" t="str">
        <f>IF(ISBLANK(PZ100),"",IF(ISBLANK(VLOOKUP(PZ100,role!A:E,2,FALSE)),"",VLOOKUP(PZ100,role!A:E,2,FALSE)))</f>
        <v/>
      </c>
      <c r="QB100" s="33" t="str">
        <f>IF(ISBLANK(PZ100),"",IF(ISBLANK(VLOOKUP(PZ100,role!A:E,3,FALSE)),"",VLOOKUP(PZ100,role!A:E,3,FALSE)))</f>
        <v/>
      </c>
      <c r="QC100" s="33" t="str">
        <f>IF(ISBLANK(PZ100),"",IF(ISBLANK(VLOOKUP(PZ100,role!A:E,4,FALSE)),"",VLOOKUP(PZ100,role!A:E,4,FALSE)))</f>
        <v/>
      </c>
      <c r="QD100" s="33" t="str">
        <f>IF(ISBLANK(PZ100),"",IF(ISBLANK(VLOOKUP(PZ100,role!A:E,5,FALSE)),"",VLOOKUP(PZ100,role!A:E,5,FALSE)))</f>
        <v/>
      </c>
      <c r="QE100" s="38"/>
      <c r="QF100" s="36" t="str">
        <f t="shared" si="281"/>
        <v/>
      </c>
      <c r="QH100" s="33" t="str">
        <f>IF(ISBLANK(QG100),"",IF(ISBLANK(VLOOKUP(QG100,role!A:E,2,FALSE)),"",VLOOKUP(QG100,role!A:E,2,FALSE)))</f>
        <v/>
      </c>
      <c r="QI100" s="33" t="str">
        <f>IF(ISBLANK(QG100),"",IF(ISBLANK(VLOOKUP(QG100,role!A:E,3,FALSE)),"",VLOOKUP(QG100,role!A:E,3,FALSE)))</f>
        <v/>
      </c>
      <c r="QJ100" s="33" t="str">
        <f>IF(ISBLANK(QG100),"",IF(ISBLANK(VLOOKUP(QG100,role!A:E,4,FALSE)),"",VLOOKUP(QG100,role!A:E,4,FALSE)))</f>
        <v/>
      </c>
      <c r="QK100" s="33" t="str">
        <f>IF(ISBLANK(QG100),"",IF(ISBLANK(VLOOKUP(QG100,role!A:E,5,FALSE)),"",VLOOKUP(QG100,role!A:E,5,FALSE)))</f>
        <v/>
      </c>
      <c r="QL100" s="34"/>
      <c r="QM100" s="38"/>
      <c r="QN100" s="36" t="str">
        <f t="shared" si="282"/>
        <v/>
      </c>
      <c r="QP100" s="33" t="str">
        <f>IF(ISBLANK(QO100),"",IF(ISBLANK(VLOOKUP(QO100,role!A:E,2,FALSE)),"",VLOOKUP(QO100,role!A:E,2,FALSE)))</f>
        <v/>
      </c>
      <c r="QQ100" s="33" t="str">
        <f>IF(ISBLANK(QO100),"",IF(ISBLANK(VLOOKUP(QO100,role!A:E,3,FALSE)),"",VLOOKUP(QO100,role!A:E,3,FALSE)))</f>
        <v/>
      </c>
      <c r="QR100" s="33" t="str">
        <f>IF(ISBLANK(QO100),"",IF(ISBLANK(VLOOKUP(QO100,role!A:E,4,FALSE)),"",VLOOKUP(QO100,role!A:E,4,FALSE)))</f>
        <v/>
      </c>
      <c r="QS100" s="33" t="str">
        <f>IF(ISBLANK(QO100),"",IF(ISBLANK(VLOOKUP(QO100,role!A:E,5,FALSE)),"",VLOOKUP(QO100,role!A:E,5,FALSE)))</f>
        <v/>
      </c>
      <c r="QT100" s="38"/>
      <c r="QU100" s="36" t="str">
        <f t="shared" si="283"/>
        <v/>
      </c>
      <c r="QW100" s="33" t="str">
        <f>IF(ISBLANK(QV100),"",IF(ISBLANK(VLOOKUP(QV100,role!A:E,2,FALSE)),"",VLOOKUP(QV100,role!A:E,2,FALSE)))</f>
        <v/>
      </c>
      <c r="QX100" s="33" t="str">
        <f>IF(ISBLANK(QV100),"",IF(ISBLANK(VLOOKUP(QV100,role!A:E,3,FALSE)),"",VLOOKUP(QV100,role!A:E,3,FALSE)))</f>
        <v/>
      </c>
      <c r="QY100" s="33" t="str">
        <f>IF(ISBLANK(QV100),"",IF(ISBLANK(VLOOKUP(QV100,role!A:E,4,FALSE)),"",VLOOKUP(QV100,role!A:E,4,FALSE)))</f>
        <v/>
      </c>
      <c r="QZ100" s="33" t="str">
        <f>IF(ISBLANK(QV100),"",IF(ISBLANK(VLOOKUP(QV100,role!A:E,5,FALSE)),"",VLOOKUP(QV100,role!A:E,5,FALSE)))</f>
        <v/>
      </c>
      <c r="RA100" s="38"/>
      <c r="RB100" s="36" t="str">
        <f t="shared" si="284"/>
        <v/>
      </c>
      <c r="RD100" s="33" t="str">
        <f>IF(ISBLANK(RC100),"",IF(ISBLANK(VLOOKUP(RC100,role!A:E,2,FALSE)),"",VLOOKUP(RC100,role!A:E,2,FALSE)))</f>
        <v/>
      </c>
      <c r="RE100" s="33" t="str">
        <f>IF(ISBLANK(RC100),"",IF(ISBLANK(VLOOKUP(RC100,role!A:E,3,FALSE)),"",VLOOKUP(RC100,role!A:E,3,FALSE)))</f>
        <v/>
      </c>
      <c r="RF100" s="33" t="str">
        <f>IF(ISBLANK(RC100),"",IF(ISBLANK(VLOOKUP(RC100,role!A:E,4,FALSE)),"",VLOOKUP(RC100,role!A:E,4,FALSE)))</f>
        <v/>
      </c>
      <c r="RG100" s="33" t="str">
        <f>IF(ISBLANK(RC100),"",IF(ISBLANK(VLOOKUP(RC100,role!A:E,5,FALSE)),"",VLOOKUP(RC100,role!A:E,5,FALSE)))</f>
        <v/>
      </c>
      <c r="RH100" s="38"/>
      <c r="RI100" s="36" t="str">
        <f t="shared" si="285"/>
        <v/>
      </c>
      <c r="RK100" s="33" t="str">
        <f>IF(ISBLANK(RJ100),"",IF(ISBLANK(VLOOKUP(RJ100,role!A:E,2,FALSE)),"",VLOOKUP(RJ100,role!A:E,2,FALSE)))</f>
        <v/>
      </c>
      <c r="RL100" s="33" t="str">
        <f>IF(ISBLANK(RJ100),"",IF(ISBLANK(VLOOKUP(RJ100,role!A:E,3,FALSE)),"",VLOOKUP(RJ100,role!A:E,3,FALSE)))</f>
        <v/>
      </c>
      <c r="RM100" s="33" t="str">
        <f>IF(ISBLANK(RJ100),"",IF(ISBLANK(VLOOKUP(RJ100,role!A:E,4,FALSE)),"",VLOOKUP(RJ100,role!A:E,4,FALSE)))</f>
        <v/>
      </c>
      <c r="RN100" s="33" t="str">
        <f>IF(ISBLANK(RJ100),"",IF(ISBLANK(VLOOKUP(RJ100,role!A:E,5,FALSE)),"",VLOOKUP(RJ100,role!A:E,5,FALSE)))</f>
        <v/>
      </c>
      <c r="RO100" s="38"/>
      <c r="RP100" s="36" t="str">
        <f t="shared" si="286"/>
        <v/>
      </c>
      <c r="RR100" s="33" t="str">
        <f t="shared" si="287"/>
        <v/>
      </c>
      <c r="RS100" s="33" t="str">
        <f t="shared" si="288"/>
        <v/>
      </c>
      <c r="RT100" s="33" t="str">
        <f t="shared" si="289"/>
        <v/>
      </c>
      <c r="RU100" s="33" t="str">
        <f t="shared" si="290"/>
        <v/>
      </c>
      <c r="RV100" s="34"/>
      <c r="RW100" s="35"/>
      <c r="RY100" s="33" t="str">
        <f t="shared" si="291"/>
        <v/>
      </c>
      <c r="RZ100" s="41"/>
      <c r="SA100" s="33" t="str">
        <f t="shared" si="292"/>
        <v/>
      </c>
      <c r="SC100" s="33" t="str">
        <f t="shared" si="293"/>
        <v/>
      </c>
      <c r="SE100" s="33" t="str">
        <f t="shared" si="294"/>
        <v/>
      </c>
      <c r="SG100" s="33" t="str">
        <f t="shared" si="295"/>
        <v/>
      </c>
      <c r="SI100" s="33" t="str">
        <f t="shared" si="296"/>
        <v/>
      </c>
      <c r="SK100" s="33" t="str">
        <f t="shared" si="297"/>
        <v/>
      </c>
      <c r="SM100" s="33" t="str">
        <f t="shared" si="298"/>
        <v/>
      </c>
      <c r="SO100" s="33" t="str">
        <f t="shared" si="299"/>
        <v/>
      </c>
      <c r="SQ100" s="33" t="str">
        <f t="shared" si="300"/>
        <v/>
      </c>
      <c r="SS100" s="33" t="str">
        <f t="shared" si="301"/>
        <v/>
      </c>
      <c r="ST100" s="34"/>
      <c r="SV100" s="33" t="str">
        <f t="shared" si="302"/>
        <v/>
      </c>
      <c r="SX100" s="33" t="str">
        <f t="shared" si="303"/>
        <v/>
      </c>
      <c r="SZ100" s="33" t="str">
        <f t="shared" si="304"/>
        <v/>
      </c>
      <c r="TB100" s="33" t="str">
        <f t="shared" si="305"/>
        <v/>
      </c>
      <c r="TD100" s="33" t="str">
        <f t="shared" si="306"/>
        <v/>
      </c>
      <c r="TE100" s="34"/>
      <c r="TG100" s="33" t="str">
        <f t="shared" si="307"/>
        <v/>
      </c>
      <c r="TI100" s="33" t="str">
        <f t="shared" si="308"/>
        <v/>
      </c>
      <c r="TK100" s="33" t="str">
        <f t="shared" si="309"/>
        <v/>
      </c>
      <c r="TM100" s="33" t="str">
        <f t="shared" si="310"/>
        <v/>
      </c>
      <c r="TO100" s="33" t="str">
        <f t="shared" si="311"/>
        <v/>
      </c>
      <c r="TP100" s="34"/>
      <c r="TR100" s="33" t="str">
        <f t="shared" si="312"/>
        <v/>
      </c>
      <c r="TT100" s="33" t="str">
        <f t="shared" si="313"/>
        <v/>
      </c>
      <c r="TV100" s="33" t="str">
        <f t="shared" si="314"/>
        <v/>
      </c>
      <c r="TX100" s="33" t="str">
        <f t="shared" si="315"/>
        <v/>
      </c>
      <c r="TZ100" s="33" t="str">
        <f t="shared" si="316"/>
        <v/>
      </c>
      <c r="UA100" s="34"/>
      <c r="UC100" s="33" t="str">
        <f t="shared" si="317"/>
        <v/>
      </c>
      <c r="UE100" s="33" t="str">
        <f t="shared" si="318"/>
        <v/>
      </c>
      <c r="UG100" s="33" t="str">
        <f t="shared" si="319"/>
        <v/>
      </c>
      <c r="UI100" s="33" t="str">
        <f t="shared" si="320"/>
        <v/>
      </c>
      <c r="UK100" s="33" t="str">
        <f t="shared" si="321"/>
        <v/>
      </c>
      <c r="UL100" s="34"/>
      <c r="UN100" s="33" t="str">
        <f t="shared" si="322"/>
        <v/>
      </c>
      <c r="UO100" s="33" t="str">
        <f t="shared" si="323"/>
        <v/>
      </c>
      <c r="UQ100" s="33" t="str">
        <f t="shared" si="324"/>
        <v/>
      </c>
      <c r="UR100" s="33" t="str">
        <f t="shared" si="325"/>
        <v/>
      </c>
      <c r="UT100" s="33" t="str">
        <f t="shared" si="326"/>
        <v/>
      </c>
      <c r="UU100" s="33" t="str">
        <f t="shared" si="327"/>
        <v/>
      </c>
      <c r="UW100" s="33" t="str">
        <f t="shared" si="328"/>
        <v/>
      </c>
      <c r="UX100" s="33" t="str">
        <f t="shared" si="329"/>
        <v/>
      </c>
      <c r="UZ100" s="33" t="str">
        <f t="shared" si="330"/>
        <v/>
      </c>
      <c r="VA100" s="33" t="str">
        <f t="shared" si="331"/>
        <v/>
      </c>
      <c r="VB100" s="37"/>
      <c r="VC100" s="35"/>
      <c r="VD100" s="36" t="str">
        <f t="shared" si="332"/>
        <v/>
      </c>
      <c r="VE100" s="36" t="str">
        <f t="shared" si="333"/>
        <v/>
      </c>
      <c r="VG100" s="36" t="str">
        <f t="shared" si="334"/>
        <v/>
      </c>
      <c r="VH100" s="36" t="str">
        <f t="shared" si="335"/>
        <v/>
      </c>
      <c r="VJ100" s="36" t="str">
        <f t="shared" si="336"/>
        <v/>
      </c>
      <c r="VK100" s="36" t="str">
        <f t="shared" si="337"/>
        <v/>
      </c>
      <c r="VM100" s="36" t="str">
        <f t="shared" si="338"/>
        <v/>
      </c>
      <c r="VN100" s="36" t="str">
        <f t="shared" si="339"/>
        <v/>
      </c>
      <c r="VP100" s="36" t="str">
        <f t="shared" si="340"/>
        <v/>
      </c>
      <c r="VQ100" s="36" t="str">
        <f t="shared" si="341"/>
        <v/>
      </c>
      <c r="VR100" s="34"/>
      <c r="VT100" s="36" t="str">
        <f t="shared" si="342"/>
        <v/>
      </c>
      <c r="VU100" s="36" t="str">
        <f t="shared" si="343"/>
        <v/>
      </c>
      <c r="VW100" s="36" t="str">
        <f t="shared" si="344"/>
        <v/>
      </c>
      <c r="VX100" s="36" t="str">
        <f t="shared" si="345"/>
        <v/>
      </c>
      <c r="VZ100" s="36" t="str">
        <f t="shared" si="346"/>
        <v/>
      </c>
      <c r="WA100" s="36" t="str">
        <f t="shared" si="347"/>
        <v/>
      </c>
      <c r="WC100" s="36" t="str">
        <f t="shared" si="348"/>
        <v/>
      </c>
      <c r="WD100" s="36" t="str">
        <f t="shared" si="349"/>
        <v/>
      </c>
      <c r="WF100" s="36" t="str">
        <f t="shared" si="350"/>
        <v/>
      </c>
      <c r="WG100" s="36" t="str">
        <f t="shared" si="351"/>
        <v/>
      </c>
      <c r="WH100" s="34"/>
      <c r="WK100" s="33" t="str">
        <f t="shared" si="352"/>
        <v/>
      </c>
      <c r="WL100" s="35"/>
      <c r="WM100" s="38"/>
      <c r="WN100" s="36" t="str">
        <f t="shared" si="353"/>
        <v/>
      </c>
      <c r="WO100" s="33" t="str">
        <f t="shared" si="354"/>
        <v/>
      </c>
      <c r="WR100" s="36" t="str">
        <f t="shared" si="355"/>
        <v/>
      </c>
      <c r="WS100" s="33" t="str">
        <f t="shared" si="356"/>
        <v/>
      </c>
      <c r="WV100" s="36" t="str">
        <f t="shared" si="357"/>
        <v/>
      </c>
      <c r="WW100" s="33" t="str">
        <f t="shared" si="358"/>
        <v/>
      </c>
      <c r="WZ100" s="36" t="str">
        <f t="shared" si="359"/>
        <v/>
      </c>
      <c r="XA100" s="33" t="str">
        <f t="shared" si="360"/>
        <v/>
      </c>
      <c r="XB100" s="33"/>
      <c r="XD100" s="36" t="str">
        <f t="shared" si="361"/>
        <v/>
      </c>
      <c r="XE100" s="33" t="str">
        <f t="shared" si="362"/>
        <v/>
      </c>
      <c r="XF100" s="39"/>
      <c r="XG100" s="33" t="str">
        <f t="shared" si="363"/>
        <v/>
      </c>
      <c r="XH100" s="33" t="str">
        <f t="shared" si="364"/>
        <v/>
      </c>
      <c r="XI100" s="33" t="str">
        <f t="shared" si="365"/>
        <v/>
      </c>
      <c r="XJ100" s="33" t="str">
        <f t="shared" si="366"/>
        <v/>
      </c>
      <c r="XK100" s="33" t="str">
        <f t="shared" si="367"/>
        <v/>
      </c>
      <c r="XL100" s="33" t="str">
        <f t="shared" si="368"/>
        <v/>
      </c>
      <c r="XM100" s="33" t="str">
        <f t="shared" si="369"/>
        <v/>
      </c>
      <c r="XN100" s="33" t="str">
        <f t="shared" si="370"/>
        <v/>
      </c>
      <c r="XO100" s="33" t="str">
        <f t="shared" si="371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document_type!$A$2:$A$41</xm:f>
          </x14:formula1>
          <xm:sqref>AL4:AL100 AH4:AH100 AN4:AN100 AJ4:AJ100</xm:sqref>
        </x14:dataValidation>
        <x14:dataValidation type="list" allowBlank="1" showInputMessage="1" showErrorMessage="1">
          <x14:formula1>
            <xm:f>resource_type!$A$2:$A$10</xm:f>
          </x14:formula1>
          <xm:sqref>AC4:AC100 X4:X100 AE4:AE100</xm:sqref>
        </x14:dataValidation>
        <x14:dataValidation type="list" allowBlank="1" showInputMessage="1" showErrorMessage="1">
          <x14:formula1>
            <xm:f>discipline!$A$1:$A$89</xm:f>
          </x14:formula1>
          <xm:sqref>UP4:UP100 US4:US100 UV4:UV100 UY4:UY100 UM4:UM100</xm:sqref>
        </x14:dataValidation>
        <x14:dataValidation type="list" allowBlank="1" showInputMessage="1" showErrorMessage="1">
          <x14:formula1>
            <xm:f>role!$A$2:$A$102</xm:f>
          </x14:formula1>
          <xm:sqref>RQ4:RQ100 BD4:BD100 BV4:BV100 CA4:CA100 CS4:CS100 DK4:DK100 EC4:EC100 EV4:EV100 FN4:FN100 GF4:GF100 GX4:GX100 HP4:HP100 II4:II100 JA4:JA100 JS4:JS100 KK4:KK100 LC4:LC100 LU4:LU100 MM4:MM100 NE4:NE100 NW4:NW100 OO4:OO100 PE4:PE100 PL4:PL100 PS4:PS100 PZ4:PZ100 QG4:QG100 QO4:QO100 QV4:QV100 RC4:RC100 RJ4:RJ100 AY4:AY100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6.140625" bestFit="1" customWidth="1"/>
    <col min="2" max="2" width="29.140625" bestFit="1" customWidth="1"/>
    <col min="3" max="4" width="15" customWidth="1"/>
    <col min="5" max="5" width="17.42578125" bestFit="1" customWidth="1"/>
  </cols>
  <sheetData>
    <row r="1" spans="1:3" x14ac:dyDescent="0.25">
      <c r="A1" s="24" t="s">
        <v>184</v>
      </c>
      <c r="B1" s="24" t="s">
        <v>185</v>
      </c>
      <c r="C1" s="24" t="s">
        <v>186</v>
      </c>
    </row>
    <row r="2" spans="1:3" x14ac:dyDescent="0.25">
      <c r="A2" t="s">
        <v>183</v>
      </c>
      <c r="B2" t="s">
        <v>167</v>
      </c>
      <c r="C2" t="s">
        <v>175</v>
      </c>
    </row>
    <row r="3" spans="1:3" x14ac:dyDescent="0.25">
      <c r="A3" t="s">
        <v>177</v>
      </c>
      <c r="B3" t="s">
        <v>169</v>
      </c>
      <c r="C3" t="s">
        <v>176</v>
      </c>
    </row>
    <row r="4" spans="1:3" x14ac:dyDescent="0.25">
      <c r="A4" t="s">
        <v>165</v>
      </c>
      <c r="B4" t="s">
        <v>165</v>
      </c>
      <c r="C4" t="s">
        <v>173</v>
      </c>
    </row>
    <row r="5" spans="1:3" x14ac:dyDescent="0.25">
      <c r="A5" t="s">
        <v>166</v>
      </c>
      <c r="B5" t="s">
        <v>166</v>
      </c>
      <c r="C5" t="s">
        <v>174</v>
      </c>
    </row>
    <row r="6" spans="1:3" x14ac:dyDescent="0.25">
      <c r="A6" t="s">
        <v>179</v>
      </c>
      <c r="B6" t="s">
        <v>166</v>
      </c>
      <c r="C6" t="s">
        <v>180</v>
      </c>
    </row>
    <row r="7" spans="1:3" x14ac:dyDescent="0.25">
      <c r="A7" t="s">
        <v>182</v>
      </c>
      <c r="B7" t="s">
        <v>170</v>
      </c>
      <c r="C7" t="s">
        <v>181</v>
      </c>
    </row>
    <row r="8" spans="1:3" x14ac:dyDescent="0.25">
      <c r="A8" t="s">
        <v>168</v>
      </c>
      <c r="B8" t="s">
        <v>168</v>
      </c>
      <c r="C8" t="s">
        <v>173</v>
      </c>
    </row>
    <row r="9" spans="1:3" x14ac:dyDescent="0.25">
      <c r="A9" t="s">
        <v>170</v>
      </c>
      <c r="B9" t="s">
        <v>170</v>
      </c>
      <c r="C9" t="s">
        <v>178</v>
      </c>
    </row>
    <row r="10" spans="1:3" x14ac:dyDescent="0.2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" workbookViewId="0">
      <selection activeCell="A37" sqref="A37"/>
    </sheetView>
  </sheetViews>
  <sheetFormatPr defaultRowHeight="15" x14ac:dyDescent="0.25"/>
  <cols>
    <col min="1" max="1" width="26.85546875" bestFit="1" customWidth="1"/>
  </cols>
  <sheetData>
    <row r="1" spans="1:3" x14ac:dyDescent="0.25">
      <c r="A1" s="24" t="s">
        <v>221</v>
      </c>
      <c r="C1" t="s">
        <v>225</v>
      </c>
    </row>
    <row r="2" spans="1:3" x14ac:dyDescent="0.25">
      <c r="A2" t="s">
        <v>187</v>
      </c>
    </row>
    <row r="3" spans="1:3" x14ac:dyDescent="0.25">
      <c r="A3" t="s">
        <v>188</v>
      </c>
    </row>
    <row r="4" spans="1:3" x14ac:dyDescent="0.25">
      <c r="A4" t="s">
        <v>189</v>
      </c>
    </row>
    <row r="5" spans="1:3" x14ac:dyDescent="0.25">
      <c r="A5" t="s">
        <v>190</v>
      </c>
    </row>
    <row r="6" spans="1:3" x14ac:dyDescent="0.25">
      <c r="A6" t="s">
        <v>191</v>
      </c>
    </row>
    <row r="7" spans="1:3" x14ac:dyDescent="0.25">
      <c r="A7" s="23" t="s">
        <v>223</v>
      </c>
    </row>
    <row r="8" spans="1:3" x14ac:dyDescent="0.25">
      <c r="A8" s="23" t="s">
        <v>224</v>
      </c>
    </row>
    <row r="9" spans="1:3" x14ac:dyDescent="0.25">
      <c r="A9" t="s">
        <v>192</v>
      </c>
    </row>
    <row r="10" spans="1:3" x14ac:dyDescent="0.25">
      <c r="A10" t="s">
        <v>193</v>
      </c>
    </row>
    <row r="11" spans="1:3" x14ac:dyDescent="0.25">
      <c r="A11" t="s">
        <v>194</v>
      </c>
    </row>
    <row r="12" spans="1:3" x14ac:dyDescent="0.25">
      <c r="A12" t="s">
        <v>195</v>
      </c>
    </row>
    <row r="13" spans="1:3" x14ac:dyDescent="0.25">
      <c r="A13" t="s">
        <v>196</v>
      </c>
    </row>
    <row r="14" spans="1:3" x14ac:dyDescent="0.25">
      <c r="A14" t="s">
        <v>197</v>
      </c>
    </row>
    <row r="15" spans="1:3" x14ac:dyDescent="0.25">
      <c r="A15" t="s">
        <v>198</v>
      </c>
    </row>
    <row r="16" spans="1:3" x14ac:dyDescent="0.25">
      <c r="A16" t="s">
        <v>199</v>
      </c>
    </row>
    <row r="17" spans="1:1" x14ac:dyDescent="0.25">
      <c r="A17" t="s">
        <v>200</v>
      </c>
    </row>
    <row r="18" spans="1:1" x14ac:dyDescent="0.25">
      <c r="A18" t="s">
        <v>201</v>
      </c>
    </row>
    <row r="19" spans="1:1" x14ac:dyDescent="0.25">
      <c r="A19" t="s">
        <v>202</v>
      </c>
    </row>
    <row r="20" spans="1:1" x14ac:dyDescent="0.25">
      <c r="A20" t="s">
        <v>203</v>
      </c>
    </row>
    <row r="21" spans="1:1" x14ac:dyDescent="0.25">
      <c r="A21" t="s">
        <v>204</v>
      </c>
    </row>
    <row r="22" spans="1:1" x14ac:dyDescent="0.25">
      <c r="A22" t="s">
        <v>205</v>
      </c>
    </row>
    <row r="23" spans="1:1" x14ac:dyDescent="0.25">
      <c r="A23" t="s">
        <v>206</v>
      </c>
    </row>
    <row r="24" spans="1:1" x14ac:dyDescent="0.25">
      <c r="A24" t="s">
        <v>207</v>
      </c>
    </row>
    <row r="25" spans="1:1" x14ac:dyDescent="0.25">
      <c r="A25" t="s">
        <v>208</v>
      </c>
    </row>
    <row r="26" spans="1:1" x14ac:dyDescent="0.25">
      <c r="A26" t="s">
        <v>209</v>
      </c>
    </row>
    <row r="27" spans="1:1" x14ac:dyDescent="0.25">
      <c r="A27" t="s">
        <v>210</v>
      </c>
    </row>
    <row r="28" spans="1:1" x14ac:dyDescent="0.25">
      <c r="A28" s="23" t="s">
        <v>222</v>
      </c>
    </row>
    <row r="29" spans="1:1" x14ac:dyDescent="0.25">
      <c r="A29" s="23" t="s">
        <v>887</v>
      </c>
    </row>
    <row r="30" spans="1:1" x14ac:dyDescent="0.25">
      <c r="A30" t="s">
        <v>211</v>
      </c>
    </row>
    <row r="31" spans="1:1" x14ac:dyDescent="0.25">
      <c r="A31" t="s">
        <v>212</v>
      </c>
    </row>
    <row r="32" spans="1:1" x14ac:dyDescent="0.25">
      <c r="A32" t="s">
        <v>213</v>
      </c>
    </row>
    <row r="33" spans="1:1" x14ac:dyDescent="0.25">
      <c r="A33" t="s">
        <v>214</v>
      </c>
    </row>
    <row r="34" spans="1:1" x14ac:dyDescent="0.25">
      <c r="A34" s="23" t="s">
        <v>461</v>
      </c>
    </row>
    <row r="35" spans="1:1" x14ac:dyDescent="0.25">
      <c r="A35" t="s">
        <v>215</v>
      </c>
    </row>
    <row r="36" spans="1:1" x14ac:dyDescent="0.25">
      <c r="A36" t="s">
        <v>216</v>
      </c>
    </row>
    <row r="37" spans="1:1" x14ac:dyDescent="0.25">
      <c r="A37" s="23" t="s">
        <v>1186</v>
      </c>
    </row>
    <row r="38" spans="1:1" x14ac:dyDescent="0.25">
      <c r="A38" t="s">
        <v>217</v>
      </c>
    </row>
    <row r="39" spans="1:1" x14ac:dyDescent="0.25">
      <c r="A39" t="s">
        <v>218</v>
      </c>
    </row>
    <row r="40" spans="1:1" x14ac:dyDescent="0.25">
      <c r="A40" t="s">
        <v>219</v>
      </c>
    </row>
    <row r="41" spans="1:1" x14ac:dyDescent="0.2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7.42578125" bestFit="1" customWidth="1"/>
    <col min="3" max="3" width="15.5703125" bestFit="1" customWidth="1"/>
  </cols>
  <sheetData>
    <row r="1" spans="1:3" x14ac:dyDescent="0.25">
      <c r="A1" s="24" t="s">
        <v>184</v>
      </c>
      <c r="B1" s="24" t="s">
        <v>370</v>
      </c>
      <c r="C1" s="24" t="s">
        <v>371</v>
      </c>
    </row>
    <row r="2" spans="1:3" x14ac:dyDescent="0.25">
      <c r="A2" t="s">
        <v>376</v>
      </c>
      <c r="B2" t="s">
        <v>372</v>
      </c>
      <c r="C2" t="s">
        <v>374</v>
      </c>
    </row>
    <row r="3" spans="1:3" x14ac:dyDescent="0.2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6" sqref="E16"/>
    </sheetView>
  </sheetViews>
  <sheetFormatPr defaultRowHeight="15" x14ac:dyDescent="0.25"/>
  <cols>
    <col min="1" max="1" width="28.5703125" bestFit="1" customWidth="1"/>
    <col min="2" max="2" width="8.85546875" bestFit="1" customWidth="1"/>
    <col min="3" max="3" width="12.5703125" bestFit="1" customWidth="1"/>
    <col min="4" max="4" width="32" bestFit="1" customWidth="1"/>
    <col min="5" max="5" width="35.5703125" bestFit="1" customWidth="1"/>
  </cols>
  <sheetData>
    <row r="1" spans="1:6" x14ac:dyDescent="0.25">
      <c r="A1" s="24" t="s">
        <v>355</v>
      </c>
      <c r="B1" s="24" t="s">
        <v>394</v>
      </c>
      <c r="C1" s="24" t="s">
        <v>396</v>
      </c>
      <c r="D1" s="24" t="s">
        <v>397</v>
      </c>
      <c r="E1" s="24" t="s">
        <v>398</v>
      </c>
      <c r="F1" t="s">
        <v>451</v>
      </c>
    </row>
    <row r="2" spans="1:6" x14ac:dyDescent="0.25">
      <c r="A2" t="s">
        <v>315</v>
      </c>
      <c r="B2" t="s">
        <v>888</v>
      </c>
      <c r="C2" t="s">
        <v>399</v>
      </c>
      <c r="D2" t="s">
        <v>400</v>
      </c>
      <c r="E2" t="s">
        <v>927</v>
      </c>
    </row>
    <row r="3" spans="1:6" x14ac:dyDescent="0.25">
      <c r="A3" t="s">
        <v>316</v>
      </c>
      <c r="B3" t="s">
        <v>890</v>
      </c>
      <c r="C3" t="s">
        <v>399</v>
      </c>
      <c r="D3" t="s">
        <v>400</v>
      </c>
      <c r="E3" t="s">
        <v>928</v>
      </c>
    </row>
    <row r="4" spans="1:6" x14ac:dyDescent="0.25">
      <c r="A4" t="s">
        <v>317</v>
      </c>
      <c r="B4" t="s">
        <v>395</v>
      </c>
      <c r="C4" t="s">
        <v>399</v>
      </c>
      <c r="D4" t="s">
        <v>400</v>
      </c>
      <c r="E4" t="s">
        <v>401</v>
      </c>
    </row>
    <row r="5" spans="1:6" x14ac:dyDescent="0.25">
      <c r="A5" t="s">
        <v>318</v>
      </c>
      <c r="B5" t="s">
        <v>892</v>
      </c>
      <c r="C5" t="s">
        <v>399</v>
      </c>
      <c r="D5" t="s">
        <v>400</v>
      </c>
      <c r="E5" t="s">
        <v>929</v>
      </c>
    </row>
    <row r="6" spans="1:6" x14ac:dyDescent="0.25">
      <c r="A6" t="s">
        <v>319</v>
      </c>
      <c r="B6" t="s">
        <v>895</v>
      </c>
      <c r="C6" t="s">
        <v>399</v>
      </c>
      <c r="D6" t="s">
        <v>400</v>
      </c>
      <c r="E6" t="s">
        <v>930</v>
      </c>
    </row>
    <row r="7" spans="1:6" x14ac:dyDescent="0.25">
      <c r="A7" t="s">
        <v>320</v>
      </c>
      <c r="B7" t="s">
        <v>893</v>
      </c>
      <c r="C7" t="s">
        <v>399</v>
      </c>
      <c r="D7" t="s">
        <v>400</v>
      </c>
      <c r="E7" t="s">
        <v>931</v>
      </c>
    </row>
    <row r="8" spans="1:6" x14ac:dyDescent="0.25">
      <c r="A8" t="s">
        <v>321</v>
      </c>
      <c r="B8" t="s">
        <v>894</v>
      </c>
      <c r="C8" t="s">
        <v>399</v>
      </c>
      <c r="D8" t="s">
        <v>400</v>
      </c>
      <c r="E8" t="s">
        <v>932</v>
      </c>
    </row>
    <row r="9" spans="1:6" x14ac:dyDescent="0.25">
      <c r="A9" t="s">
        <v>322</v>
      </c>
      <c r="B9" t="s">
        <v>896</v>
      </c>
      <c r="C9" t="s">
        <v>399</v>
      </c>
      <c r="D9" t="s">
        <v>400</v>
      </c>
      <c r="E9" t="s">
        <v>933</v>
      </c>
    </row>
    <row r="10" spans="1:6" x14ac:dyDescent="0.25">
      <c r="A10" t="s">
        <v>323</v>
      </c>
      <c r="B10" t="s">
        <v>897</v>
      </c>
      <c r="C10" t="s">
        <v>399</v>
      </c>
      <c r="D10" t="s">
        <v>400</v>
      </c>
      <c r="E10" t="s">
        <v>934</v>
      </c>
    </row>
    <row r="11" spans="1:6" x14ac:dyDescent="0.25">
      <c r="A11" t="s">
        <v>324</v>
      </c>
      <c r="B11" t="s">
        <v>898</v>
      </c>
      <c r="C11" t="s">
        <v>399</v>
      </c>
      <c r="D11" t="s">
        <v>400</v>
      </c>
      <c r="E11" t="s">
        <v>935</v>
      </c>
    </row>
    <row r="12" spans="1:6" x14ac:dyDescent="0.25">
      <c r="A12" t="s">
        <v>325</v>
      </c>
      <c r="B12" t="s">
        <v>899</v>
      </c>
      <c r="C12" t="s">
        <v>399</v>
      </c>
      <c r="D12" t="s">
        <v>400</v>
      </c>
      <c r="E12" t="s">
        <v>936</v>
      </c>
    </row>
    <row r="13" spans="1:6" x14ac:dyDescent="0.25">
      <c r="A13" t="s">
        <v>326</v>
      </c>
      <c r="B13" t="s">
        <v>900</v>
      </c>
      <c r="C13" t="s">
        <v>399</v>
      </c>
      <c r="D13" t="s">
        <v>400</v>
      </c>
      <c r="E13" t="s">
        <v>937</v>
      </c>
    </row>
    <row r="14" spans="1:6" x14ac:dyDescent="0.25">
      <c r="A14" t="s">
        <v>327</v>
      </c>
      <c r="B14" t="s">
        <v>901</v>
      </c>
      <c r="C14" t="s">
        <v>399</v>
      </c>
      <c r="D14" t="s">
        <v>400</v>
      </c>
      <c r="E14" t="s">
        <v>938</v>
      </c>
    </row>
    <row r="15" spans="1:6" x14ac:dyDescent="0.25">
      <c r="A15" t="s">
        <v>328</v>
      </c>
      <c r="B15" t="s">
        <v>902</v>
      </c>
      <c r="C15" t="s">
        <v>399</v>
      </c>
      <c r="D15" t="s">
        <v>400</v>
      </c>
      <c r="E15" t="s">
        <v>939</v>
      </c>
    </row>
    <row r="16" spans="1:6" x14ac:dyDescent="0.25">
      <c r="A16" t="s">
        <v>1210</v>
      </c>
      <c r="B16" t="s">
        <v>1211</v>
      </c>
      <c r="C16" t="s">
        <v>399</v>
      </c>
      <c r="D16" t="s">
        <v>400</v>
      </c>
      <c r="E16" t="s">
        <v>1212</v>
      </c>
    </row>
    <row r="17" spans="1:5" x14ac:dyDescent="0.25">
      <c r="A17" t="s">
        <v>329</v>
      </c>
      <c r="B17" t="s">
        <v>903</v>
      </c>
      <c r="C17" t="s">
        <v>399</v>
      </c>
      <c r="D17" t="s">
        <v>400</v>
      </c>
      <c r="E17" t="s">
        <v>940</v>
      </c>
    </row>
    <row r="18" spans="1:5" x14ac:dyDescent="0.25">
      <c r="A18" t="s">
        <v>330</v>
      </c>
      <c r="B18" t="s">
        <v>904</v>
      </c>
      <c r="C18" t="s">
        <v>399</v>
      </c>
      <c r="D18" t="s">
        <v>400</v>
      </c>
      <c r="E18" t="s">
        <v>941</v>
      </c>
    </row>
    <row r="19" spans="1:5" x14ac:dyDescent="0.25">
      <c r="A19" t="s">
        <v>331</v>
      </c>
      <c r="B19" t="s">
        <v>889</v>
      </c>
      <c r="C19" t="s">
        <v>399</v>
      </c>
      <c r="D19" t="s">
        <v>400</v>
      </c>
      <c r="E19" t="s">
        <v>942</v>
      </c>
    </row>
    <row r="20" spans="1:5" x14ac:dyDescent="0.25">
      <c r="A20" t="s">
        <v>332</v>
      </c>
      <c r="B20" t="s">
        <v>891</v>
      </c>
      <c r="C20" t="s">
        <v>399</v>
      </c>
      <c r="D20" t="s">
        <v>400</v>
      </c>
      <c r="E20" t="s">
        <v>943</v>
      </c>
    </row>
    <row r="21" spans="1:5" x14ac:dyDescent="0.25">
      <c r="A21" t="s">
        <v>333</v>
      </c>
      <c r="B21" t="s">
        <v>905</v>
      </c>
      <c r="C21" t="s">
        <v>399</v>
      </c>
      <c r="D21" t="s">
        <v>400</v>
      </c>
      <c r="E21" t="s">
        <v>944</v>
      </c>
    </row>
    <row r="22" spans="1:5" x14ac:dyDescent="0.25">
      <c r="A22" t="s">
        <v>334</v>
      </c>
      <c r="B22" t="s">
        <v>906</v>
      </c>
      <c r="C22" t="s">
        <v>399</v>
      </c>
      <c r="D22" t="s">
        <v>400</v>
      </c>
      <c r="E22" t="s">
        <v>945</v>
      </c>
    </row>
    <row r="23" spans="1:5" x14ac:dyDescent="0.25">
      <c r="A23" t="s">
        <v>335</v>
      </c>
      <c r="B23" t="s">
        <v>907</v>
      </c>
      <c r="C23" t="s">
        <v>399</v>
      </c>
      <c r="D23" t="s">
        <v>400</v>
      </c>
      <c r="E23" t="s">
        <v>946</v>
      </c>
    </row>
    <row r="24" spans="1:5" x14ac:dyDescent="0.25">
      <c r="A24" t="s">
        <v>449</v>
      </c>
      <c r="B24" t="s">
        <v>450</v>
      </c>
      <c r="C24" t="s">
        <v>399</v>
      </c>
      <c r="D24" t="s">
        <v>400</v>
      </c>
      <c r="E24" t="s">
        <v>947</v>
      </c>
    </row>
    <row r="25" spans="1:5" x14ac:dyDescent="0.25">
      <c r="A25" t="s">
        <v>336</v>
      </c>
      <c r="B25" t="s">
        <v>908</v>
      </c>
      <c r="C25" t="s">
        <v>399</v>
      </c>
      <c r="D25" t="s">
        <v>400</v>
      </c>
      <c r="E25" t="s">
        <v>948</v>
      </c>
    </row>
    <row r="26" spans="1:5" x14ac:dyDescent="0.25">
      <c r="A26" t="s">
        <v>337</v>
      </c>
      <c r="B26" t="s">
        <v>909</v>
      </c>
      <c r="C26" t="s">
        <v>399</v>
      </c>
      <c r="D26" t="s">
        <v>400</v>
      </c>
      <c r="E26" t="s">
        <v>949</v>
      </c>
    </row>
    <row r="27" spans="1:5" x14ac:dyDescent="0.25">
      <c r="A27" t="s">
        <v>338</v>
      </c>
      <c r="B27" t="s">
        <v>910</v>
      </c>
      <c r="C27" t="s">
        <v>399</v>
      </c>
      <c r="D27" t="s">
        <v>400</v>
      </c>
      <c r="E27" t="s">
        <v>950</v>
      </c>
    </row>
    <row r="28" spans="1:5" x14ac:dyDescent="0.25">
      <c r="A28" t="s">
        <v>339</v>
      </c>
      <c r="B28" t="s">
        <v>911</v>
      </c>
      <c r="C28" t="s">
        <v>399</v>
      </c>
      <c r="D28" t="s">
        <v>400</v>
      </c>
      <c r="E28" t="s">
        <v>951</v>
      </c>
    </row>
    <row r="29" spans="1:5" x14ac:dyDescent="0.25">
      <c r="A29" t="s">
        <v>340</v>
      </c>
      <c r="B29" t="s">
        <v>912</v>
      </c>
      <c r="C29" t="s">
        <v>399</v>
      </c>
      <c r="D29" t="s">
        <v>400</v>
      </c>
      <c r="E29" t="s">
        <v>952</v>
      </c>
    </row>
    <row r="30" spans="1:5" x14ac:dyDescent="0.25">
      <c r="A30" t="s">
        <v>341</v>
      </c>
      <c r="B30" t="s">
        <v>913</v>
      </c>
      <c r="C30" t="s">
        <v>399</v>
      </c>
      <c r="D30" t="s">
        <v>400</v>
      </c>
      <c r="E30" t="s">
        <v>953</v>
      </c>
    </row>
    <row r="31" spans="1:5" x14ac:dyDescent="0.25">
      <c r="A31" t="s">
        <v>342</v>
      </c>
      <c r="B31" t="s">
        <v>914</v>
      </c>
      <c r="C31" t="s">
        <v>399</v>
      </c>
      <c r="D31" t="s">
        <v>400</v>
      </c>
      <c r="E31" t="s">
        <v>954</v>
      </c>
    </row>
    <row r="32" spans="1:5" x14ac:dyDescent="0.25">
      <c r="A32" t="s">
        <v>343</v>
      </c>
      <c r="B32" t="s">
        <v>915</v>
      </c>
      <c r="C32" t="s">
        <v>399</v>
      </c>
      <c r="D32" t="s">
        <v>400</v>
      </c>
      <c r="E32" t="s">
        <v>955</v>
      </c>
    </row>
    <row r="33" spans="1:5" x14ac:dyDescent="0.25">
      <c r="A33" t="s">
        <v>344</v>
      </c>
      <c r="B33" t="s">
        <v>916</v>
      </c>
      <c r="C33" t="s">
        <v>399</v>
      </c>
      <c r="D33" t="s">
        <v>400</v>
      </c>
      <c r="E33" t="s">
        <v>956</v>
      </c>
    </row>
    <row r="34" spans="1:5" x14ac:dyDescent="0.25">
      <c r="A34" t="s">
        <v>1199</v>
      </c>
    </row>
    <row r="35" spans="1:5" x14ac:dyDescent="0.25">
      <c r="A35" t="s">
        <v>345</v>
      </c>
      <c r="B35" t="s">
        <v>917</v>
      </c>
      <c r="C35" t="s">
        <v>399</v>
      </c>
      <c r="D35" t="s">
        <v>400</v>
      </c>
      <c r="E35" t="s">
        <v>957</v>
      </c>
    </row>
    <row r="36" spans="1:5" x14ac:dyDescent="0.25">
      <c r="A36" t="s">
        <v>346</v>
      </c>
      <c r="B36" t="s">
        <v>918</v>
      </c>
      <c r="C36" t="s">
        <v>399</v>
      </c>
      <c r="D36" t="s">
        <v>400</v>
      </c>
      <c r="E36" t="s">
        <v>958</v>
      </c>
    </row>
    <row r="37" spans="1:5" x14ac:dyDescent="0.25">
      <c r="A37" t="s">
        <v>347</v>
      </c>
      <c r="B37" t="s">
        <v>920</v>
      </c>
      <c r="C37" t="s">
        <v>399</v>
      </c>
      <c r="D37" t="s">
        <v>400</v>
      </c>
      <c r="E37" t="s">
        <v>959</v>
      </c>
    </row>
    <row r="38" spans="1:5" x14ac:dyDescent="0.25">
      <c r="A38" t="s">
        <v>348</v>
      </c>
      <c r="B38" t="s">
        <v>919</v>
      </c>
      <c r="C38" t="s">
        <v>399</v>
      </c>
      <c r="D38" t="s">
        <v>400</v>
      </c>
      <c r="E38" t="s">
        <v>960</v>
      </c>
    </row>
    <row r="39" spans="1:5" x14ac:dyDescent="0.25">
      <c r="A39" t="s">
        <v>349</v>
      </c>
      <c r="B39" t="s">
        <v>921</v>
      </c>
      <c r="C39" t="s">
        <v>399</v>
      </c>
      <c r="D39" t="s">
        <v>400</v>
      </c>
      <c r="E39" t="s">
        <v>961</v>
      </c>
    </row>
    <row r="40" spans="1:5" x14ac:dyDescent="0.25">
      <c r="A40" t="s">
        <v>350</v>
      </c>
      <c r="B40" t="s">
        <v>922</v>
      </c>
      <c r="C40" t="s">
        <v>399</v>
      </c>
      <c r="D40" t="s">
        <v>400</v>
      </c>
      <c r="E40" t="s">
        <v>962</v>
      </c>
    </row>
    <row r="41" spans="1:5" x14ac:dyDescent="0.25">
      <c r="A41" t="s">
        <v>351</v>
      </c>
      <c r="B41" t="s">
        <v>923</v>
      </c>
      <c r="C41" t="s">
        <v>399</v>
      </c>
      <c r="D41" t="s">
        <v>400</v>
      </c>
      <c r="E41" t="s">
        <v>963</v>
      </c>
    </row>
    <row r="42" spans="1:5" x14ac:dyDescent="0.25">
      <c r="A42" t="s">
        <v>352</v>
      </c>
      <c r="B42" t="s">
        <v>924</v>
      </c>
      <c r="C42" t="s">
        <v>399</v>
      </c>
      <c r="D42" t="s">
        <v>400</v>
      </c>
      <c r="E42" t="s">
        <v>964</v>
      </c>
    </row>
    <row r="43" spans="1:5" x14ac:dyDescent="0.25">
      <c r="A43" t="s">
        <v>353</v>
      </c>
      <c r="B43" t="s">
        <v>925</v>
      </c>
      <c r="C43" t="s">
        <v>399</v>
      </c>
      <c r="D43" t="s">
        <v>400</v>
      </c>
      <c r="E43" t="s">
        <v>965</v>
      </c>
    </row>
    <row r="44" spans="1:5" x14ac:dyDescent="0.25">
      <c r="A44" t="s">
        <v>378</v>
      </c>
      <c r="B44" t="s">
        <v>402</v>
      </c>
      <c r="C44" t="s">
        <v>399</v>
      </c>
      <c r="D44" t="s">
        <v>400</v>
      </c>
      <c r="E44" t="s">
        <v>403</v>
      </c>
    </row>
    <row r="45" spans="1:5" x14ac:dyDescent="0.25">
      <c r="A45" t="s">
        <v>354</v>
      </c>
      <c r="B45" t="s">
        <v>926</v>
      </c>
      <c r="C45" t="s">
        <v>399</v>
      </c>
      <c r="D45" t="s">
        <v>400</v>
      </c>
      <c r="E45" t="s">
        <v>966</v>
      </c>
    </row>
    <row r="46" spans="1:5" x14ac:dyDescent="0.25">
      <c r="A46" t="s">
        <v>1200</v>
      </c>
      <c r="B46" t="s">
        <v>1201</v>
      </c>
      <c r="C46" t="s">
        <v>399</v>
      </c>
      <c r="D46" t="s">
        <v>400</v>
      </c>
      <c r="E46" t="s">
        <v>1202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5" x14ac:dyDescent="0.25"/>
  <cols>
    <col min="1" max="1" width="29.28515625" bestFit="1" customWidth="1"/>
  </cols>
  <sheetData>
    <row r="1" spans="1:1" x14ac:dyDescent="0.25">
      <c r="A1" t="s">
        <v>226</v>
      </c>
    </row>
    <row r="2" spans="1:1" x14ac:dyDescent="0.25">
      <c r="A2" t="s">
        <v>227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238</v>
      </c>
    </row>
    <row r="14" spans="1:1" x14ac:dyDescent="0.25">
      <c r="A14" t="s">
        <v>239</v>
      </c>
    </row>
    <row r="15" spans="1:1" x14ac:dyDescent="0.25">
      <c r="A15" t="s">
        <v>240</v>
      </c>
    </row>
    <row r="16" spans="1:1" x14ac:dyDescent="0.25">
      <c r="A16" t="s">
        <v>241</v>
      </c>
    </row>
    <row r="17" spans="1:1" x14ac:dyDescent="0.25">
      <c r="A17" t="s">
        <v>242</v>
      </c>
    </row>
    <row r="18" spans="1:1" x14ac:dyDescent="0.25">
      <c r="A18" t="s">
        <v>243</v>
      </c>
    </row>
    <row r="19" spans="1:1" x14ac:dyDescent="0.25">
      <c r="A19" t="s">
        <v>244</v>
      </c>
    </row>
    <row r="20" spans="1:1" x14ac:dyDescent="0.25">
      <c r="A20" t="s">
        <v>245</v>
      </c>
    </row>
    <row r="21" spans="1:1" x14ac:dyDescent="0.25">
      <c r="A21" t="s">
        <v>246</v>
      </c>
    </row>
    <row r="22" spans="1:1" x14ac:dyDescent="0.25">
      <c r="A22" t="s">
        <v>247</v>
      </c>
    </row>
    <row r="23" spans="1:1" x14ac:dyDescent="0.25">
      <c r="A23" t="s">
        <v>248</v>
      </c>
    </row>
    <row r="24" spans="1:1" x14ac:dyDescent="0.25">
      <c r="A24" t="s">
        <v>249</v>
      </c>
    </row>
    <row r="25" spans="1:1" x14ac:dyDescent="0.25">
      <c r="A25" t="s">
        <v>250</v>
      </c>
    </row>
    <row r="26" spans="1:1" x14ac:dyDescent="0.25">
      <c r="A26" t="s">
        <v>251</v>
      </c>
    </row>
    <row r="27" spans="1:1" x14ac:dyDescent="0.25">
      <c r="A27" t="s">
        <v>252</v>
      </c>
    </row>
    <row r="28" spans="1:1" x14ac:dyDescent="0.25">
      <c r="A28" t="s">
        <v>253</v>
      </c>
    </row>
    <row r="29" spans="1:1" x14ac:dyDescent="0.25">
      <c r="A29" t="s">
        <v>254</v>
      </c>
    </row>
    <row r="30" spans="1:1" x14ac:dyDescent="0.25">
      <c r="A30" t="s">
        <v>255</v>
      </c>
    </row>
    <row r="31" spans="1:1" x14ac:dyDescent="0.25">
      <c r="A31" t="s">
        <v>256</v>
      </c>
    </row>
    <row r="32" spans="1:1" x14ac:dyDescent="0.25">
      <c r="A32" t="s">
        <v>257</v>
      </c>
    </row>
    <row r="33" spans="1:1" x14ac:dyDescent="0.25">
      <c r="A33" t="s">
        <v>258</v>
      </c>
    </row>
    <row r="34" spans="1:1" x14ac:dyDescent="0.25">
      <c r="A34" t="s">
        <v>259</v>
      </c>
    </row>
    <row r="35" spans="1:1" x14ac:dyDescent="0.25">
      <c r="A35" t="s">
        <v>260</v>
      </c>
    </row>
    <row r="36" spans="1:1" x14ac:dyDescent="0.25">
      <c r="A36" t="s">
        <v>261</v>
      </c>
    </row>
    <row r="37" spans="1:1" x14ac:dyDescent="0.25">
      <c r="A37" t="s">
        <v>262</v>
      </c>
    </row>
    <row r="38" spans="1:1" x14ac:dyDescent="0.25">
      <c r="A38" t="s">
        <v>263</v>
      </c>
    </row>
    <row r="39" spans="1:1" x14ac:dyDescent="0.25">
      <c r="A39" t="s">
        <v>264</v>
      </c>
    </row>
    <row r="40" spans="1:1" x14ac:dyDescent="0.25">
      <c r="A40" t="s">
        <v>265</v>
      </c>
    </row>
    <row r="41" spans="1:1" x14ac:dyDescent="0.25">
      <c r="A41" t="s">
        <v>266</v>
      </c>
    </row>
    <row r="42" spans="1:1" x14ac:dyDescent="0.25">
      <c r="A42" t="s">
        <v>267</v>
      </c>
    </row>
    <row r="43" spans="1:1" x14ac:dyDescent="0.25">
      <c r="A43" t="s">
        <v>268</v>
      </c>
    </row>
    <row r="44" spans="1:1" x14ac:dyDescent="0.25">
      <c r="A44" t="s">
        <v>269</v>
      </c>
    </row>
    <row r="45" spans="1:1" x14ac:dyDescent="0.25">
      <c r="A45" t="s">
        <v>270</v>
      </c>
    </row>
    <row r="46" spans="1:1" x14ac:dyDescent="0.25">
      <c r="A46" t="s">
        <v>271</v>
      </c>
    </row>
    <row r="47" spans="1:1" x14ac:dyDescent="0.25">
      <c r="A47" t="s">
        <v>272</v>
      </c>
    </row>
    <row r="48" spans="1:1" x14ac:dyDescent="0.25">
      <c r="A48" t="s">
        <v>273</v>
      </c>
    </row>
    <row r="49" spans="1:1" x14ac:dyDescent="0.25">
      <c r="A49" t="s">
        <v>274</v>
      </c>
    </row>
    <row r="50" spans="1:1" x14ac:dyDescent="0.25">
      <c r="A50" t="s">
        <v>275</v>
      </c>
    </row>
    <row r="51" spans="1:1" x14ac:dyDescent="0.25">
      <c r="A51" t="s">
        <v>276</v>
      </c>
    </row>
    <row r="52" spans="1:1" x14ac:dyDescent="0.25">
      <c r="A52" t="s">
        <v>277</v>
      </c>
    </row>
    <row r="53" spans="1:1" x14ac:dyDescent="0.25">
      <c r="A53" t="s">
        <v>278</v>
      </c>
    </row>
    <row r="54" spans="1:1" x14ac:dyDescent="0.25">
      <c r="A54" t="s">
        <v>279</v>
      </c>
    </row>
    <row r="55" spans="1:1" x14ac:dyDescent="0.25">
      <c r="A55" t="s">
        <v>280</v>
      </c>
    </row>
    <row r="56" spans="1:1" x14ac:dyDescent="0.25">
      <c r="A56" t="s">
        <v>281</v>
      </c>
    </row>
    <row r="57" spans="1:1" x14ac:dyDescent="0.25">
      <c r="A57" t="s">
        <v>282</v>
      </c>
    </row>
    <row r="58" spans="1:1" x14ac:dyDescent="0.25">
      <c r="A58" t="s">
        <v>283</v>
      </c>
    </row>
    <row r="59" spans="1:1" x14ac:dyDescent="0.25">
      <c r="A59" t="s">
        <v>284</v>
      </c>
    </row>
    <row r="60" spans="1:1" x14ac:dyDescent="0.25">
      <c r="A60" t="s">
        <v>285</v>
      </c>
    </row>
    <row r="61" spans="1:1" x14ac:dyDescent="0.25">
      <c r="A61" t="s">
        <v>286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290</v>
      </c>
    </row>
    <row r="66" spans="1:1" x14ac:dyDescent="0.25">
      <c r="A66" t="s">
        <v>291</v>
      </c>
    </row>
    <row r="67" spans="1:1" x14ac:dyDescent="0.25">
      <c r="A67" t="s">
        <v>292</v>
      </c>
    </row>
    <row r="68" spans="1:1" x14ac:dyDescent="0.25">
      <c r="A68" t="s">
        <v>293</v>
      </c>
    </row>
    <row r="69" spans="1:1" x14ac:dyDescent="0.25">
      <c r="A69" t="s">
        <v>294</v>
      </c>
    </row>
    <row r="70" spans="1:1" x14ac:dyDescent="0.25">
      <c r="A70" t="s">
        <v>295</v>
      </c>
    </row>
    <row r="71" spans="1:1" x14ac:dyDescent="0.25">
      <c r="A71" t="s">
        <v>296</v>
      </c>
    </row>
    <row r="72" spans="1:1" x14ac:dyDescent="0.25">
      <c r="A72" t="s">
        <v>297</v>
      </c>
    </row>
    <row r="73" spans="1:1" x14ac:dyDescent="0.25">
      <c r="A73" t="s">
        <v>298</v>
      </c>
    </row>
    <row r="74" spans="1:1" x14ac:dyDescent="0.25">
      <c r="A74" t="s">
        <v>299</v>
      </c>
    </row>
    <row r="75" spans="1:1" x14ac:dyDescent="0.25">
      <c r="A75" t="s">
        <v>300</v>
      </c>
    </row>
    <row r="76" spans="1:1" x14ac:dyDescent="0.25">
      <c r="A76" t="s">
        <v>301</v>
      </c>
    </row>
    <row r="77" spans="1:1" x14ac:dyDescent="0.25">
      <c r="A77" t="s">
        <v>302</v>
      </c>
    </row>
    <row r="78" spans="1:1" x14ac:dyDescent="0.25">
      <c r="A78" t="s">
        <v>303</v>
      </c>
    </row>
    <row r="79" spans="1:1" x14ac:dyDescent="0.25">
      <c r="A79" t="s">
        <v>304</v>
      </c>
    </row>
    <row r="80" spans="1:1" x14ac:dyDescent="0.25">
      <c r="A80" t="s">
        <v>305</v>
      </c>
    </row>
    <row r="81" spans="1:1" x14ac:dyDescent="0.25">
      <c r="A81" t="s">
        <v>306</v>
      </c>
    </row>
    <row r="82" spans="1:1" x14ac:dyDescent="0.25">
      <c r="A82" t="s">
        <v>307</v>
      </c>
    </row>
    <row r="83" spans="1:1" x14ac:dyDescent="0.25">
      <c r="A83" t="s">
        <v>308</v>
      </c>
    </row>
    <row r="84" spans="1:1" x14ac:dyDescent="0.25">
      <c r="A84" t="s">
        <v>309</v>
      </c>
    </row>
    <row r="85" spans="1:1" x14ac:dyDescent="0.25">
      <c r="A85" t="s">
        <v>310</v>
      </c>
    </row>
    <row r="86" spans="1:1" x14ac:dyDescent="0.25">
      <c r="A86" t="s">
        <v>311</v>
      </c>
    </row>
    <row r="87" spans="1:1" x14ac:dyDescent="0.25">
      <c r="A87" t="s">
        <v>312</v>
      </c>
    </row>
    <row r="88" spans="1:1" x14ac:dyDescent="0.25">
      <c r="A88" t="s">
        <v>313</v>
      </c>
    </row>
    <row r="89" spans="1:1" x14ac:dyDescent="0.25">
      <c r="A89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resource_type</vt:lpstr>
      <vt:lpstr>document_type</vt:lpstr>
      <vt:lpstr>name_type</vt:lpstr>
      <vt:lpstr>role</vt:lpstr>
      <vt:lpstr>discipline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2020-01-10T19:32:26Z</dcterms:modified>
</cp:coreProperties>
</file>